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6" hidden="1">'יתרת התחייבות להשקעה'!$A$11:$AF$139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C45" i="27" l="1"/>
  <c r="C24" i="27"/>
  <c r="C12" i="27" s="1"/>
  <c r="C11" i="27" s="1"/>
  <c r="C43" i="1" s="1"/>
  <c r="C42" i="1"/>
  <c r="D20" i="1" s="1"/>
  <c r="C11" i="1"/>
  <c r="J63" i="2"/>
  <c r="J19" i="2"/>
  <c r="J18" i="2"/>
  <c r="J13" i="2"/>
  <c r="J12" i="2"/>
  <c r="D21" i="1"/>
  <c r="D17" i="1"/>
  <c r="D13" i="1"/>
  <c r="D34" i="1"/>
  <c r="D30" i="1"/>
  <c r="D26" i="1"/>
  <c r="D41" i="1"/>
  <c r="D43" i="1" l="1"/>
  <c r="D42" i="1"/>
  <c r="D27" i="1"/>
  <c r="D31" i="1"/>
  <c r="D35" i="1"/>
  <c r="D14" i="1"/>
  <c r="D18" i="1"/>
  <c r="D22" i="1"/>
  <c r="D39" i="1"/>
  <c r="D24" i="1"/>
  <c r="D28" i="1"/>
  <c r="D32" i="1"/>
  <c r="D36" i="1"/>
  <c r="D15" i="1"/>
  <c r="D19" i="1"/>
  <c r="D11" i="1"/>
  <c r="D40" i="1"/>
  <c r="D25" i="1"/>
  <c r="D29" i="1"/>
  <c r="D33" i="1"/>
  <c r="D37" i="1"/>
  <c r="D16" i="1"/>
  <c r="J61" i="2"/>
  <c r="J60" i="2" l="1"/>
  <c r="J11" i="2" l="1"/>
</calcChain>
</file>

<file path=xl/sharedStrings.xml><?xml version="1.0" encoding="utf-8"?>
<sst xmlns="http://schemas.openxmlformats.org/spreadsheetml/2006/main" count="11604" uniqueCount="3696">
  <si>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</si>
  <si>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</si>
  <si>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</si>
  <si>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</si>
  <si>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</si>
  <si>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</si>
  <si>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</si>
  <si>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</si>
  <si>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</si>
  <si>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</si>
  <si>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</si>
  <si>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</si>
  <si>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</si>
  <si>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</si>
  <si>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</si>
  <si>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</si>
  <si>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</si>
  <si>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</si>
  <si>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</si>
  <si>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</si>
  <si>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</si>
  <si>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</si>
  <si>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</si>
  <si>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</si>
  <si>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</si>
  <si>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</si>
  <si>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</si>
  <si>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</si>
  <si>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</si>
  <si>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</si>
  <si>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</si>
  <si>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</si>
  <si>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</si>
  <si>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</si>
  <si>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</si>
  <si>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</si>
  <si>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</si>
  <si>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</si>
  <si>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</si>
  <si>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</si>
  <si>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</si>
  <si>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</si>
  <si>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</si>
  <si>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</si>
  <si>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</si>
  <si>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</si>
  <si>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</si>
  <si>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</si>
  <si>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</si>
  <si>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</si>
  <si>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</si>
  <si>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</si>
  <si>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</si>
  <si>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</si>
  <si>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</si>
  <si>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</si>
  <si>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</si>
  <si>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</si>
  <si>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</si>
  <si>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</si>
  <si>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</si>
  <si>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</si>
  <si>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</si>
  <si>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</si>
  <si>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</si>
  <si>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</si>
  <si>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</si>
  <si>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</si>
  <si>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</si>
  <si>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</si>
  <si>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</si>
  <si>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</si>
  <si>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</si>
  <si>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</si>
  <si>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</si>
  <si>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</si>
  <si>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</si>
  <si>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</si>
  <si>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</si>
  <si>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</si>
  <si>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</si>
  <si>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</si>
  <si>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</si>
  <si>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</si>
  <si>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</si>
  <si>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</si>
  <si>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</si>
  <si>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</si>
  <si>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</si>
  <si>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</si>
  <si>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</si>
  <si>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</si>
  <si>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</si>
  <si>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</si>
  <si>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</si>
  <si>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</si>
  <si>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</si>
  <si>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</si>
  <si>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</si>
  <si>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</si>
  <si>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</si>
  <si>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</si>
  <si>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</si>
  <si>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</si>
  <si>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</si>
  <si>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</si>
  <si>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</si>
  <si>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</si>
  <si>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</si>
  <si>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</si>
  <si>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</si>
  <si>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</si>
  <si>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</si>
  <si>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</si>
  <si>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</si>
  <si>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</si>
  <si>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</si>
  <si>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</si>
  <si>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</si>
  <si>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</si>
  <si>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</si>
  <si>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</si>
  <si>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</si>
  <si>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</si>
  <si>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</si>
  <si>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</si>
  <si>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</si>
  <si>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</si>
  <si>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</si>
  <si>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</si>
  <si>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</si>
  <si>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</si>
  <si>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</si>
  <si>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</si>
  <si>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</si>
  <si>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</si>
  <si>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</si>
  <si>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</si>
  <si>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</si>
  <si>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</si>
  <si>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</si>
  <si>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</si>
  <si>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</si>
  <si>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</si>
  <si>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</si>
  <si>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</si>
  <si>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</si>
  <si>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</si>
  <si>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</si>
  <si>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</si>
  <si>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</si>
  <si>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</si>
  <si>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</si>
  <si>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</si>
  <si>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</si>
  <si>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</si>
  <si>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</si>
  <si>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</si>
  <si>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</si>
  <si>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</si>
  <si>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</si>
  <si>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</si>
  <si>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</si>
  <si>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</si>
  <si>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</si>
  <si>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</si>
  <si>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</si>
  <si>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</si>
  <si>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</si>
  <si>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</si>
  <si>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</si>
  <si>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</si>
  <si>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</si>
  <si>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</si>
  <si>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</si>
  <si>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</si>
  <si>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</si>
  <si>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</si>
  <si>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</si>
  <si>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</si>
  <si>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</si>
  <si>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</si>
  <si>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</si>
  <si>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</si>
  <si>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</si>
  <si>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</si>
  <si>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</si>
  <si>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</si>
  <si>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</si>
  <si>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</si>
  <si>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</si>
  <si>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</si>
  <si>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</si>
  <si>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</si>
  <si>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</si>
  <si>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</si>
  <si>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579</t>
  </si>
  <si>
    <t>קוד קופת הגמל</t>
  </si>
  <si>
    <t/>
  </si>
  <si>
    <t>בהתאם לשיטה שיושמה בדוח הכספי *</t>
  </si>
  <si>
    <t>יין יפני</t>
  </si>
  <si>
    <t>כתר שבדי</t>
  </si>
  <si>
    <t>כתר דני</t>
  </si>
  <si>
    <t>דולר הונג קונג</t>
  </si>
  <si>
    <t>פרנק שווצרי</t>
  </si>
  <si>
    <t>מקסיקו פזו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</si>
  <si>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</si>
  <si>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</si>
  <si>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</si>
  <si>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</si>
  <si>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</si>
  <si>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1111111111- 11- בנק דיסקונט</t>
  </si>
  <si>
    <t>11</t>
  </si>
  <si>
    <t>AA+.IL</t>
  </si>
  <si>
    <t>S&amp;P מעלות</t>
  </si>
  <si>
    <t>1111111111- 12- בנק הפועלים</t>
  </si>
  <si>
    <t>12</t>
  </si>
  <si>
    <t>AAA.IL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</si>
  <si>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</si>
  <si>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</si>
  <si>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</si>
  <si>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</si>
  <si>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</si>
  <si>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</si>
  <si>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</si>
  <si>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</si>
  <si>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130018- 13- בנק איגוד</t>
  </si>
  <si>
    <t>130018- 12- בנק הפועלים</t>
  </si>
  <si>
    <t>130018- 10- לאומי</t>
  </si>
  <si>
    <t>20001- 60- UBS</t>
  </si>
  <si>
    <t>20001- 11- בנק דיסקונט</t>
  </si>
  <si>
    <t>20001- 12- בנק הפועלים</t>
  </si>
  <si>
    <t>200040- 60- UBS</t>
  </si>
  <si>
    <t>200040- 13- בנק איגוד</t>
  </si>
  <si>
    <t>200040- 10- לאומי</t>
  </si>
  <si>
    <t>20001- 26- יובנק בע"מ</t>
  </si>
  <si>
    <t>20001- 10- לאומי</t>
  </si>
  <si>
    <t>100006- 60- UBS</t>
  </si>
  <si>
    <t>100006- 11- בנק דיסקונט</t>
  </si>
  <si>
    <t>100006- 12- בנק הפועלים</t>
  </si>
  <si>
    <t>100006- 10- לאומי</t>
  </si>
  <si>
    <t>20003- 60- UBS</t>
  </si>
  <si>
    <t>20003- 11- בנק דיסקונט</t>
  </si>
  <si>
    <t>20003- 12- בנק הפועלים</t>
  </si>
  <si>
    <t>20003- 26- יובנק בע"מ</t>
  </si>
  <si>
    <t>20003- 10- לאומי</t>
  </si>
  <si>
    <t>80031- 60- UBS</t>
  </si>
  <si>
    <t>80031- 11- בנק דיסקונט</t>
  </si>
  <si>
    <t>80031- 12- בנק הפועלים</t>
  </si>
  <si>
    <t>80031- 10- לאומי</t>
  </si>
  <si>
    <t>200010- 60- UBS</t>
  </si>
  <si>
    <t>200010- 12- בנק הפועלים</t>
  </si>
  <si>
    <t>200005- 60- UBS</t>
  </si>
  <si>
    <t>200005- 10- לאומי</t>
  </si>
  <si>
    <t>70002- 60- UBS</t>
  </si>
  <si>
    <t>70002- 11- בנק דיסקונט</t>
  </si>
  <si>
    <t>70002- 12- בנק הפועלים</t>
  </si>
  <si>
    <t>70002- 10- לאומי</t>
  </si>
  <si>
    <t>200037- 60- UBS</t>
  </si>
  <si>
    <t>200037- 10- לאומי</t>
  </si>
  <si>
    <t>30005- 60- UBS</t>
  </si>
  <si>
    <t>30005- 13- בנק איגוד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</si>
  <si>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</si>
  <si>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</si>
  <si>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</si>
  <si>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</si>
  <si>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</si>
  <si>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</si>
  <si>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</si>
  <si>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</si>
  <si>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</si>
  <si>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</si>
  <si>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</si>
  <si>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</si>
  <si>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</si>
  <si>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</si>
  <si>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</si>
  <si>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19/03/02</t>
  </si>
  <si>
    <t>גליל 5904- גליל</t>
  </si>
  <si>
    <t>9590431</t>
  </si>
  <si>
    <t>06/02/06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</si>
  <si>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</si>
  <si>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</si>
  <si>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</si>
  <si>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</si>
  <si>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</si>
  <si>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</si>
  <si>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</si>
  <si>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</si>
  <si>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12/06/13</t>
  </si>
  <si>
    <t>ממשל צמודה 1019- גליל</t>
  </si>
  <si>
    <t>1114750</t>
  </si>
  <si>
    <t>07/04/10</t>
  </si>
  <si>
    <t>ממשל צמודה 1025- גליל</t>
  </si>
  <si>
    <t>1135912</t>
  </si>
  <si>
    <t>10/08/15</t>
  </si>
  <si>
    <t>ממשלתי צמוד 1020- גליל</t>
  </si>
  <si>
    <t>1137181</t>
  </si>
  <si>
    <t>15/12/16</t>
  </si>
  <si>
    <t>ממשלתי צמוד 841- גליל</t>
  </si>
  <si>
    <t>1120583</t>
  </si>
  <si>
    <t>11/03/14</t>
  </si>
  <si>
    <t>ממשלתי צמודה 0536- גליל</t>
  </si>
  <si>
    <t>1097708</t>
  </si>
  <si>
    <t>31/12/12</t>
  </si>
  <si>
    <t>ממשלתי צמודה 922- גליל</t>
  </si>
  <si>
    <t>1124056</t>
  </si>
  <si>
    <t>11/07/12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</si>
  <si>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</si>
  <si>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</si>
  <si>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</si>
  <si>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</si>
  <si>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</si>
  <si>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</si>
  <si>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</si>
  <si>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30/04/19</t>
  </si>
  <si>
    <t>מ.ק.מ.   719- בנק ישראל- מק"מ</t>
  </si>
  <si>
    <t>8190712</t>
  </si>
  <si>
    <t>31/01/19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</si>
  <si>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</si>
  <si>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</si>
  <si>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</si>
  <si>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</si>
  <si>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</si>
  <si>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</si>
  <si>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</si>
  <si>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</si>
  <si>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</si>
  <si>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</si>
  <si>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28/02/19</t>
  </si>
  <si>
    <t>מלווה קצר מועד 310- בנק ישראל- מק"מ</t>
  </si>
  <si>
    <t>8200313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</si>
  <si>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</si>
  <si>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</si>
  <si>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</si>
  <si>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</si>
  <si>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</si>
  <si>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</si>
  <si>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</si>
  <si>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</si>
  <si>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</si>
  <si>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</si>
  <si>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</si>
  <si>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</si>
  <si>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</si>
  <si>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</si>
  <si>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</si>
  <si>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</si>
  <si>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</si>
  <si>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</si>
  <si>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</si>
  <si>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</si>
  <si>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</si>
  <si>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</si>
  <si>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</si>
  <si>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24/06/11</t>
  </si>
  <si>
    <t>ממשל שקלית 0327- שחר</t>
  </si>
  <si>
    <t>1139344</t>
  </si>
  <si>
    <t>09/11/16</t>
  </si>
  <si>
    <t>ממשל שקלית 0347- שחר</t>
  </si>
  <si>
    <t>1140193</t>
  </si>
  <si>
    <t>21/03/17</t>
  </si>
  <si>
    <t>ממשל שקלית 0825- שחר</t>
  </si>
  <si>
    <t>1135557</t>
  </si>
  <si>
    <t>06/05/15</t>
  </si>
  <si>
    <t>ממשל שקלית 120- שחר</t>
  </si>
  <si>
    <t>1115773</t>
  </si>
  <si>
    <t>ממשל שקלית 323- שחר</t>
  </si>
  <si>
    <t>1126747</t>
  </si>
  <si>
    <t>21/11/12</t>
  </si>
  <si>
    <t>ממשל שקלית 421- שחר</t>
  </si>
  <si>
    <t>1138130</t>
  </si>
  <si>
    <t>01/11/16</t>
  </si>
  <si>
    <t>ממשלתי שקלי  1026- שחר</t>
  </si>
  <si>
    <t>1099456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</si>
  <si>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</si>
  <si>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</si>
  <si>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</si>
  <si>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</si>
  <si>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</si>
  <si>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</si>
  <si>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</si>
  <si>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</si>
  <si>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</si>
  <si>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</si>
  <si>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</si>
  <si>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</si>
  <si>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</si>
  <si>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</si>
  <si>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</si>
  <si>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</si>
  <si>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21/02/11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</si>
  <si>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</si>
  <si>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</si>
  <si>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</si>
  <si>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</si>
  <si>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</si>
  <si>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</si>
  <si>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</si>
  <si>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</si>
  <si>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</si>
  <si>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</si>
  <si>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</si>
  <si>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</si>
  <si>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</si>
  <si>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</si>
  <si>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</si>
  <si>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</si>
  <si>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</si>
  <si>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</si>
  <si>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</si>
  <si>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</si>
  <si>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</si>
  <si>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</si>
  <si>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</si>
  <si>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</si>
  <si>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</si>
  <si>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</si>
  <si>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</si>
  <si>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</si>
  <si>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</si>
  <si>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</si>
  <si>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</si>
  <si>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</si>
  <si>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</si>
  <si>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</si>
  <si>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</si>
  <si>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</si>
  <si>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</si>
  <si>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</si>
  <si>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</si>
  <si>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</si>
  <si>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</si>
  <si>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</si>
  <si>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</si>
  <si>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</si>
  <si>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</si>
  <si>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</si>
  <si>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</si>
  <si>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</si>
  <si>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</si>
  <si>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</si>
  <si>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</si>
  <si>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</si>
  <si>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</si>
  <si>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</si>
  <si>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</si>
  <si>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</si>
  <si>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</si>
  <si>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</si>
  <si>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</si>
  <si>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</si>
  <si>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</si>
  <si>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</si>
  <si>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</si>
  <si>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</si>
  <si>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</si>
  <si>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</si>
  <si>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</si>
  <si>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</si>
  <si>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</si>
  <si>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</si>
  <si>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</si>
  <si>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</si>
  <si>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</si>
  <si>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</si>
  <si>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</si>
  <si>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 הנפק התח כא- הבינלאומי הראשון הנפקות בע"מ</t>
  </si>
  <si>
    <t>1126598</t>
  </si>
  <si>
    <t>513141879</t>
  </si>
  <si>
    <t>בינלאומי הנפק ט- הבינלאומי הראשון הנפקות בע"מ</t>
  </si>
  <si>
    <t>1135177</t>
  </si>
  <si>
    <t>31/03/15</t>
  </si>
  <si>
    <t>וילאר אגח ו- וילאר אינטרנשיונל בע"מ</t>
  </si>
  <si>
    <t>4160115</t>
  </si>
  <si>
    <t>520038910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</si>
  <si>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</si>
  <si>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</si>
  <si>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</si>
  <si>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</si>
  <si>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</si>
  <si>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26/08/11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</si>
  <si>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</si>
  <si>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</si>
  <si>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</si>
  <si>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</si>
  <si>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</si>
  <si>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</si>
  <si>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</si>
  <si>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</si>
  <si>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</si>
  <si>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</si>
  <si>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</si>
  <si>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</si>
  <si>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</si>
  <si>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</si>
  <si>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29/03/07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</si>
  <si>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</si>
  <si>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</si>
  <si>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</si>
  <si>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</si>
  <si>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</si>
  <si>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</si>
  <si>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23/06/16</t>
  </si>
  <si>
    <t>*אמות אגח א- אמות השקעות בע"מ</t>
  </si>
  <si>
    <t>1097385</t>
  </si>
  <si>
    <t>520026683</t>
  </si>
  <si>
    <t>31/05/06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</si>
  <si>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</si>
  <si>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</si>
  <si>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</si>
  <si>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</si>
  <si>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</si>
  <si>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</si>
  <si>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</si>
  <si>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</si>
  <si>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</si>
  <si>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</si>
  <si>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28/02/17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</si>
  <si>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</si>
  <si>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</si>
  <si>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</si>
  <si>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</si>
  <si>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</si>
  <si>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</si>
  <si>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12/07/09</t>
  </si>
  <si>
    <t>*מליסרון אגח ח- מליסרון בע"מ</t>
  </si>
  <si>
    <t>3230166</t>
  </si>
  <si>
    <t>*מליסרון אגח י'- מליסרון בע"מ</t>
  </si>
  <si>
    <t>3230190</t>
  </si>
  <si>
    <t>21/06/16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</si>
  <si>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</si>
  <si>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</si>
  <si>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</si>
  <si>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</si>
  <si>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</si>
  <si>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</si>
  <si>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</si>
  <si>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</si>
  <si>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</si>
  <si>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</si>
  <si>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</si>
  <si>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</si>
  <si>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</si>
  <si>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</si>
  <si>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</si>
  <si>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</si>
  <si>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</si>
  <si>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</si>
  <si>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</si>
  <si>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</si>
  <si>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</si>
  <si>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</si>
  <si>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</si>
  <si>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</si>
  <si>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</si>
  <si>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</si>
  <si>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</si>
  <si>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נדח התח ד- הבינלאומי הראשון הנפקות בע"מ</t>
  </si>
  <si>
    <t>1103126</t>
  </si>
  <si>
    <t>18/01/12</t>
  </si>
  <si>
    <t>בינלאומי הנפקות כ נדחה- הבינלאומי הראשון הנפקות בע"מ</t>
  </si>
  <si>
    <t>1121953</t>
  </si>
  <si>
    <t>21/01/13</t>
  </si>
  <si>
    <t>בלל שה נדחים 200- בנק לאומי לישראל בע"מ</t>
  </si>
  <si>
    <t>6040141</t>
  </si>
  <si>
    <t>17/03/10</t>
  </si>
  <si>
    <t>דיסקונט מנפיקים הת ד- דיסקונט מנפיקים בע"מ</t>
  </si>
  <si>
    <t>7480049</t>
  </si>
  <si>
    <t>520029935</t>
  </si>
  <si>
    <t>07/09/10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</si>
  <si>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</si>
  <si>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</si>
  <si>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</si>
  <si>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</si>
  <si>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</si>
  <si>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08/01/15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</si>
  <si>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</si>
  <si>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</si>
  <si>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</si>
  <si>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</si>
  <si>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27/05/07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</si>
  <si>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</si>
  <si>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</si>
  <si>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</si>
  <si>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</si>
  <si>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</si>
  <si>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</si>
  <si>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</si>
  <si>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</si>
  <si>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</si>
  <si>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</si>
  <si>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</si>
  <si>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</si>
  <si>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</si>
  <si>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</si>
  <si>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</si>
  <si>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</si>
  <si>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</si>
  <si>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</si>
  <si>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</si>
  <si>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</si>
  <si>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</si>
  <si>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</si>
  <si>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</si>
  <si>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18/09/08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</si>
  <si>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</si>
  <si>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</si>
  <si>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</si>
  <si>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</si>
  <si>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</si>
  <si>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</si>
  <si>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</si>
  <si>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</si>
  <si>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</si>
  <si>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</si>
  <si>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</si>
  <si>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</si>
  <si>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25/03/10</t>
  </si>
  <si>
    <t>פועלים הנפ שה נד 1- הפועלים הנפקות בע"מ</t>
  </si>
  <si>
    <t>1940444</t>
  </si>
  <si>
    <t>29/09/09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</si>
  <si>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</si>
  <si>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</si>
  <si>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</si>
  <si>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</si>
  <si>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</si>
  <si>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</si>
  <si>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</si>
  <si>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</si>
  <si>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</si>
  <si>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</si>
  <si>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</si>
  <si>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</si>
  <si>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</si>
  <si>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</si>
  <si>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</si>
  <si>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</si>
  <si>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</si>
  <si>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</si>
  <si>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</si>
  <si>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</si>
  <si>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</si>
  <si>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</si>
  <si>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</si>
  <si>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</si>
  <si>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</si>
  <si>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</si>
  <si>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</si>
  <si>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</si>
  <si>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</si>
  <si>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22/01/14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</si>
  <si>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</si>
  <si>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</si>
  <si>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</si>
  <si>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</si>
  <si>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</si>
  <si>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</si>
  <si>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</si>
  <si>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</si>
  <si>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</si>
  <si>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</si>
  <si>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</si>
  <si>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</si>
  <si>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</si>
  <si>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</si>
  <si>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</si>
  <si>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25/09/06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</si>
  <si>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</si>
  <si>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</si>
  <si>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</si>
  <si>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</si>
  <si>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</si>
  <si>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</si>
  <si>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</si>
  <si>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</si>
  <si>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</si>
  <si>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</si>
  <si>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</si>
  <si>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</si>
  <si>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</si>
  <si>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</si>
  <si>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</si>
  <si>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</si>
  <si>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</si>
  <si>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01/09/11</t>
  </si>
  <si>
    <t>ירושלים הנ סדרה ט- ירושלים מימון והנפקות (2005) בע"מ</t>
  </si>
  <si>
    <t>1127422</t>
  </si>
  <si>
    <t>513682146</t>
  </si>
  <si>
    <t>25/02/16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</si>
  <si>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</si>
  <si>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</si>
  <si>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</si>
  <si>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</si>
  <si>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</si>
  <si>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</si>
  <si>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</si>
  <si>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</si>
  <si>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</si>
  <si>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</si>
  <si>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</si>
  <si>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28/07/11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</si>
  <si>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</si>
  <si>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</si>
  <si>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</si>
  <si>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</si>
  <si>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</si>
  <si>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</si>
  <si>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</si>
  <si>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</si>
  <si>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</si>
  <si>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</si>
  <si>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</si>
  <si>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</si>
  <si>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</si>
  <si>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</si>
  <si>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</si>
  <si>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</si>
  <si>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</si>
  <si>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</si>
  <si>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</si>
  <si>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</si>
  <si>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</si>
  <si>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</si>
  <si>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16/05/07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</si>
  <si>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</si>
  <si>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</si>
  <si>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</si>
  <si>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</si>
  <si>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</si>
  <si>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</si>
  <si>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</si>
  <si>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</si>
  <si>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</si>
  <si>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</si>
  <si>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</si>
  <si>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</si>
  <si>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</si>
  <si>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</si>
  <si>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</si>
  <si>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</si>
  <si>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</si>
  <si>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</si>
  <si>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</si>
  <si>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16/04/09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</si>
  <si>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</si>
  <si>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</si>
  <si>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</si>
  <si>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</si>
  <si>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</si>
  <si>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</si>
  <si>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</si>
  <si>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</si>
  <si>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</si>
  <si>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</si>
  <si>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06/11/12</t>
  </si>
  <si>
    <t>אלדן תחבורה אגח ה- אלדן תחבורה בע"מ</t>
  </si>
  <si>
    <t>1155357</t>
  </si>
  <si>
    <t>510454333</t>
  </si>
  <si>
    <t>A+.IL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</si>
  <si>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</si>
  <si>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</si>
  <si>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</si>
  <si>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</si>
  <si>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</si>
  <si>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</si>
  <si>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</si>
  <si>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</si>
  <si>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01/02/18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</si>
  <si>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</si>
  <si>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</si>
  <si>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</si>
  <si>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</si>
  <si>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</si>
  <si>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</si>
  <si>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</si>
  <si>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</si>
  <si>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</si>
  <si>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</si>
  <si>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</si>
  <si>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</si>
  <si>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20/07/17</t>
  </si>
  <si>
    <t>כלכלית ירושלים אגח יב- כלכלית ירושלים בע"מ</t>
  </si>
  <si>
    <t>1980358</t>
  </si>
  <si>
    <t>23/12/14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</si>
  <si>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</si>
  <si>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</si>
  <si>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</si>
  <si>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</si>
  <si>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</si>
  <si>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</si>
  <si>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</si>
  <si>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</si>
  <si>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</si>
  <si>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</si>
  <si>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</si>
  <si>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</si>
  <si>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</si>
  <si>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</si>
  <si>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</si>
  <si>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</si>
  <si>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</si>
  <si>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</si>
  <si>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</si>
  <si>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</si>
  <si>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</si>
  <si>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</si>
  <si>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</si>
  <si>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</si>
  <si>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</si>
  <si>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</si>
  <si>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</si>
  <si>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</si>
  <si>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</si>
  <si>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</si>
  <si>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</si>
  <si>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</si>
  <si>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</si>
  <si>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</si>
  <si>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</si>
  <si>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*שיכון ובינוי אגח 6- שיכון ובינוי - אחזקות בע"מ</t>
  </si>
  <si>
    <t>1129733</t>
  </si>
  <si>
    <t>520036104</t>
  </si>
  <si>
    <t>A.IL</t>
  </si>
  <si>
    <t>27/01/14</t>
  </si>
  <si>
    <t>אשדר אגח א- אשדר חברה לבניה בע"מ</t>
  </si>
  <si>
    <t>1104330</t>
  </si>
  <si>
    <t>510609761</t>
  </si>
  <si>
    <t>10/06/07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</si>
  <si>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</si>
  <si>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</si>
  <si>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</si>
  <si>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</si>
  <si>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</si>
  <si>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</si>
  <si>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27/11/08</t>
  </si>
  <si>
    <t>דיסקונט שה 1 סחיר- בנק דיסקונט לישראל בע"מ</t>
  </si>
  <si>
    <t>6910095</t>
  </si>
  <si>
    <t>28/09/08</t>
  </si>
  <si>
    <t>ישפרו.ק2- ישפרו חברה ישראלית להשכרת מבנים בע"מ</t>
  </si>
  <si>
    <t>7430069</t>
  </si>
  <si>
    <t>520029208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</si>
  <si>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</si>
  <si>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</si>
  <si>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</si>
  <si>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</si>
  <si>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</si>
  <si>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</si>
  <si>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</si>
  <si>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</si>
  <si>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</si>
  <si>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אדגר אגח ט- אדגר השקעות ופיתוח בע"מ</t>
  </si>
  <si>
    <t>1820190</t>
  </si>
  <si>
    <t>אפריקה נכסים אגח ו- אפריקה ישראל נכסים בע"מ</t>
  </si>
  <si>
    <t>1129550</t>
  </si>
  <si>
    <t>510560188</t>
  </si>
  <si>
    <t>21/08/13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</si>
  <si>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</si>
  <si>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</si>
  <si>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</si>
  <si>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</si>
  <si>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</si>
  <si>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</si>
  <si>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</si>
  <si>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</si>
  <si>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</si>
  <si>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23/03/16</t>
  </si>
  <si>
    <t>אלדן תחבורה אגח ד'- אלדן תחבורה בע"מ</t>
  </si>
  <si>
    <t>1140821</t>
  </si>
  <si>
    <t>Baa1.IL</t>
  </si>
  <si>
    <t>16/04/18</t>
  </si>
  <si>
    <t>הכשרת ישוב אגח 17- חברת הכשרת הישוב בישראל בע"מ</t>
  </si>
  <si>
    <t>6120182</t>
  </si>
  <si>
    <t>520020116</t>
  </si>
  <si>
    <t>BBB+.IL</t>
  </si>
  <si>
    <t>01/01/14</t>
  </si>
  <si>
    <t>קרדן אן וי אגח ב- קרדן אן.וי.</t>
  </si>
  <si>
    <t>1113034</t>
  </si>
  <si>
    <t>1239114</t>
  </si>
  <si>
    <t>השקעה ואחזקות</t>
  </si>
  <si>
    <t>D.IL</t>
  </si>
  <si>
    <t>16/12/08</t>
  </si>
  <si>
    <t>אפריקה אגח כו- אפריקה-ישראל להשקעות בע"מ</t>
  </si>
  <si>
    <t>6110365</t>
  </si>
  <si>
    <t>520005067</t>
  </si>
  <si>
    <t>16/05/10</t>
  </si>
  <si>
    <t>פלאזה סנטרס אגח ב- פלאזה סנטרס</t>
  </si>
  <si>
    <t>1109503</t>
  </si>
  <si>
    <t>33248324</t>
  </si>
  <si>
    <t>14/02/08</t>
  </si>
  <si>
    <t>מזרחי אגח 41- מזרחי טפחות חברה להנפקות בע"מ</t>
  </si>
  <si>
    <t>2310175</t>
  </si>
  <si>
    <t>25/04/17</t>
  </si>
  <si>
    <t>מזרחי הנפקות 40- מזרחי טפחות חברה להנפקות בע"מ</t>
  </si>
  <si>
    <t>2310167</t>
  </si>
  <si>
    <t>26/04/17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</si>
  <si>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</si>
  <si>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</si>
  <si>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</si>
  <si>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</si>
  <si>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</si>
  <si>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</si>
  <si>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</si>
  <si>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</si>
  <si>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</si>
  <si>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</si>
  <si>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</si>
  <si>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</si>
  <si>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</si>
  <si>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16/11/11</t>
  </si>
  <si>
    <t>בינלאומי הנפקות אגח ח- הבינלאומי הראשון הנפקות בע"מ</t>
  </si>
  <si>
    <t>1134212</t>
  </si>
  <si>
    <t>14/01/15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</si>
  <si>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</si>
  <si>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</si>
  <si>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</si>
  <si>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</si>
  <si>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</si>
  <si>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</si>
  <si>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</si>
  <si>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</si>
  <si>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</si>
  <si>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</si>
  <si>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</si>
  <si>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</si>
  <si>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15/09/08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</si>
  <si>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</si>
  <si>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</si>
  <si>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</si>
  <si>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</si>
  <si>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</si>
  <si>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</si>
  <si>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</si>
  <si>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</si>
  <si>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</si>
  <si>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</si>
  <si>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</si>
  <si>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</si>
  <si>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</si>
  <si>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</si>
  <si>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</si>
  <si>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</si>
  <si>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</si>
  <si>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</si>
  <si>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</si>
  <si>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</si>
  <si>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</si>
  <si>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</si>
  <si>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</si>
  <si>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</si>
  <si>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</si>
  <si>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</si>
  <si>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</si>
  <si>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</si>
  <si>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</si>
  <si>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</si>
  <si>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</si>
  <si>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</si>
  <si>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24/01/16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</si>
  <si>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</si>
  <si>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</si>
  <si>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</si>
  <si>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</si>
  <si>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</si>
  <si>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</si>
  <si>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</si>
  <si>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</si>
  <si>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</si>
  <si>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</si>
  <si>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</si>
  <si>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</si>
  <si>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</si>
  <si>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</si>
  <si>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</si>
  <si>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</si>
  <si>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</si>
  <si>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</si>
  <si>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</si>
  <si>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</si>
  <si>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</si>
  <si>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</si>
  <si>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</si>
  <si>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</si>
  <si>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</si>
  <si>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</si>
  <si>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</si>
  <si>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</si>
  <si>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</si>
  <si>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</si>
  <si>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</si>
  <si>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</si>
  <si>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</si>
  <si>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</si>
  <si>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</si>
  <si>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</si>
  <si>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</si>
  <si>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</si>
  <si>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</si>
  <si>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</si>
  <si>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</si>
  <si>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</si>
  <si>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</si>
  <si>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</si>
  <si>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</si>
  <si>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</si>
  <si>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</si>
  <si>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</si>
  <si>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</si>
  <si>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</si>
  <si>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</si>
  <si>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</si>
  <si>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</si>
  <si>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</si>
  <si>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</si>
  <si>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</si>
  <si>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</si>
  <si>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</si>
  <si>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</si>
  <si>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</si>
  <si>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</si>
  <si>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</si>
  <si>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</si>
  <si>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</si>
  <si>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</si>
  <si>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</si>
  <si>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</si>
  <si>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20/06/16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</si>
  <si>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</si>
  <si>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</si>
  <si>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</si>
  <si>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</si>
  <si>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</si>
  <si>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</si>
  <si>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</si>
  <si>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</si>
  <si>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</si>
  <si>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</si>
  <si>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</si>
  <si>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</si>
  <si>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</si>
  <si>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</si>
  <si>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</si>
  <si>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</si>
  <si>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</si>
  <si>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</si>
  <si>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</si>
  <si>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</si>
  <si>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</si>
  <si>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</si>
  <si>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</si>
  <si>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</si>
  <si>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</si>
  <si>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</si>
  <si>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</si>
  <si>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</si>
  <si>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</si>
  <si>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</si>
  <si>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</si>
  <si>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</si>
  <si>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</si>
  <si>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</si>
  <si>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</si>
  <si>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</si>
  <si>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</si>
  <si>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</si>
  <si>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</si>
  <si>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</si>
  <si>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</si>
  <si>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</si>
  <si>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</si>
  <si>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</si>
  <si>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</si>
  <si>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</si>
  <si>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</si>
  <si>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</si>
  <si>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</si>
  <si>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</si>
  <si>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</si>
  <si>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</si>
  <si>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</si>
  <si>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</si>
  <si>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</si>
  <si>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</si>
  <si>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</si>
  <si>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</si>
  <si>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</si>
  <si>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</si>
  <si>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</si>
  <si>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</si>
  <si>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</si>
  <si>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</si>
  <si>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</si>
  <si>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</si>
  <si>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</si>
  <si>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</si>
  <si>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</si>
  <si>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</si>
  <si>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</si>
  <si>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</si>
  <si>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</si>
  <si>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</si>
  <si>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</si>
  <si>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</si>
  <si>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</si>
  <si>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</si>
  <si>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</si>
  <si>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28/09/14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</si>
  <si>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</si>
  <si>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</si>
  <si>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</si>
  <si>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</si>
  <si>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</si>
  <si>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</si>
  <si>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</si>
  <si>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</si>
  <si>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</si>
  <si>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</si>
  <si>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</si>
  <si>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</si>
  <si>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</si>
  <si>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</si>
  <si>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</si>
  <si>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</si>
  <si>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</si>
  <si>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</si>
  <si>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</si>
  <si>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512025891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</si>
  <si>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</si>
  <si>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</si>
  <si>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</si>
  <si>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</si>
  <si>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</si>
  <si>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</si>
  <si>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</si>
  <si>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</si>
  <si>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</si>
  <si>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</si>
  <si>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</si>
  <si>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</si>
  <si>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</si>
  <si>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</si>
  <si>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</si>
  <si>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</si>
  <si>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</si>
  <si>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</si>
  <si>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</si>
  <si>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</si>
  <si>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</si>
  <si>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</si>
  <si>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</si>
  <si>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</si>
  <si>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</si>
  <si>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</si>
  <si>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</si>
  <si>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</si>
  <si>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</si>
  <si>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Energy</t>
  </si>
  <si>
    <t>BBB-</t>
  </si>
  <si>
    <t>S&amp;P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</si>
  <si>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</si>
  <si>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</si>
  <si>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</si>
  <si>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</si>
  <si>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</si>
  <si>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</si>
  <si>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</si>
  <si>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</si>
  <si>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22/02/18</t>
  </si>
  <si>
    <t>BAIDU INC- BAIDU INC</t>
  </si>
  <si>
    <t>US056752AM06</t>
  </si>
  <si>
    <t>27852</t>
  </si>
  <si>
    <t>Media</t>
  </si>
  <si>
    <t>A3</t>
  </si>
  <si>
    <t>15/11/18</t>
  </si>
  <si>
    <t>BIDU 3.875 09/23- Baidu.com, Inc</t>
  </si>
  <si>
    <t>US056752AK40</t>
  </si>
  <si>
    <t>10041</t>
  </si>
  <si>
    <t>Software &amp; Services</t>
  </si>
  <si>
    <t>02/04/18</t>
  </si>
  <si>
    <t>Srenvx 4.5% 09/2044- Cloverie plc swiss reins</t>
  </si>
  <si>
    <t>XS1108784510</t>
  </si>
  <si>
    <t>FWB</t>
  </si>
  <si>
    <t>12795</t>
  </si>
  <si>
    <t>Diversified Financials</t>
  </si>
  <si>
    <t>ZURNVX 5.125 6/48- DEMETER</t>
  </si>
  <si>
    <t>XS1795323952</t>
  </si>
  <si>
    <t>2833</t>
  </si>
  <si>
    <t>Insurance</t>
  </si>
  <si>
    <t>25/04/18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</si>
  <si>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</si>
  <si>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</si>
  <si>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</si>
  <si>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</si>
  <si>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</si>
  <si>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</si>
  <si>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</si>
  <si>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</si>
  <si>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</si>
  <si>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05/03/18</t>
  </si>
  <si>
    <t>MERCK 2.875 06/29-06/79- MERCK KGAA</t>
  </si>
  <si>
    <t>XS2011260705</t>
  </si>
  <si>
    <t>10937</t>
  </si>
  <si>
    <t>Pharmaceuticals &amp; Biotechnology</t>
  </si>
  <si>
    <t>ABIBB 5.55 01/23/49- ABIBB</t>
  </si>
  <si>
    <t>US03523TBV98</t>
  </si>
  <si>
    <t>27662</t>
  </si>
  <si>
    <t>BBB</t>
  </si>
  <si>
    <t>ABNANV 4.4 3/28- ABN NV</t>
  </si>
  <si>
    <t>XS1586330604</t>
  </si>
  <si>
    <t>10002</t>
  </si>
  <si>
    <t>Banks</t>
  </si>
  <si>
    <t>BBB.IL</t>
  </si>
  <si>
    <t>27/03/17</t>
  </si>
  <si>
    <t>AL 3 5/8 12/01/27- QUEBEC PROVINCE</t>
  </si>
  <si>
    <t>US00912XAY04</t>
  </si>
  <si>
    <t>NYSE</t>
  </si>
  <si>
    <t>11053</t>
  </si>
  <si>
    <t>Capital Goods</t>
  </si>
  <si>
    <t>AL 3.75 06/26- QUEBEC PROVINCE</t>
  </si>
  <si>
    <t>US00914AAB89</t>
  </si>
  <si>
    <t>Transportation</t>
  </si>
  <si>
    <t>AT&amp;T INC- AT&amp;T INC</t>
  </si>
  <si>
    <t>US00206RCE09</t>
  </si>
  <si>
    <t>10037</t>
  </si>
  <si>
    <t>Telecommunication Services</t>
  </si>
  <si>
    <t>10/10/18</t>
  </si>
  <si>
    <t>CBAAU 3.375 10/20/26- COMMONWEALTH BANK AUST</t>
  </si>
  <si>
    <t>XS1506401568</t>
  </si>
  <si>
    <t>11052</t>
  </si>
  <si>
    <t>22/11/18</t>
  </si>
  <si>
    <t>CS 6 1/2 08/08/23- CREDIT SUISSE</t>
  </si>
  <si>
    <t>XS0957135212</t>
  </si>
  <si>
    <t>10103</t>
  </si>
  <si>
    <t>11/02/16</t>
  </si>
  <si>
    <t>ENELIM 4 5/8 09/14/2- ENEL SPA</t>
  </si>
  <si>
    <t>US29278GAJ76</t>
  </si>
  <si>
    <t>10998</t>
  </si>
  <si>
    <t>Baa2</t>
  </si>
  <si>
    <t>ENELOM 4.25 9/14- DEUTSCHE BANK AG</t>
  </si>
  <si>
    <t>USN30707AJ75</t>
  </si>
  <si>
    <t>10113</t>
  </si>
  <si>
    <t>ENGIFP 3.25 PERP- ENGIFP</t>
  </si>
  <si>
    <t>FR0013398229</t>
  </si>
  <si>
    <t>27891</t>
  </si>
  <si>
    <t>Hewlett Packard- HEWLETT-PACKARD CO</t>
  </si>
  <si>
    <t>usu42832ah59</t>
  </si>
  <si>
    <t>10191</t>
  </si>
  <si>
    <t>21/10/15</t>
  </si>
  <si>
    <t>PRU 4.5 9/47- PRUDENTIAL</t>
  </si>
  <si>
    <t>US744320AW24</t>
  </si>
  <si>
    <t>10860</t>
  </si>
  <si>
    <t>20/09/17</t>
  </si>
  <si>
    <t>Sprnts 3.36 9/21- SPRINT SPECTRUM</t>
  </si>
  <si>
    <t>US85208NAA81</t>
  </si>
  <si>
    <t>27324</t>
  </si>
  <si>
    <t>27/10/16</t>
  </si>
  <si>
    <t>Srenvx 5.75 15/08/50- Swiss life elm bv</t>
  </si>
  <si>
    <t>XS1261170515</t>
  </si>
  <si>
    <t>12108</t>
  </si>
  <si>
    <t>19/01/16</t>
  </si>
  <si>
    <t>T 4.1 2/28- T</t>
  </si>
  <si>
    <t>US00206RER93</t>
  </si>
  <si>
    <t>27666</t>
  </si>
  <si>
    <t>07/12/17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</si>
  <si>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</si>
  <si>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</si>
  <si>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</si>
  <si>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</si>
  <si>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</si>
  <si>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</si>
  <si>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</si>
  <si>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</si>
  <si>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</si>
  <si>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</si>
  <si>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</si>
  <si>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</si>
  <si>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</si>
  <si>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</si>
  <si>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</si>
  <si>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</si>
  <si>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</si>
  <si>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ASHTEAD CAPITAL 5.62 10/24-10/22- ASHTEAD CAPITAL</t>
  </si>
  <si>
    <t>US045054AC71</t>
  </si>
  <si>
    <t>25/06/18</t>
  </si>
  <si>
    <t>CONAGRA BRANDS INC- Conagra foods inc</t>
  </si>
  <si>
    <t>US205887CA82</t>
  </si>
  <si>
    <t>12811</t>
  </si>
  <si>
    <t>Food, Beverage &amp; Tobacco</t>
  </si>
  <si>
    <t>23/10/18</t>
  </si>
  <si>
    <t>Credit agricole sa- CREDIT AGRICOLE SA</t>
  </si>
  <si>
    <t>USF22797RT78</t>
  </si>
  <si>
    <t>10886</t>
  </si>
  <si>
    <t>24/01/14</t>
  </si>
  <si>
    <t>DELL 5.3 10/01/29- DELL INC</t>
  </si>
  <si>
    <t>US24703DBA81</t>
  </si>
  <si>
    <t>10111</t>
  </si>
  <si>
    <t>DISCOVERY COMMUNICATIONS- DISCOVERY COMMUNICATIONS</t>
  </si>
  <si>
    <t>US25470DAQ25</t>
  </si>
  <si>
    <t>27677</t>
  </si>
  <si>
    <t>ECOPET 5 7/8 09/18/2- ECOPET</t>
  </si>
  <si>
    <t>US279158AC30</t>
  </si>
  <si>
    <t>27632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</si>
  <si>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</si>
  <si>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</si>
  <si>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</si>
  <si>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</si>
  <si>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</si>
  <si>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</si>
  <si>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FIBRBZ 5.5 01/27- Fibria overseas finance</t>
  </si>
  <si>
    <t>US31572UAF30</t>
  </si>
  <si>
    <t>12754</t>
  </si>
  <si>
    <t>Materials</t>
  </si>
  <si>
    <t>GM 5.25 03/26- GENERAL MOTORS CORP</t>
  </si>
  <si>
    <t>US37045XBG07</t>
  </si>
  <si>
    <t>10753</t>
  </si>
  <si>
    <t>01/03/16</t>
  </si>
  <si>
    <t>Lear 5.25 01/25- LEAR CORP</t>
  </si>
  <si>
    <t>US521865AX34</t>
  </si>
  <si>
    <t>27159</t>
  </si>
  <si>
    <t>18/08/16</t>
  </si>
  <si>
    <t>Macquarie Bank- MACQUARIE BANK LTD</t>
  </si>
  <si>
    <t>US55608YAB11</t>
  </si>
  <si>
    <t>27079</t>
  </si>
  <si>
    <t>11/06/15</t>
  </si>
  <si>
    <t>Mylan Inc 3.95 6/26- MYLAN, INC</t>
  </si>
  <si>
    <t>USN59465AD15</t>
  </si>
  <si>
    <t>10295</t>
  </si>
  <si>
    <t>13/06/16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</si>
  <si>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</si>
  <si>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</si>
  <si>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</si>
  <si>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</si>
  <si>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</si>
  <si>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</si>
  <si>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</si>
  <si>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</si>
  <si>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Orange 5.25% 29/12/49- Orange SA</t>
  </si>
  <si>
    <t>XS1028599287</t>
  </si>
  <si>
    <t>12727</t>
  </si>
  <si>
    <t>13/07/14</t>
  </si>
  <si>
    <t>ORANGE 5.75 29/10/49- Orange SA</t>
  </si>
  <si>
    <t>XS1115502988</t>
  </si>
  <si>
    <t>02/10/14</t>
  </si>
  <si>
    <t>PEMEX 3 3/4 02/21/24- PEMEX PROJ</t>
  </si>
  <si>
    <t>XS1568874983</t>
  </si>
  <si>
    <t>10333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</si>
  <si>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</si>
  <si>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</si>
  <si>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</si>
  <si>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</si>
  <si>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</si>
  <si>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</si>
  <si>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</si>
  <si>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</si>
  <si>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</si>
  <si>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22/08/16</t>
  </si>
  <si>
    <t>Trpcn 5.3 3/77- Trpcn</t>
  </si>
  <si>
    <t>US89356BAC28</t>
  </si>
  <si>
    <t>27588</t>
  </si>
  <si>
    <t>03/03/17</t>
  </si>
  <si>
    <t>TRPCN 5.875 08/15/76- TRANSCANADA</t>
  </si>
  <si>
    <t>US89356BAB45</t>
  </si>
  <si>
    <t>27376</t>
  </si>
  <si>
    <t>VOD 7 04/07/79- Vodafone Group</t>
  </si>
  <si>
    <t>US92857WBQ24</t>
  </si>
  <si>
    <t>10475</t>
  </si>
  <si>
    <t>VW 4.625 PERP 06/28- Volkswagen intl fin</t>
  </si>
  <si>
    <t>XS1799939027</t>
  </si>
  <si>
    <t>16302</t>
  </si>
  <si>
    <t>27/06/18</t>
  </si>
  <si>
    <t>BNP PARIBAS- BNP</t>
  </si>
  <si>
    <t>USF1R15XK854</t>
  </si>
  <si>
    <t>10053</t>
  </si>
  <si>
    <t>Ba1</t>
  </si>
  <si>
    <t>20/08/18</t>
  </si>
  <si>
    <t>Fibebz 5.25  5/24- Fibria overseas finance</t>
  </si>
  <si>
    <t>US31572UAE64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</si>
  <si>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</si>
  <si>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</si>
  <si>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</si>
  <si>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</si>
  <si>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</si>
  <si>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</si>
  <si>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</si>
  <si>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</si>
  <si>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</si>
  <si>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</si>
  <si>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</si>
  <si>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</si>
  <si>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</si>
  <si>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25/01/17</t>
  </si>
  <si>
    <t>NOKIA 4.375 6/27- גילת רשתות לווין בע"מ</t>
  </si>
  <si>
    <t>US654902AE56</t>
  </si>
  <si>
    <t>520038936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</si>
  <si>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</si>
  <si>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</si>
  <si>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</si>
  <si>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</si>
  <si>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</si>
  <si>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</si>
  <si>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</si>
  <si>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</si>
  <si>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</si>
  <si>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</si>
  <si>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</si>
  <si>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</si>
  <si>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</si>
  <si>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</si>
  <si>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03/10/18</t>
  </si>
  <si>
    <t>ACFP 4 3/8 PERP- ACFP</t>
  </si>
  <si>
    <t>FR0013399177</t>
  </si>
  <si>
    <t>27896</t>
  </si>
  <si>
    <t>BB</t>
  </si>
  <si>
    <t>CONTINENTAL RES 5 09/22-03/17- CONTINENTAL ink</t>
  </si>
  <si>
    <t>US212015AH47</t>
  </si>
  <si>
    <t>27458</t>
  </si>
  <si>
    <t>27/01/17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</si>
  <si>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</si>
  <si>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</si>
  <si>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</si>
  <si>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</si>
  <si>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</si>
  <si>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</si>
  <si>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</si>
  <si>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</si>
  <si>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03/11/17</t>
  </si>
  <si>
    <t>ENBCN 5.5% 15/07/2017- ENBRIDGE</t>
  </si>
  <si>
    <t>US29250NAS45</t>
  </si>
  <si>
    <t>27509</t>
  </si>
  <si>
    <t>18/07/17</t>
  </si>
  <si>
    <t>ENBCN 6 01/27-01/77- ENBRIDGE</t>
  </si>
  <si>
    <t>US29250NAN57</t>
  </si>
  <si>
    <t>EQIX 5.375 04/23- Equinix Inc</t>
  </si>
  <si>
    <t>US2944UAM80</t>
  </si>
  <si>
    <t>12746</t>
  </si>
  <si>
    <t>Real Estate</t>
  </si>
  <si>
    <t>Ba2</t>
  </si>
  <si>
    <t>03/04/18</t>
  </si>
  <si>
    <t>FUNDI GROUP UBS- ubs</t>
  </si>
  <si>
    <t>CH0400441280</t>
  </si>
  <si>
    <t>27385</t>
  </si>
  <si>
    <t>SIRIUS 4.625 07/24- SIRIUS XM RADIO INC</t>
  </si>
  <si>
    <t>US82967NBE76</t>
  </si>
  <si>
    <t>27230</t>
  </si>
  <si>
    <t>SYNNVX 5.182 04/28- SYNCHRONY FINANC</t>
  </si>
  <si>
    <t>USN84413CG11</t>
  </si>
  <si>
    <t>27618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</si>
  <si>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</si>
  <si>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</si>
  <si>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</si>
  <si>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</si>
  <si>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</si>
  <si>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</si>
  <si>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31/10/16</t>
  </si>
  <si>
    <t>ALLISON TRANSMISSION- allison</t>
  </si>
  <si>
    <t>US019736AD97</t>
  </si>
  <si>
    <t>27589</t>
  </si>
  <si>
    <t>Ba3</t>
  </si>
  <si>
    <t>23/02/17</t>
  </si>
  <si>
    <t>CHENIERE CORP CHRISTI HD- Cheniere Energy Inc</t>
  </si>
  <si>
    <t>US16412XAD75</t>
  </si>
  <si>
    <t>27112</t>
  </si>
  <si>
    <t>23/01/18</t>
  </si>
  <si>
    <t>CHOCH 5 1/8 06/30/2- choch</t>
  </si>
  <si>
    <t>US16412XAG07</t>
  </si>
  <si>
    <t>27992</t>
  </si>
  <si>
    <t>CREDIT SUISSE GROUP- CREDIT SUISSE</t>
  </si>
  <si>
    <t>USH3698DBW32</t>
  </si>
  <si>
    <t>BB-.IL</t>
  </si>
  <si>
    <t>22/02/00</t>
  </si>
  <si>
    <t>USH3698DBZ62</t>
  </si>
  <si>
    <t>BB-</t>
  </si>
  <si>
    <t>13/09/18</t>
  </si>
  <si>
    <t>HCA 5 7/8 02/01/2029- HCA holdings Inc</t>
  </si>
  <si>
    <t>US404119BW86</t>
  </si>
  <si>
    <t>12267</t>
  </si>
  <si>
    <t>Health Care Equipment &amp; Services</t>
  </si>
  <si>
    <t>IRM 4.875 9/27- irm</t>
  </si>
  <si>
    <t>US46284VAC54</t>
  </si>
  <si>
    <t>27591</t>
  </si>
  <si>
    <t>IRM 5.25 03/28- irm</t>
  </si>
  <si>
    <t>US46284VAE11</t>
  </si>
  <si>
    <t>28/12/17</t>
  </si>
  <si>
    <t>LLOYDS BANKING GROUP PLC- LLOYDS TSB BANK PLC</t>
  </si>
  <si>
    <t>US539439AU36</t>
  </si>
  <si>
    <t>10264</t>
  </si>
  <si>
    <t>MGM 5.5 04/27- MGM Resorts International</t>
  </si>
  <si>
    <t>US552953CF65</t>
  </si>
  <si>
    <t>12128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</si>
  <si>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</si>
  <si>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</si>
  <si>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</si>
  <si>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</si>
  <si>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</si>
  <si>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</si>
  <si>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</si>
  <si>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05/12/16</t>
  </si>
  <si>
    <t>SIRI 6% 15/07/2024- SIRIUS XM RADIO INC</t>
  </si>
  <si>
    <t>US82967NAS71</t>
  </si>
  <si>
    <t>20/01/17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</si>
  <si>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</si>
  <si>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</si>
  <si>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</si>
  <si>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</si>
  <si>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</si>
  <si>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</si>
  <si>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</si>
  <si>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</si>
  <si>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</si>
  <si>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</si>
  <si>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</si>
  <si>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</si>
  <si>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</si>
  <si>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</si>
  <si>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</si>
  <si>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15/08/18</t>
  </si>
  <si>
    <t>Rig 7.75 10/24- TRANSOCEAN</t>
  </si>
  <si>
    <t>US893828AA14</t>
  </si>
  <si>
    <t>25/10/16</t>
  </si>
  <si>
    <t>Rbs 8 29.12.49- ROYAL BK OF SCOTLAND PLC</t>
  </si>
  <si>
    <t>US780099CK11</t>
  </si>
  <si>
    <t>10802</t>
  </si>
  <si>
    <t>B</t>
  </si>
  <si>
    <t>12/08/15</t>
  </si>
  <si>
    <t>AL 3 5/8 12/01/27- AL</t>
  </si>
  <si>
    <t>27928</t>
  </si>
  <si>
    <t>AVGO 4.75 04/15/29- AVGO</t>
  </si>
  <si>
    <t>US11135FAB76</t>
  </si>
  <si>
    <t>27925</t>
  </si>
  <si>
    <t>ENIIM 4.75 09/12/28- Eni S.P.A</t>
  </si>
  <si>
    <t>US26874RAE80</t>
  </si>
  <si>
    <t>10139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</si>
  <si>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</si>
  <si>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</si>
  <si>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</si>
  <si>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</si>
  <si>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</si>
  <si>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</si>
  <si>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</si>
  <si>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</si>
  <si>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</si>
  <si>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</si>
  <si>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</si>
  <si>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</si>
  <si>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</si>
  <si>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</si>
  <si>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</si>
  <si>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</si>
  <si>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</si>
  <si>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</si>
  <si>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</si>
  <si>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</si>
  <si>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</si>
  <si>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</si>
  <si>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</si>
  <si>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</si>
  <si>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</si>
  <si>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</si>
  <si>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</si>
  <si>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</si>
  <si>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</si>
  <si>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</si>
  <si>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</si>
  <si>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</si>
  <si>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</si>
  <si>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</si>
  <si>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10758801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</si>
  <si>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</si>
  <si>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</si>
  <si>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</si>
  <si>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</si>
  <si>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</si>
  <si>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</si>
  <si>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</si>
  <si>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</si>
  <si>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</si>
  <si>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</si>
  <si>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</si>
  <si>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</si>
  <si>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</si>
  <si>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</si>
  <si>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</si>
  <si>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</si>
  <si>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</si>
  <si>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</si>
  <si>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</si>
  <si>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</si>
  <si>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</si>
  <si>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</si>
  <si>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</si>
  <si>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</si>
  <si>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</si>
  <si>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</si>
  <si>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</si>
  <si>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</si>
  <si>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</si>
  <si>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</si>
  <si>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</si>
  <si>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</si>
  <si>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</si>
  <si>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</si>
  <si>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</si>
  <si>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</si>
  <si>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</si>
  <si>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</si>
  <si>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</si>
  <si>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</si>
  <si>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</si>
  <si>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</si>
  <si>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</si>
  <si>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</si>
  <si>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</si>
  <si>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</si>
  <si>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</si>
  <si>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</si>
  <si>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</si>
  <si>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</si>
  <si>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</si>
  <si>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</si>
  <si>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</si>
  <si>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</si>
  <si>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</si>
  <si>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</si>
  <si>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</si>
  <si>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</si>
  <si>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</si>
  <si>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</si>
  <si>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</si>
  <si>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</si>
  <si>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</si>
  <si>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</si>
  <si>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</si>
  <si>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</si>
  <si>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</si>
  <si>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</si>
  <si>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</si>
  <si>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</si>
  <si>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</si>
  <si>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</si>
  <si>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</si>
  <si>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</si>
  <si>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</si>
  <si>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</si>
  <si>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</si>
  <si>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</si>
  <si>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</si>
  <si>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</si>
  <si>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</si>
  <si>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</si>
  <si>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</si>
  <si>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</si>
  <si>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</si>
  <si>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</si>
  <si>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</si>
  <si>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</si>
  <si>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</si>
  <si>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</si>
  <si>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</si>
  <si>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</si>
  <si>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</si>
  <si>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</si>
  <si>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</si>
  <si>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</si>
  <si>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</si>
  <si>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</si>
  <si>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</si>
  <si>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</si>
  <si>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</si>
  <si>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</si>
  <si>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</si>
  <si>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</si>
  <si>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</si>
  <si>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</si>
  <si>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</si>
  <si>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</si>
  <si>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</si>
  <si>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</si>
  <si>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</si>
  <si>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</si>
  <si>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</si>
  <si>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</si>
  <si>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</si>
  <si>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</si>
  <si>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</si>
  <si>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</si>
  <si>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</si>
  <si>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</si>
  <si>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</si>
  <si>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</si>
  <si>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</si>
  <si>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</si>
  <si>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</si>
  <si>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</si>
  <si>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</si>
  <si>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</si>
  <si>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</si>
  <si>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</si>
  <si>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</si>
  <si>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</si>
  <si>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</si>
  <si>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</si>
  <si>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</si>
  <si>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</si>
  <si>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</si>
  <si>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</si>
  <si>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</si>
  <si>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</si>
  <si>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</si>
  <si>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</si>
  <si>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</si>
  <si>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</si>
  <si>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</si>
  <si>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</si>
  <si>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</si>
  <si>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</si>
  <si>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</si>
  <si>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</si>
  <si>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</si>
  <si>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</si>
  <si>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</si>
  <si>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</si>
  <si>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</si>
  <si>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</si>
  <si>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</si>
  <si>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</si>
  <si>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</si>
  <si>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</si>
  <si>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</si>
  <si>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</si>
  <si>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</si>
  <si>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</si>
  <si>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</si>
  <si>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</si>
  <si>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</si>
  <si>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</si>
  <si>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</si>
  <si>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</si>
  <si>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</si>
  <si>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</si>
  <si>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</si>
  <si>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</si>
  <si>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</si>
  <si>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</si>
  <si>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</si>
  <si>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</si>
  <si>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</si>
  <si>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</si>
  <si>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</si>
  <si>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</si>
  <si>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</si>
  <si>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</si>
  <si>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</si>
  <si>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</si>
  <si>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</si>
  <si>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</si>
  <si>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</si>
  <si>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</si>
  <si>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</si>
  <si>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</si>
  <si>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</si>
  <si>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</si>
  <si>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</si>
  <si>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</si>
  <si>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</si>
  <si>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</si>
  <si>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</si>
  <si>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</si>
  <si>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</si>
  <si>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</si>
  <si>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</si>
  <si>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</si>
  <si>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</si>
  <si>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</si>
  <si>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</si>
  <si>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</si>
  <si>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</si>
  <si>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</si>
  <si>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</si>
  <si>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</si>
  <si>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</si>
  <si>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</si>
  <si>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</si>
  <si>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</si>
  <si>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</si>
  <si>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</si>
  <si>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</si>
  <si>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</si>
  <si>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</si>
  <si>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</si>
  <si>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</si>
  <si>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</si>
  <si>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</si>
  <si>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</si>
  <si>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</si>
  <si>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</si>
  <si>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</si>
  <si>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</si>
  <si>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</si>
  <si>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</si>
  <si>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</si>
  <si>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</si>
  <si>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</si>
  <si>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</si>
  <si>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</si>
  <si>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</si>
  <si>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</si>
  <si>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</si>
  <si>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</si>
  <si>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</si>
  <si>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</si>
  <si>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</si>
  <si>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</si>
  <si>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</si>
  <si>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</si>
  <si>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</si>
  <si>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</si>
  <si>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</si>
  <si>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</si>
  <si>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</si>
  <si>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</si>
  <si>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</si>
  <si>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</si>
  <si>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</si>
  <si>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</si>
  <si>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</si>
  <si>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</si>
  <si>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</si>
  <si>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</si>
  <si>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</si>
  <si>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</si>
  <si>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</si>
  <si>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</si>
  <si>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</si>
  <si>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</si>
  <si>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</si>
  <si>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</si>
  <si>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</si>
  <si>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</si>
  <si>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</si>
  <si>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</si>
  <si>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</si>
  <si>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</si>
  <si>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</si>
  <si>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</si>
  <si>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</si>
  <si>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</si>
  <si>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</si>
  <si>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</si>
  <si>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</si>
  <si>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</si>
  <si>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</si>
  <si>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</si>
  <si>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</si>
  <si>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</si>
  <si>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</si>
  <si>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</si>
  <si>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</si>
  <si>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</si>
  <si>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</si>
  <si>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</si>
  <si>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</si>
  <si>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</si>
  <si>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Daimler ag- Daimler AG</t>
  </si>
  <si>
    <t>DE0007100000</t>
  </si>
  <si>
    <t>12112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</si>
  <si>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</si>
  <si>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</si>
  <si>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</si>
  <si>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</si>
  <si>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</si>
  <si>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</si>
  <si>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</si>
  <si>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</si>
  <si>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</si>
  <si>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BANCORP/MN- US BANCORP</t>
  </si>
  <si>
    <t>US9029733048</t>
  </si>
  <si>
    <t>10857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</si>
  <si>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</si>
  <si>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</si>
  <si>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</si>
  <si>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</si>
  <si>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</si>
  <si>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</si>
  <si>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</si>
  <si>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</si>
  <si>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</si>
  <si>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</si>
  <si>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</si>
  <si>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</si>
  <si>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</si>
  <si>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</si>
  <si>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</si>
  <si>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</si>
  <si>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</si>
  <si>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</si>
  <si>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</si>
  <si>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</si>
  <si>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</si>
  <si>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</si>
  <si>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</si>
  <si>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</si>
  <si>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</si>
  <si>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</si>
  <si>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</si>
  <si>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</si>
  <si>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</si>
  <si>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</si>
  <si>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</si>
  <si>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</si>
  <si>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</si>
  <si>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</si>
  <si>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</si>
  <si>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</si>
  <si>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</si>
  <si>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</si>
  <si>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</si>
  <si>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DEUTSCHE WOHNEN AG BR(דיבידנד לקבל)- DEUTCHE BOERSE</t>
  </si>
  <si>
    <t>DE000A0HN5C6</t>
  </si>
  <si>
    <t>10873</t>
  </si>
  <si>
    <t>MODDYS CORP- Moody's corporation</t>
  </si>
  <si>
    <t>US6153691059</t>
  </si>
  <si>
    <t>12067</t>
  </si>
  <si>
    <t>ROYAL BANK OF SCOTLAND- ROYAL BK OF SCOTLAND PLC</t>
  </si>
  <si>
    <t>GB00B7T77214</t>
  </si>
  <si>
    <t>S&amp;P GLOBAL INC- S&amp;P 500</t>
  </si>
  <si>
    <t>US78409V1044</t>
  </si>
  <si>
    <t>10369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</si>
  <si>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</si>
  <si>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</si>
  <si>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</si>
  <si>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</si>
  <si>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</si>
  <si>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</si>
  <si>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</si>
  <si>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</si>
  <si>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</si>
  <si>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</si>
  <si>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</si>
  <si>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</si>
  <si>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</si>
  <si>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</si>
  <si>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</si>
  <si>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 Shell plc- ROYAL DUTCH SHELL PLC-A SHS</t>
  </si>
  <si>
    <t>GB00B03MLX29</t>
  </si>
  <si>
    <t>10795</t>
  </si>
  <si>
    <t>TOTAL SA-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</si>
  <si>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</si>
  <si>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</si>
  <si>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</si>
  <si>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</si>
  <si>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</si>
  <si>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</si>
  <si>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</si>
  <si>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</si>
  <si>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</si>
  <si>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</si>
  <si>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</si>
  <si>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</si>
  <si>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</si>
  <si>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</si>
  <si>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</si>
  <si>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</si>
  <si>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</si>
  <si>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</si>
  <si>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INTL FLAVORS &amp; FRAG- INTL FLAVORS&amp;FRAGRANCES</t>
  </si>
  <si>
    <t>US4595061015</t>
  </si>
  <si>
    <t>27722</t>
  </si>
  <si>
    <t>NUTRIEN LTD- NXP SEMICONDUCTORS NV</t>
  </si>
  <si>
    <t>CA67077M1086</t>
  </si>
  <si>
    <t>Merck &amp;co inc- MERCK &amp;CO INC</t>
  </si>
  <si>
    <t>US58933Y1055</t>
  </si>
  <si>
    <t>10630</t>
  </si>
  <si>
    <t>MYLAN NV- MYLAN, INC</t>
  </si>
  <si>
    <t>NL0011031208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</si>
  <si>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</si>
  <si>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</si>
  <si>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</si>
  <si>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</si>
  <si>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</si>
  <si>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</si>
  <si>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</si>
  <si>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</si>
  <si>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Scientific</t>
  </si>
  <si>
    <t>US1011211018</t>
  </si>
  <si>
    <t>10054</t>
  </si>
  <si>
    <t>Deutsche Annington Immobilie- DEUTSCHE ANNINGTON IMMOBILE</t>
  </si>
  <si>
    <t>DE000A1ML7J1</t>
  </si>
  <si>
    <t>11264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</si>
  <si>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</si>
  <si>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</si>
  <si>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</si>
  <si>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</si>
  <si>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</si>
  <si>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</si>
  <si>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</si>
  <si>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</si>
  <si>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</si>
  <si>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</si>
  <si>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</si>
  <si>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</si>
  <si>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Amazon inc- amazon.com</t>
  </si>
  <si>
    <t>US0231351067</t>
  </si>
  <si>
    <t>11069</t>
  </si>
  <si>
    <t>Retailing</t>
  </si>
  <si>
    <t>Netflix Inc- Netflix Inc</t>
  </si>
  <si>
    <t>US64110L1061</t>
  </si>
  <si>
    <t>1104792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</si>
  <si>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</si>
  <si>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</si>
  <si>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</si>
  <si>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</si>
  <si>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</si>
  <si>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</si>
  <si>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</si>
  <si>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</si>
  <si>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</si>
  <si>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</si>
  <si>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</si>
  <si>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</si>
  <si>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</si>
  <si>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</si>
  <si>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</si>
  <si>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</si>
  <si>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</si>
  <si>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</si>
  <si>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</si>
  <si>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</si>
  <si>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</si>
  <si>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</si>
  <si>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</si>
  <si>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</si>
  <si>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</si>
  <si>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</si>
  <si>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</si>
  <si>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</si>
  <si>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</si>
  <si>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</si>
  <si>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</si>
  <si>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</si>
  <si>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</si>
  <si>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</si>
  <si>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</si>
  <si>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</si>
  <si>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</si>
  <si>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</si>
  <si>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</si>
  <si>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</si>
  <si>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</si>
  <si>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</si>
  <si>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</si>
  <si>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</si>
  <si>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</si>
  <si>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</si>
  <si>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</si>
  <si>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</si>
  <si>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</si>
  <si>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</si>
  <si>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</si>
  <si>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*Ormat Technologies MG- אורמת טכנולגיות אינק דואלי</t>
  </si>
  <si>
    <t>US6866881021</t>
  </si>
  <si>
    <t>TWTR US- Twitter Inc</t>
  </si>
  <si>
    <t>US90184L1025</t>
  </si>
  <si>
    <t>12712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</si>
  <si>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</si>
  <si>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</si>
  <si>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</si>
  <si>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</si>
  <si>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</si>
  <si>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</si>
  <si>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</si>
  <si>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</si>
  <si>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תכלית קרן סל.תא35- תכלית מדדים ניהול קרנות נאמנות</t>
  </si>
  <si>
    <t>1143700</t>
  </si>
  <si>
    <t>513534974</t>
  </si>
  <si>
    <t>פסגות ETF תא 125- פסגות קרנות מדדים בע"מ</t>
  </si>
  <si>
    <t>1148808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</si>
  <si>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</si>
  <si>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</si>
  <si>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</si>
  <si>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</si>
  <si>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</si>
  <si>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</si>
  <si>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</si>
  <si>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קסם תא 35- קסם קרנות נאמנות בע"מ</t>
  </si>
  <si>
    <t>1146570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</si>
  <si>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</si>
  <si>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</si>
  <si>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</si>
  <si>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</si>
  <si>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</si>
  <si>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</si>
  <si>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</si>
  <si>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</si>
  <si>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</si>
  <si>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</si>
  <si>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</si>
  <si>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</si>
  <si>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</si>
  <si>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</si>
  <si>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</si>
  <si>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</si>
  <si>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</si>
  <si>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</si>
  <si>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</si>
  <si>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</si>
  <si>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</si>
  <si>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</si>
  <si>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</si>
  <si>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</si>
  <si>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</si>
  <si>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</si>
  <si>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</si>
  <si>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</si>
  <si>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</si>
  <si>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</si>
  <si>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</si>
  <si>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</si>
  <si>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</si>
  <si>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</si>
  <si>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</si>
  <si>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</si>
  <si>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</si>
  <si>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</si>
  <si>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</si>
  <si>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</si>
  <si>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</si>
  <si>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</si>
  <si>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</si>
  <si>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</si>
  <si>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</si>
  <si>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</si>
  <si>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</si>
  <si>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</si>
  <si>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</si>
  <si>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</si>
  <si>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</si>
  <si>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</si>
  <si>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</si>
  <si>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</si>
  <si>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discretionary etf- CONSUMER STAPLES</t>
  </si>
  <si>
    <t>us81369y4070</t>
  </si>
  <si>
    <t>10096</t>
  </si>
  <si>
    <t>DBX HARVEST CSI 300 (DR- DB x TRACKERS</t>
  </si>
  <si>
    <t>lu0875160326</t>
  </si>
  <si>
    <t>12104</t>
  </si>
  <si>
    <t>xsc6 ln- DB x TRACKERS</t>
  </si>
  <si>
    <t>LU0514695690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</si>
  <si>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</si>
  <si>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</si>
  <si>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</si>
  <si>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</si>
  <si>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</si>
  <si>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</si>
  <si>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</si>
  <si>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</si>
  <si>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</si>
  <si>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</si>
  <si>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</si>
  <si>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</si>
  <si>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</si>
  <si>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</si>
  <si>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</si>
  <si>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</si>
  <si>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</si>
  <si>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</si>
  <si>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</si>
  <si>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</si>
  <si>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</si>
  <si>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</si>
  <si>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</si>
  <si>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</si>
  <si>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</si>
  <si>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</si>
  <si>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</si>
  <si>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</si>
  <si>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</si>
  <si>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</si>
  <si>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</si>
  <si>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</si>
  <si>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</si>
  <si>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</si>
  <si>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</si>
  <si>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</si>
  <si>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Ishares china IDFX LN- Ishares_BlackRock _ IRE</t>
  </si>
  <si>
    <t>IE00B02KXK85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</si>
  <si>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</si>
  <si>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</si>
  <si>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</si>
  <si>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</si>
  <si>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</si>
  <si>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</si>
  <si>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</si>
  <si>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</si>
  <si>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</si>
  <si>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</si>
  <si>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</si>
  <si>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</si>
  <si>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</si>
  <si>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</si>
  <si>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</si>
  <si>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</si>
  <si>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</si>
  <si>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</si>
  <si>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</si>
  <si>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</si>
  <si>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</si>
  <si>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</si>
  <si>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</si>
  <si>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Daiwa etf Topix- Nomura-Nikkei</t>
  </si>
  <si>
    <t>JP3027620008</t>
  </si>
  <si>
    <t>20081</t>
  </si>
  <si>
    <t>&amp;SOURCE ENERGY S- SOURCE ENERGY</t>
  </si>
  <si>
    <t>IE00B435CG94</t>
  </si>
  <si>
    <t>27747</t>
  </si>
  <si>
    <t>Source s&amp;p 500 ireland- Source Markets plc</t>
  </si>
  <si>
    <t>IE00B3YCGJ38</t>
  </si>
  <si>
    <t>12119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</si>
  <si>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</si>
  <si>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</si>
  <si>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</si>
  <si>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</si>
  <si>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</si>
  <si>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</si>
  <si>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</si>
  <si>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</si>
  <si>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</si>
  <si>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</si>
  <si>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</si>
  <si>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</si>
  <si>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</si>
  <si>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</si>
  <si>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</si>
  <si>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Vanguard aust share- VANGUARD</t>
  </si>
  <si>
    <t>AU000000VAS1</t>
  </si>
  <si>
    <t>10457</t>
  </si>
  <si>
    <t>Vangurad info tech etf- VANGUARD</t>
  </si>
  <si>
    <t>us92204a7028</t>
  </si>
  <si>
    <t>Vanguard Emrg mkt et- VANGUARD EMERGING</t>
  </si>
  <si>
    <t>US9220428588</t>
  </si>
  <si>
    <t>10458</t>
  </si>
  <si>
    <t>Spdr s&amp;p biotech etf- Spdr s&amp;p biotech etf</t>
  </si>
  <si>
    <t>US78464A8707</t>
  </si>
  <si>
    <t>22001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</si>
  <si>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</si>
  <si>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</si>
  <si>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</si>
  <si>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</si>
  <si>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</si>
  <si>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Asset Manag</t>
  </si>
  <si>
    <t>JP3046630004</t>
  </si>
  <si>
    <t>1100921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</si>
  <si>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</si>
  <si>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</si>
  <si>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</si>
  <si>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</si>
  <si>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</si>
  <si>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</si>
  <si>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</si>
  <si>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</si>
  <si>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</si>
  <si>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</si>
  <si>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</si>
  <si>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</si>
  <si>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</si>
  <si>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</si>
  <si>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</si>
  <si>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</si>
  <si>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</si>
  <si>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</si>
  <si>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</si>
  <si>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</si>
  <si>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</si>
  <si>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</si>
  <si>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</si>
  <si>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</si>
  <si>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</si>
  <si>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</si>
  <si>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</si>
  <si>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</si>
  <si>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</si>
  <si>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</si>
  <si>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</si>
  <si>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</si>
  <si>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</si>
  <si>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</si>
  <si>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Funds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</si>
  <si>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</si>
  <si>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</si>
  <si>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</si>
  <si>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</si>
  <si>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</si>
  <si>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</si>
  <si>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</si>
  <si>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</si>
  <si>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</si>
  <si>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</si>
  <si>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</si>
  <si>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</si>
  <si>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</si>
  <si>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</si>
  <si>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</si>
  <si>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</si>
  <si>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</si>
  <si>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</si>
  <si>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LU0229386908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</si>
  <si>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</si>
  <si>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</si>
  <si>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</si>
  <si>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</si>
  <si>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</si>
  <si>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SPIOHYZ LX- Eurizon EasyFund</t>
  </si>
  <si>
    <t>LU0335991534</t>
  </si>
  <si>
    <t>12436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</si>
  <si>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</si>
  <si>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</si>
  <si>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</si>
  <si>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</si>
  <si>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</si>
  <si>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</si>
  <si>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</si>
  <si>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</si>
  <si>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</si>
  <si>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</si>
  <si>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</si>
  <si>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</si>
  <si>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</si>
  <si>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</si>
  <si>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</si>
  <si>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</si>
  <si>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</si>
  <si>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</si>
  <si>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</si>
  <si>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</si>
  <si>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</si>
  <si>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</si>
  <si>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</si>
  <si>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</si>
  <si>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</si>
  <si>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</si>
  <si>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</si>
  <si>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</si>
  <si>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</si>
  <si>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</si>
  <si>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</si>
  <si>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</si>
  <si>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C1570 07.19 35- מסלקת הבורסה</t>
  </si>
  <si>
    <t>82737784</t>
  </si>
  <si>
    <t>LmC 2400 AUG 2019- מסלקת הבורסה</t>
  </si>
  <si>
    <t>82759903</t>
  </si>
  <si>
    <t>LmP 2400 AUG 2019- מסלקת הבורסה</t>
  </si>
  <si>
    <t>82760422</t>
  </si>
  <si>
    <t>P1570 07.19 35- מסלקת הבורסה</t>
  </si>
  <si>
    <t>82738394</t>
  </si>
  <si>
    <t>plC 2500 AUG 2019- מסלקת הבורסה</t>
  </si>
  <si>
    <t>82739996</t>
  </si>
  <si>
    <t>plP 2500 AUG 2019- מסלקת הבורסה</t>
  </si>
  <si>
    <t>82740192</t>
  </si>
  <si>
    <t>סה"כ ש"ח/מט"ח</t>
  </si>
  <si>
    <t>סה"כ ריבית</t>
  </si>
  <si>
    <t>SPXW US  31/10/19 P2750</t>
  </si>
  <si>
    <t>SPXW 1019 P2750</t>
  </si>
  <si>
    <t>MCD US 09/20/19 C220- בורסה בחול</t>
  </si>
  <si>
    <t>MCD 19 C220</t>
  </si>
  <si>
    <t>MSFT US 09/20/19 C145- בורסה בחול</t>
  </si>
  <si>
    <t>MSFT 19 C145</t>
  </si>
  <si>
    <t>WMT US 09/20/19 C120- בורסה בחול</t>
  </si>
  <si>
    <t>WMT 19 C120</t>
  </si>
  <si>
    <t>סה"כ מטבע</t>
  </si>
  <si>
    <t>סה"כ סחורות</t>
  </si>
  <si>
    <t>S&amp;P500 EMINI FUT SEP19- חוזים עתידיים בחול</t>
  </si>
  <si>
    <t>544973</t>
  </si>
  <si>
    <t>TOPIX INDX FUT SEP19- בורסה בחול</t>
  </si>
  <si>
    <t>546015</t>
  </si>
  <si>
    <t>NEXT FUNDS TOPIX-17- חוזים סחירים ואופציות בישראל</t>
  </si>
  <si>
    <t>540936</t>
  </si>
  <si>
    <t>STOXX EUROPE 600 SEP19- חוזים עתידיים בחול</t>
  </si>
  <si>
    <t>544974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</si>
  <si>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</si>
  <si>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</si>
  <si>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</si>
  <si>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</si>
  <si>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</si>
  <si>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</si>
  <si>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</si>
  <si>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</si>
  <si>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</si>
  <si>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</si>
  <si>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</si>
  <si>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</si>
  <si>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</si>
  <si>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</si>
  <si>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</si>
  <si>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</si>
  <si>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</si>
  <si>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</si>
  <si>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</si>
  <si>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</si>
  <si>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</si>
  <si>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</si>
  <si>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</si>
  <si>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</si>
  <si>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</si>
  <si>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</si>
  <si>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</si>
  <si>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</si>
  <si>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</si>
  <si>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</si>
  <si>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</si>
  <si>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</si>
  <si>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</si>
  <si>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31/12/07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</si>
  <si>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</si>
  <si>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</si>
  <si>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</si>
  <si>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</si>
  <si>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</si>
  <si>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03/01/07</t>
  </si>
  <si>
    <t>חשמל צמוד 2022 רמ- חברת החשמל לישראל בע"מ</t>
  </si>
  <si>
    <t>6000129</t>
  </si>
  <si>
    <t>18/01/11</t>
  </si>
  <si>
    <t>שטר הון נדחה פועלים לס ד- בנק הפועלים בע"מ</t>
  </si>
  <si>
    <t>6620233</t>
  </si>
  <si>
    <t>פועלים ש"ה ג ר"מ- בנק הפועלים בע"מ</t>
  </si>
  <si>
    <t>6620280</t>
  </si>
  <si>
    <t>01/11/07</t>
  </si>
  <si>
    <t>אספיסי אלעד אגח 2 רמ ms- אס.פי.סי אל-עד</t>
  </si>
  <si>
    <t>10927742</t>
  </si>
  <si>
    <t>514667021</t>
  </si>
  <si>
    <t>04/09/11</t>
  </si>
  <si>
    <t>אספיסי אלעד אגח 3 רמ- אס.פי.סי אל-עד</t>
  </si>
  <si>
    <t>1093939</t>
  </si>
  <si>
    <t>קרדן אן_וי ב חש81/2- קרדן אן.וי.</t>
  </si>
  <si>
    <t>6094</t>
  </si>
  <si>
    <t>21/11/18</t>
  </si>
  <si>
    <t>אלון חברת הדלק אגח סד' א MG- אלון חברת הדלק לישראל בע"מ</t>
  </si>
  <si>
    <t>11015671</t>
  </si>
  <si>
    <t>520041690</t>
  </si>
  <si>
    <t>16/12/13</t>
  </si>
  <si>
    <t>גמול השקע ב- גמול חברה להשקעות בע"מ</t>
  </si>
  <si>
    <t>1116755</t>
  </si>
  <si>
    <t>520018136</t>
  </si>
  <si>
    <t>21/12/09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</si>
  <si>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</si>
  <si>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</si>
  <si>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</si>
  <si>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</si>
  <si>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</si>
  <si>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</si>
  <si>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</si>
  <si>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</si>
  <si>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</si>
  <si>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</si>
  <si>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</si>
  <si>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</si>
  <si>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</si>
  <si>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</si>
  <si>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</si>
  <si>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</si>
  <si>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</si>
  <si>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</si>
  <si>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</si>
  <si>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</si>
  <si>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</si>
  <si>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</si>
  <si>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</si>
  <si>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</si>
  <si>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</si>
  <si>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</si>
  <si>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12/05/15</t>
  </si>
  <si>
    <t>Transed 3.951 9/50- TRANSED PARTNERS GP</t>
  </si>
  <si>
    <t>CA89366TAA57</t>
  </si>
  <si>
    <t>27306</t>
  </si>
  <si>
    <t>MEDIVISION LIMIT- MEDIVISION LIMIT</t>
  </si>
  <si>
    <t>70113055</t>
  </si>
  <si>
    <t>511828600</t>
  </si>
  <si>
    <t>אלון דלק מניה לא סחירה- אלון חברת הדלק לישראל בע"מ</t>
  </si>
  <si>
    <t>499906</t>
  </si>
  <si>
    <t>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</si>
  <si>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</si>
  <si>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</si>
  <si>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</si>
  <si>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</si>
  <si>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</si>
  <si>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</si>
  <si>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</si>
  <si>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Ixi mobile cibc- Ixi mobile</t>
  </si>
  <si>
    <t>US46514P1066</t>
  </si>
  <si>
    <t>10222</t>
  </si>
  <si>
    <t>Traceguard res cibc- TRACEGUARD RES CIBC</t>
  </si>
  <si>
    <t>US8923541010</t>
  </si>
  <si>
    <t>10429</t>
  </si>
  <si>
    <t>Tower Vision preferred shares- טאואר ויז'ן מאוריציוס</t>
  </si>
  <si>
    <t>29990178</t>
  </si>
  <si>
    <t>10528</t>
  </si>
  <si>
    <t>אשבורן פלאזה- ESHBORN PLAZA</t>
  </si>
  <si>
    <t>5771</t>
  </si>
  <si>
    <t>27489</t>
  </si>
  <si>
    <t>MARKET- MARKET</t>
  </si>
  <si>
    <t>537053</t>
  </si>
  <si>
    <t>27940</t>
  </si>
  <si>
    <t>Rialto-Elite Portfolio- Rialto-Elite Portfolio</t>
  </si>
  <si>
    <t>496922</t>
  </si>
  <si>
    <t>27659</t>
  </si>
  <si>
    <t>Tanfield 1- tanfield</t>
  </si>
  <si>
    <t>6629</t>
  </si>
  <si>
    <t>27911</t>
  </si>
  <si>
    <t>WEST 35 STREET 240- WEST 35 STREET 240</t>
  </si>
  <si>
    <t>5814</t>
  </si>
  <si>
    <t>27562</t>
  </si>
  <si>
    <t>*WHITE OAK 3- White Oak</t>
  </si>
  <si>
    <t>4570311</t>
  </si>
  <si>
    <t>13033</t>
  </si>
  <si>
    <t>425 Lexington- Lexington Capital Partners</t>
  </si>
  <si>
    <t>544461</t>
  </si>
  <si>
    <t>27673</t>
  </si>
  <si>
    <t>901 Fifth Seattle- Seattle Genetics Inc</t>
  </si>
  <si>
    <t>548386</t>
  </si>
  <si>
    <t>27445</t>
  </si>
  <si>
    <t>*ROBIN- ROBIN</t>
  </si>
  <si>
    <t>6164</t>
  </si>
  <si>
    <t>27660</t>
  </si>
  <si>
    <t>סה"כ קרנות הון סיכון</t>
  </si>
  <si>
    <t>אורבימד 2</t>
  </si>
  <si>
    <t>5277</t>
  </si>
  <si>
    <t>ויטהלייף ישראל קרן הון- ויטלייף פרטנרס (ישראל) ש.מ</t>
  </si>
  <si>
    <t>600000401</t>
  </si>
  <si>
    <t>28/02/02</t>
  </si>
  <si>
    <t>ורטקס ישראל קרן הון חול- ורטקס ישראל 3 בע"מ</t>
  </si>
  <si>
    <t>600000361</t>
  </si>
  <si>
    <t>16/01/01</t>
  </si>
  <si>
    <t>evolution venture c- קרן Evolution</t>
  </si>
  <si>
    <t>50286</t>
  </si>
  <si>
    <t>anatomy  2- קרן אנטומיה</t>
  </si>
  <si>
    <t>5260</t>
  </si>
  <si>
    <t>18/10/15</t>
  </si>
  <si>
    <t>anatomy- קרן אנטומיה</t>
  </si>
  <si>
    <t>52266</t>
  </si>
  <si>
    <t>אביב (פנטין) קפיטל- מרדכי אביב תעשיות בניה (1973) בע"מ</t>
  </si>
  <si>
    <t>600000271</t>
  </si>
  <si>
    <t>01/07/01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</si>
  <si>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</si>
  <si>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</si>
  <si>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</si>
  <si>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</si>
  <si>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</si>
  <si>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Reality Real Estate Investment Fund 3 L.P- Reality Real Estate Investment Fund 3 L.P</t>
  </si>
  <si>
    <t>5265</t>
  </si>
  <si>
    <t>30/06/15</t>
  </si>
  <si>
    <t>סה"כ קרנות השקעה אחרות</t>
  </si>
  <si>
    <t>Tene investment in QNERGY- טנא השקעות</t>
  </si>
  <si>
    <t>29993124</t>
  </si>
  <si>
    <t>NOY ASHALIM קרן נוי- קרן נוי 1 להשקעה בתשתיות אנרגיה ש.מ</t>
  </si>
  <si>
    <t>5279</t>
  </si>
  <si>
    <t>08/08/16</t>
  </si>
  <si>
    <t>קרן נוי 2- קרן נוי 1 להשקעה בתשתיות אנרגיה ש.מ</t>
  </si>
  <si>
    <t>5259</t>
  </si>
  <si>
    <t>02/07/15</t>
  </si>
  <si>
    <t>TENE GROWTH CAPITAL 4- טנא השקעות</t>
  </si>
  <si>
    <t>5310</t>
  </si>
  <si>
    <t>16/01/18</t>
  </si>
  <si>
    <t>קרן תשתיות - ISRAEL INFRASTUC- I. INFRASTUCTURE</t>
  </si>
  <si>
    <t>65001010</t>
  </si>
  <si>
    <t>18/10/06</t>
  </si>
  <si>
    <t>SKY 3- sky 3</t>
  </si>
  <si>
    <t>5289</t>
  </si>
  <si>
    <t>12/01/17</t>
  </si>
  <si>
    <t>Vintage Investments Partn</t>
  </si>
  <si>
    <t>5300</t>
  </si>
  <si>
    <t>17/07/17</t>
  </si>
  <si>
    <t>s.h. sky l.p- ס. ה. סקיי 11 ש.מ.</t>
  </si>
  <si>
    <t>50492</t>
  </si>
  <si>
    <t>04/01/06</t>
  </si>
  <si>
    <t>FIMI 6- פימי מזנין(1) קרן הון סיכון</t>
  </si>
  <si>
    <t>5272</t>
  </si>
  <si>
    <t>21/07/16</t>
  </si>
  <si>
    <t>fimi israel opportunity- פימי מזנין(1) קרן הון סיכון</t>
  </si>
  <si>
    <t>50724</t>
  </si>
  <si>
    <t>11/10/05</t>
  </si>
  <si>
    <t>פלנוס טכנולוגיות לאומי- פלנוס טכנולוגיות בע"מ</t>
  </si>
  <si>
    <t>600000301</t>
  </si>
  <si>
    <t>27/11/00</t>
  </si>
  <si>
    <t>Kedma Capital III- קדמה קפיטל 3</t>
  </si>
  <si>
    <t>6662</t>
  </si>
  <si>
    <t>21/04/19</t>
  </si>
  <si>
    <t>Accelmed Growth Partners L.P 2- Accelmed Growth Partners L.P</t>
  </si>
  <si>
    <t>5271</t>
  </si>
  <si>
    <t>30/05/18</t>
  </si>
  <si>
    <t>הליוס</t>
  </si>
  <si>
    <t>5323</t>
  </si>
  <si>
    <t>15/04/18</t>
  </si>
  <si>
    <t>אנלייט ENLITHT- אנלייט אנרגיה מתחדשת בע"מ</t>
  </si>
  <si>
    <t>5322</t>
  </si>
  <si>
    <t>סה"כ קרנות הון סיכון בחו"ל</t>
  </si>
  <si>
    <t>Vintage fund of funds ISRAEL V</t>
  </si>
  <si>
    <t>6645</t>
  </si>
  <si>
    <t>23/04/19</t>
  </si>
  <si>
    <t>HORSLEY BRIDGE XII VENTURES</t>
  </si>
  <si>
    <t>5295</t>
  </si>
  <si>
    <t>18/12/17</t>
  </si>
  <si>
    <t>29992450</t>
  </si>
  <si>
    <t>02/02/17</t>
  </si>
  <si>
    <t>05/09/18</t>
  </si>
  <si>
    <t>5333</t>
  </si>
  <si>
    <t>29/08/18</t>
  </si>
  <si>
    <t>Vintage Investments Partners 9-קופת"ג</t>
  </si>
  <si>
    <t>17/05/16</t>
  </si>
  <si>
    <t>סה"כ קרנות גידור בחו"ל</t>
  </si>
  <si>
    <t>laurus cls A benchmark 2- Laurus Offshore Fund</t>
  </si>
  <si>
    <t>3030004</t>
  </si>
  <si>
    <t>3 CRECH</t>
  </si>
  <si>
    <t>387993</t>
  </si>
  <si>
    <t>16/07/15</t>
  </si>
  <si>
    <t>CHEYNE 1/A/19/1/GB</t>
  </si>
  <si>
    <t>385196</t>
  </si>
  <si>
    <t>18/06/15</t>
  </si>
  <si>
    <t>Eden Rock struc-b- EDEN ROCK STRUC.FIN</t>
  </si>
  <si>
    <t>70422498</t>
  </si>
  <si>
    <t>30/05/11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</si>
  <si>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</si>
  <si>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</si>
  <si>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</si>
  <si>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</si>
  <si>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</si>
  <si>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</si>
  <si>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Brack Capital Real Estate llp- בי.סי.אר.אי-בראק קפיטל ריל אסטייט איווסטמנט בי.וי</t>
  </si>
  <si>
    <t>29990961</t>
  </si>
  <si>
    <t>20/09/07</t>
  </si>
  <si>
    <t>Brookfield real estate partners II</t>
  </si>
  <si>
    <t>5274</t>
  </si>
  <si>
    <t>12/04/16</t>
  </si>
  <si>
    <t>Brookfield SREP III</t>
  </si>
  <si>
    <t>5328</t>
  </si>
  <si>
    <t>14/04/19</t>
  </si>
  <si>
    <t>WATERTON RESIDENTIAL P V XIII</t>
  </si>
  <si>
    <t>5334</t>
  </si>
  <si>
    <t>24/10/18</t>
  </si>
  <si>
    <t>Blackstone R.E. partners VIII.F- Blackstone Real Estate Partners</t>
  </si>
  <si>
    <t>5264</t>
  </si>
  <si>
    <t>18/08/15</t>
  </si>
  <si>
    <t>סה"כ קרנות השקעה אחרות בחו"ל</t>
  </si>
  <si>
    <t>Brookfield coinv JCI</t>
  </si>
  <si>
    <t>6665</t>
  </si>
  <si>
    <t>EC - 1 AUDAX CO INV</t>
  </si>
  <si>
    <t>6657</t>
  </si>
  <si>
    <t>04/04/19</t>
  </si>
  <si>
    <t>Harbourvest co inv : Project Starboard</t>
  </si>
  <si>
    <t>6659</t>
  </si>
  <si>
    <t>16/04/19</t>
  </si>
  <si>
    <t>KARTESIA KASS</t>
  </si>
  <si>
    <t>6923</t>
  </si>
  <si>
    <t>28/05/19</t>
  </si>
  <si>
    <t>KARTESIA KSO</t>
  </si>
  <si>
    <t>6885</t>
  </si>
  <si>
    <t>23/05/19</t>
  </si>
  <si>
    <t>Migdal HarbourVest Tranche B</t>
  </si>
  <si>
    <t>5298</t>
  </si>
  <si>
    <t>29/03/18</t>
  </si>
  <si>
    <t>APCS- Ares special situation fund IB</t>
  </si>
  <si>
    <t>5291</t>
  </si>
  <si>
    <t>26/06/17</t>
  </si>
  <si>
    <t>ARES- Ares special situation fund IB</t>
  </si>
  <si>
    <t>4122</t>
  </si>
  <si>
    <t>19/03/15</t>
  </si>
  <si>
    <t>AUDAX DIRECT LENDING SOLUTIONS- Ares special situation fund IB</t>
  </si>
  <si>
    <t>5339</t>
  </si>
  <si>
    <t>28/10/18</t>
  </si>
  <si>
    <t>cheyne redf a1- Cheyn Capital</t>
  </si>
  <si>
    <t>5294</t>
  </si>
  <si>
    <t>10/12/17</t>
  </si>
  <si>
    <t>cicc growth capital fund- ארקלייט</t>
  </si>
  <si>
    <t>52225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</si>
  <si>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</si>
  <si>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</si>
  <si>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</si>
  <si>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</si>
  <si>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</si>
  <si>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</si>
  <si>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</si>
  <si>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</si>
  <si>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KELSO INVESTMENT ASSOCIATES X - HARB B- ארקלייט</t>
  </si>
  <si>
    <t>6644</t>
  </si>
  <si>
    <t>14/12/18</t>
  </si>
  <si>
    <t>Migdal-HarbourVes Elatec</t>
  </si>
  <si>
    <t>5318</t>
  </si>
  <si>
    <t>Cruise.co.uk</t>
  </si>
  <si>
    <t>5280</t>
  </si>
  <si>
    <t>31/08/16</t>
  </si>
  <si>
    <t>Astorg VII- JOY GLOBAL INC</t>
  </si>
  <si>
    <t>6650</t>
  </si>
  <si>
    <t>20/06/19</t>
  </si>
  <si>
    <t>Warburg Pincus China II L.P- WARBURG PINCUS</t>
  </si>
  <si>
    <t>6945</t>
  </si>
  <si>
    <t>ADVENT INTERNATIONAL 8</t>
  </si>
  <si>
    <t>5273</t>
  </si>
  <si>
    <t>27/09/16</t>
  </si>
  <si>
    <t>APOLLO</t>
  </si>
  <si>
    <t>5281</t>
  </si>
  <si>
    <t>Apollo Fund IX -</t>
  </si>
  <si>
    <t>5302</t>
  </si>
  <si>
    <t>14/03/19</t>
  </si>
  <si>
    <t>BLUEBAY</t>
  </si>
  <si>
    <t>5284</t>
  </si>
  <si>
    <t>BROOKFIELD IV</t>
  </si>
  <si>
    <t>5266</t>
  </si>
  <si>
    <t>co-inv DNLD</t>
  </si>
  <si>
    <t>5292</t>
  </si>
  <si>
    <t>20/03/17</t>
  </si>
  <si>
    <t>CRESCENT</t>
  </si>
  <si>
    <t>5290</t>
  </si>
  <si>
    <t>14/02/17</t>
  </si>
  <si>
    <t>DOVER</t>
  </si>
  <si>
    <t>5285</t>
  </si>
  <si>
    <t>GRAPH TECH BROOKFIELD</t>
  </si>
  <si>
    <t>5270</t>
  </si>
  <si>
    <t>30/11/15</t>
  </si>
  <si>
    <t>harbourvest A</t>
  </si>
  <si>
    <t>70000</t>
  </si>
  <si>
    <t>07/02/18</t>
  </si>
  <si>
    <t>HARBOURVEST A AE II</t>
  </si>
  <si>
    <t>6640</t>
  </si>
  <si>
    <t>08/04/19</t>
  </si>
  <si>
    <t>harbourvest abenex</t>
  </si>
  <si>
    <t>5324</t>
  </si>
  <si>
    <t>29/04/18</t>
  </si>
  <si>
    <t>harbourvest lytx</t>
  </si>
  <si>
    <t>5325</t>
  </si>
  <si>
    <t>HARBOURVEST SEC GRIDIRON</t>
  </si>
  <si>
    <t>5293</t>
  </si>
  <si>
    <t>08/05/17</t>
  </si>
  <si>
    <t>IK HarbourVest Tranche B</t>
  </si>
  <si>
    <t>5336</t>
  </si>
  <si>
    <t>INCLINE</t>
  </si>
  <si>
    <t>5308</t>
  </si>
  <si>
    <t>06/12/17</t>
  </si>
  <si>
    <t>InfraRed Infrastructure Fund V</t>
  </si>
  <si>
    <t>5309</t>
  </si>
  <si>
    <t>29/01/18</t>
  </si>
  <si>
    <t>KARTESIA</t>
  </si>
  <si>
    <t>5303</t>
  </si>
  <si>
    <t>29/10/17</t>
  </si>
  <si>
    <t>KOTAK</t>
  </si>
  <si>
    <t>5255</t>
  </si>
  <si>
    <t>16/05/13</t>
  </si>
  <si>
    <t>MERIDIAM 3</t>
  </si>
  <si>
    <t>5278</t>
  </si>
  <si>
    <t>11/07/16</t>
  </si>
  <si>
    <t>Migdal HarbourVest CO-INV DWYER</t>
  </si>
  <si>
    <t>5329</t>
  </si>
  <si>
    <t>11/06/18</t>
  </si>
  <si>
    <t>migdal harbourvest project saxa</t>
  </si>
  <si>
    <t>5330</t>
  </si>
  <si>
    <t>5239</t>
  </si>
  <si>
    <t>18/05/18</t>
  </si>
  <si>
    <t>Migdal-HarbourVes project Draco</t>
  </si>
  <si>
    <t>5319</t>
  </si>
  <si>
    <t>MTDL</t>
  </si>
  <si>
    <t>6651</t>
  </si>
  <si>
    <t>07/02/19</t>
  </si>
  <si>
    <t>OWEL ROCK</t>
  </si>
  <si>
    <t>5316</t>
  </si>
  <si>
    <t>22/03/18</t>
  </si>
  <si>
    <t>Patria Private Equity Fund VI</t>
  </si>
  <si>
    <t>5320</t>
  </si>
  <si>
    <t>PERMIRA</t>
  </si>
  <si>
    <t>5287</t>
  </si>
  <si>
    <t>15/03/17</t>
  </si>
  <si>
    <t>PGCO 4 CO-MINGLED FUND SCSP</t>
  </si>
  <si>
    <t>5335</t>
  </si>
  <si>
    <t>12/09/18</t>
  </si>
  <si>
    <t>RHONE V</t>
  </si>
  <si>
    <t>5268</t>
  </si>
  <si>
    <t>TDL IV</t>
  </si>
  <si>
    <t>6646</t>
  </si>
  <si>
    <t>27/12/18</t>
  </si>
  <si>
    <t>Thoma Bravo Harbourvest B</t>
  </si>
  <si>
    <t>6642</t>
  </si>
  <si>
    <t>TOMA BRAVO</t>
  </si>
  <si>
    <t>5276</t>
  </si>
  <si>
    <t>31/05/16</t>
  </si>
  <si>
    <t>TOMA BRAVO FUND 8</t>
  </si>
  <si>
    <t>6647</t>
  </si>
  <si>
    <t>18/02/19</t>
  </si>
  <si>
    <t>Trilantic capital partners V</t>
  </si>
  <si>
    <t>5269</t>
  </si>
  <si>
    <t>24/09/15</t>
  </si>
  <si>
    <t>VESTCOM</t>
  </si>
  <si>
    <t>5312</t>
  </si>
  <si>
    <t>27/12/17</t>
  </si>
  <si>
    <t>windjammer V har A</t>
  </si>
  <si>
    <t>6641</t>
  </si>
  <si>
    <t>WSREDII</t>
  </si>
  <si>
    <t>6658</t>
  </si>
  <si>
    <t>קרן סילברפליט</t>
  </si>
  <si>
    <t>5267</t>
  </si>
  <si>
    <t>17/03/16</t>
  </si>
  <si>
    <t>CO INVESTMENT ANESTHESIA- Blackstone</t>
  </si>
  <si>
    <t>5307</t>
  </si>
  <si>
    <t>30/11/17</t>
  </si>
  <si>
    <t>PROJECT CELTICS- Blackstone</t>
  </si>
  <si>
    <t>5306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</si>
  <si>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</si>
  <si>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</si>
  <si>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</si>
  <si>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</si>
  <si>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</si>
  <si>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</si>
  <si>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HARBOURVEST CO INV PERSTON- HARBOURVEST</t>
  </si>
  <si>
    <t>5296</t>
  </si>
  <si>
    <t>HARBOURVEST medi fox - HARBOURVEST</t>
  </si>
  <si>
    <t>5340</t>
  </si>
  <si>
    <t>17/10/18</t>
  </si>
  <si>
    <t>HARBOURVEST WESTVIEW 4  - HARBOURVEST</t>
  </si>
  <si>
    <t>5338</t>
  </si>
  <si>
    <t>ICGL V- ICG Fund</t>
  </si>
  <si>
    <t>5326</t>
  </si>
  <si>
    <t>14/05/18</t>
  </si>
  <si>
    <t>Klirmark Opportunity fund II MG- Klirmark Opportunity L.P</t>
  </si>
  <si>
    <t>29992298</t>
  </si>
  <si>
    <t>01/02/15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</si>
  <si>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</si>
  <si>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</si>
  <si>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</si>
  <si>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</si>
  <si>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</si>
  <si>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</si>
  <si>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selene- Sun Apollo India Fund</t>
  </si>
  <si>
    <t>52258</t>
  </si>
  <si>
    <t>29/12/11</t>
  </si>
  <si>
    <t>TPG Asia VII- TPG Partners</t>
  </si>
  <si>
    <t>5337</t>
  </si>
  <si>
    <t>WARBURG PINCUS- WARBURG PINCUS</t>
  </si>
  <si>
    <t>5286</t>
  </si>
  <si>
    <t>22/12/16</t>
  </si>
  <si>
    <t>ויולה פרייבט אקווטי 2- ויולה</t>
  </si>
  <si>
    <t>5257</t>
  </si>
  <si>
    <t>29/01/15</t>
  </si>
  <si>
    <t>טנא הון צמיחה (קרן להשקעות)- טנא הון צמיחה (קרן השקעות) שותפות מוגבלת</t>
  </si>
  <si>
    <t>650011101</t>
  </si>
  <si>
    <t>03/12/06</t>
  </si>
  <si>
    <t>S.C.A.SICAR-EDMOND DE ROTHILD- קרן רוטשילד</t>
  </si>
  <si>
    <t>650011001</t>
  </si>
  <si>
    <t>28/06/06</t>
  </si>
  <si>
    <t>ACE 4</t>
  </si>
  <si>
    <t>5238</t>
  </si>
  <si>
    <t>13/08/18</t>
  </si>
  <si>
    <t>cdl 2</t>
  </si>
  <si>
    <t>5237</t>
  </si>
  <si>
    <t>22/06/18</t>
  </si>
  <si>
    <t>PAMILCO 4</t>
  </si>
  <si>
    <t>5311</t>
  </si>
  <si>
    <t>קרן נוי 1</t>
  </si>
  <si>
    <t>5315</t>
  </si>
  <si>
    <t>30/01/18</t>
  </si>
  <si>
    <t>סה"כ כתבי אופציה בישראל</t>
  </si>
  <si>
    <t>medlnvest capital s.a.r.lאופ'- Medinvest</t>
  </si>
  <si>
    <t>299920022</t>
  </si>
  <si>
    <t>27/05/13</t>
  </si>
  <si>
    <t>REDHILL WARRANT- REDHILL BIOPHARMA LTD</t>
  </si>
  <si>
    <t>455863</t>
  </si>
  <si>
    <t>26/12/16</t>
  </si>
  <si>
    <t>סה"כ מט"ח/מט"ח</t>
  </si>
  <si>
    <t>FWD 3.6582000 דולר / שקל</t>
  </si>
  <si>
    <t>90006978</t>
  </si>
  <si>
    <t>30/07/18</t>
  </si>
  <si>
    <t>$ 02/07/19 FW 3.551- בנק דיסקונט לישראל בע"מ</t>
  </si>
  <si>
    <t>90006826</t>
  </si>
  <si>
    <t>FWD CCY\CCY 15.08.19 USD\ILS 3.53- בנק דיסקונט לישראל בע"מ</t>
  </si>
  <si>
    <t>90008356</t>
  </si>
  <si>
    <t>FWD CCY\ILS 03.09.19 USD\ILS 3.5909- בנק דיסקונט לישראל בע"מ</t>
  </si>
  <si>
    <t>90007035</t>
  </si>
  <si>
    <t>FWD CCY\ILS 05.09.19USD\ILS 3.554- בנק דיסקונט לישראל בע"מ</t>
  </si>
  <si>
    <t>90008460</t>
  </si>
  <si>
    <t>14/05/19</t>
  </si>
  <si>
    <t>FWD CCY\ILS 06.08.19USD\ILS 3.592- בנק דיסקונט לישראל בע"מ</t>
  </si>
  <si>
    <t>90006992</t>
  </si>
  <si>
    <t>FWD CCY\ILS 08.008.19USD\ILS 3.55- בנק דיסקונט לישראל בע"מ</t>
  </si>
  <si>
    <t>90008454</t>
  </si>
  <si>
    <t>13/05/19</t>
  </si>
  <si>
    <t>FWD CCY\ILS 10.04.19 USD\ILS 3.5486- בנק דיסקונט לישראל בע"מ</t>
  </si>
  <si>
    <t>90008305</t>
  </si>
  <si>
    <t>10/04/19</t>
  </si>
  <si>
    <t>FWD CCY\ILS04.06.20USD\ILS 3.5335- בנק דיסקונט לישראל בע"מ</t>
  </si>
  <si>
    <t>90008565</t>
  </si>
  <si>
    <t>04/06/19</t>
  </si>
  <si>
    <t>FWD CCY\ILS07.05.20 USD\ILS 3.54- בנק דיסקונט לישראל בע"מ</t>
  </si>
  <si>
    <t>90008707</t>
  </si>
  <si>
    <t>24/06/19</t>
  </si>
  <si>
    <t>FWD CCY\ILS08.08.19USD\ILS 3.5848- בנק דיסקונט לישראל בע"מ</t>
  </si>
  <si>
    <t>90006999</t>
  </si>
  <si>
    <t>06/08/18</t>
  </si>
  <si>
    <t>FWD CCY\ILS09.07.18 USD\ILS 3.5009- בנק דיסקונט לישראל בע"מ</t>
  </si>
  <si>
    <t>90006858</t>
  </si>
  <si>
    <t>03/07/18</t>
  </si>
  <si>
    <t>FWD CCY\ILS16.06.20USD\ILS 3.5315- בנק דיסקונט לישראל בע"מ</t>
  </si>
  <si>
    <t>90008585</t>
  </si>
  <si>
    <t>05/06/19</t>
  </si>
  <si>
    <t>FWD CCY\ILS16.06.20USD\ILS 3.5316- בנק דיסקונט לישראל בע"מ</t>
  </si>
  <si>
    <t>90008586</t>
  </si>
  <si>
    <t>FWD CCY\ILS19.05.20USD\ILS 3.517- בנק דיסקונט לישראל בע"מ</t>
  </si>
  <si>
    <t>90008602</t>
  </si>
  <si>
    <t>10/06/19</t>
  </si>
  <si>
    <t>FWD CCY\ILS27.01.20USD\ILS 3.5103- בנק דיסקונט לישראל בע"מ</t>
  </si>
  <si>
    <t>90008627</t>
  </si>
  <si>
    <t>12/06/19</t>
  </si>
  <si>
    <t>FWD CCY\ILS29.05.19USD\ILS 3.59- בנק דיסקונט לישראל בע"מ</t>
  </si>
  <si>
    <t>90008535</t>
  </si>
  <si>
    <t>FW 11.07.19 3.597  דולר שקל- בנק הפועלים בע"מ</t>
  </si>
  <si>
    <t>90008110</t>
  </si>
  <si>
    <t>11/03/19</t>
  </si>
  <si>
    <t>FW 15.05.19 3.55  דולר שקל- בנק הפועלים בע"מ</t>
  </si>
  <si>
    <t>90008467</t>
  </si>
  <si>
    <t>15/05/19</t>
  </si>
  <si>
    <t>FW 18.7.19 דולר שקל- בנק הפועלים בע"מ</t>
  </si>
  <si>
    <t>90006950</t>
  </si>
  <si>
    <t>24/07/18</t>
  </si>
  <si>
    <t>FW11.07.19דולר שקל- בנק הפועלים בע"מ</t>
  </si>
  <si>
    <t>90008142</t>
  </si>
  <si>
    <t>FW14.08.19 3.606  דולר שקל- בנק הפועלים בע"מ</t>
  </si>
  <si>
    <t>90008548</t>
  </si>
  <si>
    <t>FW20.10.20דולר שקל 3.4947- בנק הפועלים בע"מ</t>
  </si>
  <si>
    <t>90008739</t>
  </si>
  <si>
    <t>27/06/19</t>
  </si>
  <si>
    <t>FWD CCY\ILS 20190327 USD\ILS 3.6044000 20190722- בנק הפועלים בע"מ</t>
  </si>
  <si>
    <t>90008214</t>
  </si>
  <si>
    <t>27/03/19</t>
  </si>
  <si>
    <t>FWD CCY\ILS 20180718 USD\ILS 3.5463000 20190716- בנק לאומי לישראל בע"מ</t>
  </si>
  <si>
    <t>90006917</t>
  </si>
  <si>
    <t>18/07/18</t>
  </si>
  <si>
    <t>FWD CCY\ILS 20180724 USD\ILS 3.5516000 20190718- בנק לאומי לישראל בע"מ</t>
  </si>
  <si>
    <t>90006940</t>
  </si>
  <si>
    <t>FWD CCY\ILS 20180726 USD\ILS 3.5448000 20190718- בנק לאומי לישראל בע"מ</t>
  </si>
  <si>
    <t>90006963</t>
  </si>
  <si>
    <t>FWD CCY\ILS 20180801 USD\ILS 3.5810000 20190801- בנק לאומי לישראל בע"מ</t>
  </si>
  <si>
    <t>90006982</t>
  </si>
  <si>
    <t>01/08/18</t>
  </si>
  <si>
    <t>FWD CCY\ILS 20180802 USD\ILS 3.5930000 20190806- בנק לאומי לישראל בע"מ</t>
  </si>
  <si>
    <t>90006988</t>
  </si>
  <si>
    <t>FWD CCY\ILS 20180814 USD\ILS 3.5900000 20190903- בנק לאומי לישראל בע"מ</t>
  </si>
  <si>
    <t>90007022</t>
  </si>
  <si>
    <t>14/08/18</t>
  </si>
  <si>
    <t>FWD CCY\ILS 20180816 USD\ILS 3.5733000 20190910- בנק לאומי לישראל בע"מ</t>
  </si>
  <si>
    <t>90007038</t>
  </si>
  <si>
    <t>16/08/18</t>
  </si>
  <si>
    <t>FWD CCY\ILS 20190307 USD\ILS 3.5843000 20190716- בנק לאומי לישראל בע"מ</t>
  </si>
  <si>
    <t>90008094</t>
  </si>
  <si>
    <t>07/03/19</t>
  </si>
  <si>
    <t>FWD CCY\ILS 20190328 USD\ILS 3.6017000 20190724- בנק לאומי לישראל בע"מ</t>
  </si>
  <si>
    <t>90008217</t>
  </si>
  <si>
    <t>28/03/19</t>
  </si>
  <si>
    <t>FWD CCY\ILS 20190328 USD\ILS 3.6074000 20190724- בנק לאומי לישראל בע"מ</t>
  </si>
  <si>
    <t>90008216</t>
  </si>
  <si>
    <t>FWD CCY\ILS 20190401 USD\ILS 3.5954000 20190730- בנק לאומי לישראל בע"מ</t>
  </si>
  <si>
    <t>90008225</t>
  </si>
  <si>
    <t>01/04/19</t>
  </si>
  <si>
    <t>FWD CCY\ILS 20190401 USD\ILS 3.6011500 20190709- בנק לאומי לישראל בע"מ</t>
  </si>
  <si>
    <t>90008226</t>
  </si>
  <si>
    <t>FWD CCY\ILS 20190403 USD\ILS 3.5733000 20190801- בנק לאומי לישראל בע"מ</t>
  </si>
  <si>
    <t>90008252</t>
  </si>
  <si>
    <t>03/04/19</t>
  </si>
  <si>
    <t>FWD CCY\ILS 20190403 USD\ILS 3.5809000 20190711- בנק לאומי לישראל בע"מ</t>
  </si>
  <si>
    <t>90008251</t>
  </si>
  <si>
    <t>FWD CCY\ILS 20190404 USD\ILS 3.5740000 20190711- בנק לאומי לישראל בע"מ</t>
  </si>
  <si>
    <t>90008263</t>
  </si>
  <si>
    <t>FWD CCY\ILS 20190513 USD\ILS 3.5460000 20190904- בנק לאומי לישראל בע"מ</t>
  </si>
  <si>
    <t>90008438</t>
  </si>
  <si>
    <t>FWD CCY\ILS 20190513 USD\ILS 3.5520000 20190808- בנק לאומי לישראל בע"מ</t>
  </si>
  <si>
    <t>90008439</t>
  </si>
  <si>
    <t>FWD CCY\ILS 20190513 USD\ILS 3.5573000 20190711- בנק לאומי לישראל בע"מ</t>
  </si>
  <si>
    <t>90008436</t>
  </si>
  <si>
    <t>FWD CCY\ILS 20190513 USD\ILS 3.5586000 20190711- בנק לאומי לישראל בע"מ</t>
  </si>
  <si>
    <t>90008440</t>
  </si>
  <si>
    <t>FWD CCY\ILS 20190514 USD\ILS 3.5677000 20190711- בנק לאומי לישראל בע"מ</t>
  </si>
  <si>
    <t>90008455</t>
  </si>
  <si>
    <t>FWD CCY\ILS 20190528 USD\ILS 3.5877000 20190918- בנק לאומי לישראל בע"מ</t>
  </si>
  <si>
    <t>90008518</t>
  </si>
  <si>
    <t>FWD CCY\ILS 20190610 USD\ILS 3.5136000 20200519- בנק לאומי לישראל בע"מ</t>
  </si>
  <si>
    <t>90008597</t>
  </si>
  <si>
    <t>FWD CCY\ILS 20190619 USD\ILS 3.5984500 20190711- בנק לאומי לישראל בע"מ</t>
  </si>
  <si>
    <t>90008674</t>
  </si>
  <si>
    <t>19/06/19</t>
  </si>
  <si>
    <t>FWD CCY\ILS 20190625 USD\ILS 3.5300000 20200618- בנק לאומי לישראל בע"מ</t>
  </si>
  <si>
    <t>90008711</t>
  </si>
  <si>
    <t>25/06/19</t>
  </si>
  <si>
    <t>FWD CCY\ILS 20190626 USD\ILS 3.5069000 20201014- בנק לאומי לישראל בע"מ</t>
  </si>
  <si>
    <t>90008720</t>
  </si>
  <si>
    <t>26/06/19</t>
  </si>
  <si>
    <t>FWD CCY\ILS 20190626 USD\ILS 3.5072000 20201020- בנק לאומי לישראל בע"מ</t>
  </si>
  <si>
    <t>90008718</t>
  </si>
  <si>
    <t>FWD CCY 20190522 EUR\USD 1.133 20191119- בנק דיסקונט לישראל בע"מ</t>
  </si>
  <si>
    <t>90008504</t>
  </si>
  <si>
    <t>22/05/19</t>
  </si>
  <si>
    <t>FWD CCY 20190529 USD\EUR 1.13167 20191209- בנק דיסקונט לישראל בע"מ</t>
  </si>
  <si>
    <t>90008534</t>
  </si>
  <si>
    <t>FWD CCY 20190612 EUR\USD 1.152 20200127- בנק דיסקונט לישראל בע"מ</t>
  </si>
  <si>
    <t>90008626</t>
  </si>
  <si>
    <t>FWD CCY 24.02.20 EUR\USD1.14919- בנק דיסקונט לישראל בע"מ</t>
  </si>
  <si>
    <t>90008688</t>
  </si>
  <si>
    <t>FWD CCY\CCY 24.04.20 EUR\USD 1.6387- בנק דיסקונט לישראל בע"מ</t>
  </si>
  <si>
    <t>90008715</t>
  </si>
  <si>
    <t>FWD CCY\CCY03.07.19יCAD\USD1.33019998- בנק דיסקונט לישראל בע"מ</t>
  </si>
  <si>
    <t>90008248</t>
  </si>
  <si>
    <t>02/04/19</t>
  </si>
  <si>
    <t>FWD CCY\CCY09/01/20יCAD\USD1.33558001- בנק דיסקונט לישראל בע"מ</t>
  </si>
  <si>
    <t>90008595</t>
  </si>
  <si>
    <t>06/06/19</t>
  </si>
  <si>
    <t>FWD CCY\EUR EUR\USD1.14787 30.03.20- בנק דיסקונט לישראל בע"מ</t>
  </si>
  <si>
    <t>90008670</t>
  </si>
  <si>
    <t>18/06/19</t>
  </si>
  <si>
    <t>FWD CCY\GBP GBP\USD1.28 03.02.20- בנק דיסקונט לישראל בע"מ</t>
  </si>
  <si>
    <t>90008658</t>
  </si>
  <si>
    <t>17/06/19</t>
  </si>
  <si>
    <t>FWD CCY\ILS 18.09.19USD\ILS 3.5883- בנק דיסקונט לישראל בע"מ</t>
  </si>
  <si>
    <t>90008520</t>
  </si>
  <si>
    <t>FWD CCY\CCY 03.07.19יCAD\USD1.330550008- בנק הפועלים בע"מ</t>
  </si>
  <si>
    <t>90008246</t>
  </si>
  <si>
    <t>FWD CCY\CCY 09/01/20יCAD\USD1.335599996- בנק הפועלים בע"מ</t>
  </si>
  <si>
    <t>90008594</t>
  </si>
  <si>
    <t>FWD CCY\CCY07.10.19 GBP\USD 1.30122- בנק הפועלים בע"מ</t>
  </si>
  <si>
    <t>90008383</t>
  </si>
  <si>
    <t>29/04/19</t>
  </si>
  <si>
    <t>FWD CCY\EUR USD\EUR1.14825.30.03.20- בנק הפועלים בע"מ</t>
  </si>
  <si>
    <t>90008671</t>
  </si>
  <si>
    <t>FWD CCY\EUR USD\EUR1.15137 13.01.20- בנק הפועלים בע"מ</t>
  </si>
  <si>
    <t>90008616</t>
  </si>
  <si>
    <t>11/06/19</t>
  </si>
  <si>
    <t>FWD CCY\GBP GBP\USD1.27965 03.02.20- בנק הפועלים בע"מ</t>
  </si>
  <si>
    <t>90008657</t>
  </si>
  <si>
    <t>FWD JPY\USD 05.11.19 108.49- בנק הפועלים בע"מ</t>
  </si>
  <si>
    <t>90008486</t>
  </si>
  <si>
    <t>20/05/19</t>
  </si>
  <si>
    <t>FWD USD\JPY 05.11.19USD\JPY 109.3649982- בנק הפועלים בע"מ</t>
  </si>
  <si>
    <t>90008326</t>
  </si>
  <si>
    <t>11/04/19</t>
  </si>
  <si>
    <t>FWD CCY\CCY 20190109 USD\SEK 8.7818000 20190710- בנק לאומי לישראל בע"מ</t>
  </si>
  <si>
    <t>90007732</t>
  </si>
  <si>
    <t>09/01/19</t>
  </si>
  <si>
    <t>FWD CCY\CCY 20190211 USD\SEK 9.1598000 20190710- בנק לאומי לישראל בע"מ</t>
  </si>
  <si>
    <t>90007926</t>
  </si>
  <si>
    <t>11/02/19</t>
  </si>
  <si>
    <t>FWD CCY\CCY 20190429 GBP\USD 1.3012200 20191007- בנק לאומי לישראל בע"מ</t>
  </si>
  <si>
    <t>90008378</t>
  </si>
  <si>
    <t>FWD CCY\CCY 20190506 USD\SEK 9.5296000 20190710- בנק לאומי לישראל בע"מ</t>
  </si>
  <si>
    <t>90008416</t>
  </si>
  <si>
    <t>06/05/19</t>
  </si>
  <si>
    <t>FWD CCY\CCY 20190522 EUR\USD 1.1326300 20191125- בנק לאומי לישראל בע"מ</t>
  </si>
  <si>
    <t>90008499</t>
  </si>
  <si>
    <t>FWD CCY\CCY 20190611 EUR\USD 1.1513500 20200113- בנק לאומי לישראל בע"מ</t>
  </si>
  <si>
    <t>90008604</t>
  </si>
  <si>
    <t>FWD CCY\CCY 20190613 GBP\USD 1.2796500 20200203- בנק לאומי לישראל בע"מ</t>
  </si>
  <si>
    <t>90008631</t>
  </si>
  <si>
    <t>13/06/19</t>
  </si>
  <si>
    <t>FWD CCY\CCY 20190617 USD\JPY 106.8250000 20200210- בנק לאומי לישראל בע"מ</t>
  </si>
  <si>
    <t>90008640</t>
  </si>
  <si>
    <t>FWD CCY\CCY 20190620 EUR\USD 1.1492300 20200224- בנק לאומי לישראל בע"מ</t>
  </si>
  <si>
    <t>90008680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</si>
  <si>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</si>
  <si>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</si>
  <si>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</si>
  <si>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</si>
  <si>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</si>
  <si>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</si>
  <si>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</si>
  <si>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PANTH VAR 3/84- Plenum</t>
  </si>
  <si>
    <t>XS0276075198</t>
  </si>
  <si>
    <t>09/11/18</t>
  </si>
  <si>
    <t>סה"כ כנגד חסכון עמיתים/מבוטחים</t>
  </si>
  <si>
    <t>הלוואות לחברים מגדל קהל</t>
  </si>
  <si>
    <t>לא</t>
  </si>
  <si>
    <t>29991172</t>
  </si>
  <si>
    <t>AA+</t>
  </si>
  <si>
    <t>11/06/08</t>
  </si>
  <si>
    <t>דירוג פנימי</t>
  </si>
  <si>
    <t>סה"כ מבוטחות במשכנתא או תיקי משכנתאות</t>
  </si>
  <si>
    <t>גורם 01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</si>
  <si>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</si>
  <si>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</si>
  <si>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</si>
  <si>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</si>
  <si>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</si>
  <si>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</si>
  <si>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</si>
  <si>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</si>
  <si>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</si>
  <si>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</si>
  <si>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</si>
  <si>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</si>
  <si>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</si>
  <si>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</si>
  <si>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</si>
  <si>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</si>
  <si>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</si>
  <si>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</si>
  <si>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</si>
  <si>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542099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</si>
  <si>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</si>
  <si>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</si>
  <si>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</si>
  <si>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</si>
  <si>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</si>
  <si>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</si>
  <si>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</si>
  <si>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</si>
  <si>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</si>
  <si>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</si>
  <si>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</si>
  <si>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</si>
  <si>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</si>
  <si>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</si>
  <si>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</si>
  <si>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474664</t>
  </si>
  <si>
    <t>04/07/17</t>
  </si>
  <si>
    <t>*גורם 28</t>
  </si>
  <si>
    <t>92322010</t>
  </si>
  <si>
    <t>30/04/15</t>
  </si>
  <si>
    <t>גורם 07</t>
  </si>
  <si>
    <t>6387</t>
  </si>
  <si>
    <t>Aa2</t>
  </si>
  <si>
    <t>28/06/18</t>
  </si>
  <si>
    <t>90150400</t>
  </si>
  <si>
    <t>גורם 29</t>
  </si>
  <si>
    <t>29991703</t>
  </si>
  <si>
    <t>AA</t>
  </si>
  <si>
    <t>18/07/11</t>
  </si>
  <si>
    <t>4410</t>
  </si>
  <si>
    <t>20/07/15</t>
  </si>
  <si>
    <t>גורם 94</t>
  </si>
  <si>
    <t>6686</t>
  </si>
  <si>
    <t>07/01/19</t>
  </si>
  <si>
    <t>גורם 106</t>
  </si>
  <si>
    <t>513783</t>
  </si>
  <si>
    <t>02/05/18</t>
  </si>
  <si>
    <t>519337</t>
  </si>
  <si>
    <t>530503</t>
  </si>
  <si>
    <t>535850</t>
  </si>
  <si>
    <t>05/02/19</t>
  </si>
  <si>
    <t>536662</t>
  </si>
  <si>
    <t>6835</t>
  </si>
  <si>
    <t>6844</t>
  </si>
  <si>
    <t>6897</t>
  </si>
  <si>
    <t>08/05/19</t>
  </si>
  <si>
    <t>70141</t>
  </si>
  <si>
    <t>גורם 26</t>
  </si>
  <si>
    <t>11896130</t>
  </si>
  <si>
    <t>13/02/13</t>
  </si>
  <si>
    <t>11896140</t>
  </si>
  <si>
    <t>11896150</t>
  </si>
  <si>
    <t>11896160</t>
  </si>
  <si>
    <t>11898120</t>
  </si>
  <si>
    <t>11898130</t>
  </si>
  <si>
    <t>11898140</t>
  </si>
  <si>
    <t>11898150</t>
  </si>
  <si>
    <t>25/04/13</t>
  </si>
  <si>
    <t>11898170</t>
  </si>
  <si>
    <t>11898180</t>
  </si>
  <si>
    <t>11898190</t>
  </si>
  <si>
    <t>11898200</t>
  </si>
  <si>
    <t>11898230</t>
  </si>
  <si>
    <t>11898270</t>
  </si>
  <si>
    <t>25/06/13</t>
  </si>
  <si>
    <t>11898280</t>
  </si>
  <si>
    <t>25/07/13</t>
  </si>
  <si>
    <t>11898290</t>
  </si>
  <si>
    <t>26/08/13</t>
  </si>
  <si>
    <t>11898300</t>
  </si>
  <si>
    <t>30/09/13</t>
  </si>
  <si>
    <t>11898310</t>
  </si>
  <si>
    <t>24/10/13</t>
  </si>
  <si>
    <t>11898320</t>
  </si>
  <si>
    <t>19/11/13</t>
  </si>
  <si>
    <t>11898330</t>
  </si>
  <si>
    <t>22/12/13</t>
  </si>
  <si>
    <t>11898340</t>
  </si>
  <si>
    <t>04/02/14</t>
  </si>
  <si>
    <t>11898350</t>
  </si>
  <si>
    <t>26/02/14</t>
  </si>
  <si>
    <t>11898360</t>
  </si>
  <si>
    <t>27/03/14</t>
  </si>
  <si>
    <t>11898380</t>
  </si>
  <si>
    <t>28/05/14</t>
  </si>
  <si>
    <t>11898390</t>
  </si>
  <si>
    <t>25/06/14</t>
  </si>
  <si>
    <t>11898400</t>
  </si>
  <si>
    <t>16/07/14</t>
  </si>
  <si>
    <t>11898410</t>
  </si>
  <si>
    <t>29/09/14</t>
  </si>
  <si>
    <t>11898420</t>
  </si>
  <si>
    <t>11898421</t>
  </si>
  <si>
    <t>22/02/15</t>
  </si>
  <si>
    <t>2984</t>
  </si>
  <si>
    <t>28/05/13</t>
  </si>
  <si>
    <t>17/07/16</t>
  </si>
  <si>
    <t>88769</t>
  </si>
  <si>
    <t>88770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</si>
  <si>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</si>
  <si>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</si>
  <si>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</si>
  <si>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</si>
  <si>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</si>
  <si>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</si>
  <si>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</si>
  <si>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</si>
  <si>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</si>
  <si>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</si>
  <si>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</si>
  <si>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</si>
  <si>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</si>
  <si>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</si>
  <si>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</si>
  <si>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29/04/15</t>
  </si>
  <si>
    <t>גורם 41</t>
  </si>
  <si>
    <t>3364</t>
  </si>
  <si>
    <t>AA-</t>
  </si>
  <si>
    <t>31/12/13</t>
  </si>
  <si>
    <t>364477</t>
  </si>
  <si>
    <t>31/12/14</t>
  </si>
  <si>
    <t>גורם 69</t>
  </si>
  <si>
    <t>454099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</si>
  <si>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</si>
  <si>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</si>
  <si>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</si>
  <si>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</si>
  <si>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</si>
  <si>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</si>
  <si>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</si>
  <si>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</si>
  <si>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</si>
  <si>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</si>
  <si>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</si>
  <si>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29991704</t>
  </si>
  <si>
    <t>גורם 40</t>
  </si>
  <si>
    <t>451301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</si>
  <si>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</si>
  <si>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</si>
  <si>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</si>
  <si>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</si>
  <si>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</si>
  <si>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</si>
  <si>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</si>
  <si>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</si>
  <si>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</si>
  <si>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458869</t>
  </si>
  <si>
    <t>24/01/17</t>
  </si>
  <si>
    <t>458870</t>
  </si>
  <si>
    <t>גורם 61</t>
  </si>
  <si>
    <t>6853</t>
  </si>
  <si>
    <t>07/04/19</t>
  </si>
  <si>
    <t>גורם 62</t>
  </si>
  <si>
    <t>371707</t>
  </si>
  <si>
    <t>A+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</si>
  <si>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</si>
  <si>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</si>
  <si>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</si>
  <si>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</si>
  <si>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</si>
  <si>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</si>
  <si>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</si>
  <si>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81</t>
  </si>
  <si>
    <t>כן</t>
  </si>
  <si>
    <t>429027</t>
  </si>
  <si>
    <t>27/05/16</t>
  </si>
  <si>
    <t>גורם 96</t>
  </si>
  <si>
    <t>465782</t>
  </si>
  <si>
    <t>03/04/17</t>
  </si>
  <si>
    <t>467404</t>
  </si>
  <si>
    <t>04/05/17</t>
  </si>
  <si>
    <t>470540</t>
  </si>
  <si>
    <t>29/05/17</t>
  </si>
  <si>
    <t>484097</t>
  </si>
  <si>
    <t>523632</t>
  </si>
  <si>
    <t>09/08/18</t>
  </si>
  <si>
    <t>524747</t>
  </si>
  <si>
    <t>31/08/18</t>
  </si>
  <si>
    <t>6934</t>
  </si>
  <si>
    <t>גורם 98</t>
  </si>
  <si>
    <t>475998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</si>
  <si>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</si>
  <si>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</si>
  <si>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</si>
  <si>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</si>
  <si>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</si>
  <si>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</si>
  <si>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</si>
  <si>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</si>
  <si>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</si>
  <si>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</si>
  <si>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</si>
  <si>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6685</t>
  </si>
  <si>
    <t>06/01/19</t>
  </si>
  <si>
    <t>גורם 30</t>
  </si>
  <si>
    <t>392454</t>
  </si>
  <si>
    <t>26/08/15</t>
  </si>
  <si>
    <t>גורם 38</t>
  </si>
  <si>
    <t>2571</t>
  </si>
  <si>
    <t>A</t>
  </si>
  <si>
    <t>06/03/13</t>
  </si>
  <si>
    <t>2572</t>
  </si>
  <si>
    <t>5977</t>
  </si>
  <si>
    <t>25/12/17</t>
  </si>
  <si>
    <t>6525</t>
  </si>
  <si>
    <t>26/09/18</t>
  </si>
  <si>
    <t>גורם 43</t>
  </si>
  <si>
    <t>345369</t>
  </si>
  <si>
    <t>26/06/14</t>
  </si>
  <si>
    <t>384577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</si>
  <si>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</si>
  <si>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</si>
  <si>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</si>
  <si>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</si>
  <si>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</si>
  <si>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</si>
  <si>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</si>
  <si>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</si>
  <si>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</si>
  <si>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443656</t>
  </si>
  <si>
    <t>455012</t>
  </si>
  <si>
    <t>12/12/16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</si>
  <si>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</si>
  <si>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</si>
  <si>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</si>
  <si>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</si>
  <si>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</si>
  <si>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</si>
  <si>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</si>
  <si>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</si>
  <si>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</si>
  <si>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</si>
  <si>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</si>
  <si>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908395120</t>
  </si>
  <si>
    <t>908395160</t>
  </si>
  <si>
    <t>16/09/15</t>
  </si>
  <si>
    <t>גורם 47</t>
  </si>
  <si>
    <t>455954</t>
  </si>
  <si>
    <t>28/12/16</t>
  </si>
  <si>
    <t>482153</t>
  </si>
  <si>
    <t>31/08/17</t>
  </si>
  <si>
    <t>482154</t>
  </si>
  <si>
    <t>487742</t>
  </si>
  <si>
    <t>גורם 51</t>
  </si>
  <si>
    <t>539178</t>
  </si>
  <si>
    <t>10/03/19</t>
  </si>
  <si>
    <t>501113</t>
  </si>
  <si>
    <t>514296</t>
  </si>
  <si>
    <t>08/05/18</t>
  </si>
  <si>
    <t>514297</t>
  </si>
  <si>
    <t>520294</t>
  </si>
  <si>
    <t>520295</t>
  </si>
  <si>
    <t>529736</t>
  </si>
  <si>
    <t>6471</t>
  </si>
  <si>
    <t>6472</t>
  </si>
  <si>
    <t>6720</t>
  </si>
  <si>
    <t>21/01/19</t>
  </si>
  <si>
    <t>6818</t>
  </si>
  <si>
    <t>19/03/19</t>
  </si>
  <si>
    <t>6925</t>
  </si>
  <si>
    <t>גורם 67</t>
  </si>
  <si>
    <t>6370</t>
  </si>
  <si>
    <t>20/03/19</t>
  </si>
  <si>
    <t>גורם 76</t>
  </si>
  <si>
    <t>414968</t>
  </si>
  <si>
    <t>03/03/16</t>
  </si>
  <si>
    <t>גורם 77</t>
  </si>
  <si>
    <t>439968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</si>
  <si>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</si>
  <si>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</si>
  <si>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</si>
  <si>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</si>
  <si>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</si>
  <si>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</si>
  <si>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</si>
  <si>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</si>
  <si>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</si>
  <si>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</si>
  <si>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</si>
  <si>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</si>
  <si>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</si>
  <si>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</si>
  <si>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</si>
  <si>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</si>
  <si>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</si>
  <si>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</si>
  <si>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539177</t>
  </si>
  <si>
    <t>גורם 97</t>
  </si>
  <si>
    <t>531814</t>
  </si>
  <si>
    <t>28/12/18</t>
  </si>
  <si>
    <t>6431</t>
  </si>
  <si>
    <t>23/07/18</t>
  </si>
  <si>
    <t>6565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</si>
  <si>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</si>
  <si>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</si>
  <si>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</si>
  <si>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</si>
  <si>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</si>
  <si>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</si>
  <si>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</si>
  <si>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</si>
  <si>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6886</t>
  </si>
  <si>
    <t>24/04/19</t>
  </si>
  <si>
    <t>6889</t>
  </si>
  <si>
    <t>6926</t>
  </si>
  <si>
    <t>6956</t>
  </si>
  <si>
    <t>70071</t>
  </si>
  <si>
    <t>462345</t>
  </si>
  <si>
    <t>גורם 70</t>
  </si>
  <si>
    <t>4647</t>
  </si>
  <si>
    <t>03/01/16</t>
  </si>
  <si>
    <t>גורם 101</t>
  </si>
  <si>
    <t>508309</t>
  </si>
  <si>
    <t>*גורם 14</t>
  </si>
  <si>
    <t>3153</t>
  </si>
  <si>
    <t>D</t>
  </si>
  <si>
    <t>12/09/13</t>
  </si>
  <si>
    <t>גורם 100</t>
  </si>
  <si>
    <t>508310</t>
  </si>
  <si>
    <t>גורם 107</t>
  </si>
  <si>
    <t>6528</t>
  </si>
  <si>
    <t>09/10/18</t>
  </si>
  <si>
    <t>גורם 17</t>
  </si>
  <si>
    <t>66241</t>
  </si>
  <si>
    <t>6438</t>
  </si>
  <si>
    <t>6518</t>
  </si>
  <si>
    <t>6654</t>
  </si>
  <si>
    <t>17/12/18</t>
  </si>
  <si>
    <t>6826</t>
  </si>
  <si>
    <t>גורם 99</t>
  </si>
  <si>
    <t>6718</t>
  </si>
  <si>
    <t>20/01/19</t>
  </si>
  <si>
    <t>סה"כ מובטחות בשיעבוד כלי רכב</t>
  </si>
  <si>
    <t>גורם 68</t>
  </si>
  <si>
    <t>385055</t>
  </si>
  <si>
    <t>28/06/15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</si>
  <si>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</si>
  <si>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</si>
  <si>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</si>
  <si>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</si>
  <si>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</si>
  <si>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</si>
  <si>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</si>
  <si>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</si>
  <si>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</si>
  <si>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</si>
  <si>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גורם 102</t>
  </si>
  <si>
    <t>493038</t>
  </si>
  <si>
    <t>24/12/17</t>
  </si>
  <si>
    <t>גורם 87</t>
  </si>
  <si>
    <t>6828</t>
  </si>
  <si>
    <t>6484</t>
  </si>
  <si>
    <t>24/08/18</t>
  </si>
  <si>
    <t>6496</t>
  </si>
  <si>
    <t>6624</t>
  </si>
  <si>
    <t>30/11/18</t>
  </si>
  <si>
    <t>6785</t>
  </si>
  <si>
    <t>483880</t>
  </si>
  <si>
    <t>27/09/17</t>
  </si>
  <si>
    <t>גורם 84</t>
  </si>
  <si>
    <t>404555</t>
  </si>
  <si>
    <t>16/12/15</t>
  </si>
  <si>
    <t>גורם 02</t>
  </si>
  <si>
    <t>521872</t>
  </si>
  <si>
    <t>גורם 03</t>
  </si>
  <si>
    <t>6861</t>
  </si>
  <si>
    <t>גורם 04</t>
  </si>
  <si>
    <t>6911</t>
  </si>
  <si>
    <t>גורם 05</t>
  </si>
  <si>
    <t>6922</t>
  </si>
  <si>
    <t>גורם 06</t>
  </si>
  <si>
    <t>6954</t>
  </si>
  <si>
    <t>70201</t>
  </si>
  <si>
    <t>גורם 08</t>
  </si>
  <si>
    <t>6556</t>
  </si>
  <si>
    <t>6989</t>
  </si>
  <si>
    <t>גורם 103</t>
  </si>
  <si>
    <t>491862</t>
  </si>
  <si>
    <t>491863</t>
  </si>
  <si>
    <t>491864</t>
  </si>
  <si>
    <t>גורם 104</t>
  </si>
  <si>
    <t>5987</t>
  </si>
  <si>
    <t>29/12/17</t>
  </si>
  <si>
    <t>גורם 79</t>
  </si>
  <si>
    <t>474436</t>
  </si>
  <si>
    <t>474437</t>
  </si>
  <si>
    <t>6812</t>
  </si>
  <si>
    <t>13/03/19</t>
  </si>
  <si>
    <t>6872</t>
  </si>
  <si>
    <t>15/04/19</t>
  </si>
  <si>
    <t>גורם 86</t>
  </si>
  <si>
    <t>487556</t>
  </si>
  <si>
    <t>14/11/17</t>
  </si>
  <si>
    <t>487557</t>
  </si>
  <si>
    <t>15/11/17</t>
  </si>
  <si>
    <t>524748</t>
  </si>
  <si>
    <t>30/08/18</t>
  </si>
  <si>
    <t>6483</t>
  </si>
  <si>
    <t>22/08/18</t>
  </si>
  <si>
    <t>6526</t>
  </si>
  <si>
    <t>25/09/18</t>
  </si>
  <si>
    <t>6587</t>
  </si>
  <si>
    <t>31/10/18</t>
  </si>
  <si>
    <t>6614</t>
  </si>
  <si>
    <t>6739</t>
  </si>
  <si>
    <t>30/01/19</t>
  </si>
  <si>
    <t>6786</t>
  </si>
  <si>
    <t>6830</t>
  </si>
  <si>
    <t>6890</t>
  </si>
  <si>
    <t>6931</t>
  </si>
  <si>
    <t>70151</t>
  </si>
  <si>
    <t>גורם 88</t>
  </si>
  <si>
    <t>491469</t>
  </si>
  <si>
    <t>14/12/17</t>
  </si>
  <si>
    <t>6783</t>
  </si>
  <si>
    <t>6800</t>
  </si>
  <si>
    <t>05/03/19</t>
  </si>
  <si>
    <t>6864</t>
  </si>
  <si>
    <t>גורם 91</t>
  </si>
  <si>
    <t>487447</t>
  </si>
  <si>
    <t>12/11/17</t>
  </si>
  <si>
    <t>גורם 93</t>
  </si>
  <si>
    <t>471677</t>
  </si>
  <si>
    <t>07/06/17</t>
  </si>
  <si>
    <t>6524</t>
  </si>
  <si>
    <t>6588</t>
  </si>
  <si>
    <t>29/10/18</t>
  </si>
  <si>
    <t>6660</t>
  </si>
  <si>
    <t>6700</t>
  </si>
  <si>
    <t>14/01/19</t>
  </si>
  <si>
    <t>6708</t>
  </si>
  <si>
    <t>15/01/19</t>
  </si>
  <si>
    <t>6711</t>
  </si>
  <si>
    <t>17/01/19</t>
  </si>
  <si>
    <t>6734</t>
  </si>
  <si>
    <t>27/01/19</t>
  </si>
  <si>
    <t>6781</t>
  </si>
  <si>
    <t>24/02/19</t>
  </si>
  <si>
    <t>6793</t>
  </si>
  <si>
    <t>6852</t>
  </si>
  <si>
    <t>6871</t>
  </si>
  <si>
    <t>6915</t>
  </si>
  <si>
    <t>6939</t>
  </si>
  <si>
    <t>03/06/19</t>
  </si>
  <si>
    <t>6987</t>
  </si>
  <si>
    <t>גורם 95</t>
  </si>
  <si>
    <t>6888</t>
  </si>
  <si>
    <t>6952</t>
  </si>
  <si>
    <t>464740</t>
  </si>
  <si>
    <t>30/03/17</t>
  </si>
  <si>
    <t>475042</t>
  </si>
  <si>
    <t>524763</t>
  </si>
  <si>
    <t>6932</t>
  </si>
  <si>
    <t>469140</t>
  </si>
  <si>
    <t>16/05/17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</si>
  <si>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</si>
  <si>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</si>
  <si>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</si>
  <si>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</si>
  <si>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</si>
  <si>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נדלן מקרקעין להשכרה סטריט מול רמת ישי</t>
  </si>
  <si>
    <t>סה"כ לא מניב</t>
  </si>
  <si>
    <t>נדלן מקרקעין אחש העם 56  (165) 177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</si>
  <si>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</si>
  <si>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</si>
  <si>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</si>
  <si>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</si>
  <si>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</si>
  <si>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</si>
  <si>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</si>
  <si>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</si>
  <si>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</si>
  <si>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</si>
  <si>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</si>
  <si>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</si>
  <si>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דיסקונט השקעות אגח ט(ריבית לקבל)</t>
  </si>
  <si>
    <t>63902490</t>
  </si>
  <si>
    <t>פולאר השק אגח ו(פדיון לקבל)</t>
  </si>
  <si>
    <t>69802470</t>
  </si>
  <si>
    <t>דלק קבוצה אגח יג(פדיון לקבל)</t>
  </si>
  <si>
    <t>11055430</t>
  </si>
  <si>
    <t>חייבים וזכאים בגין שיקוף</t>
  </si>
  <si>
    <t>26630548</t>
  </si>
  <si>
    <t>*ריט 1 אגח ג(פדיון לקבל)</t>
  </si>
  <si>
    <t>11200210</t>
  </si>
  <si>
    <t>מגדל מקפת קרנות פנסיה וקופות גמל בע"מ</t>
  </si>
  <si>
    <t>מגדל השתלמות מסלול כללי</t>
  </si>
  <si>
    <t>בנק איגוד *</t>
  </si>
  <si>
    <t>בנק דיסקונט</t>
  </si>
  <si>
    <t>בנק הפועלים</t>
  </si>
  <si>
    <t>יובנק בע"מ</t>
  </si>
  <si>
    <t>בנק לאומי</t>
  </si>
  <si>
    <t>UBS</t>
  </si>
  <si>
    <t>Sky I</t>
  </si>
  <si>
    <t>Israel Infrastructure I</t>
  </si>
  <si>
    <t>Fimi Israel Opportunity II</t>
  </si>
  <si>
    <t>ANATOMY I</t>
  </si>
  <si>
    <t>Helios Renewable Energy 1</t>
  </si>
  <si>
    <t>ANATOMY 2</t>
  </si>
  <si>
    <t>Reality III</t>
  </si>
  <si>
    <t>Tene Growth II- Qnergy</t>
  </si>
  <si>
    <t>NOY 2 infra &amp; energy investment LP</t>
  </si>
  <si>
    <t>NOY 2 co-investment Ashalim plot A</t>
  </si>
  <si>
    <t>Accelmed growth partners</t>
  </si>
  <si>
    <t>FIMI 6</t>
  </si>
  <si>
    <t>Orbimed  II</t>
  </si>
  <si>
    <t>Reality IV</t>
  </si>
  <si>
    <t>TENE GROWTH CAPITAL IV</t>
  </si>
  <si>
    <t>sky III</t>
  </si>
  <si>
    <t>Vintage IX Migdal LP</t>
  </si>
  <si>
    <t>Kedma Capital III</t>
  </si>
  <si>
    <t>Rothschild Europportunities</t>
  </si>
  <si>
    <t>Brack Capital Real Estate llp</t>
  </si>
  <si>
    <t>Aviv Ventures I</t>
  </si>
  <si>
    <t>Tene Growth II</t>
  </si>
  <si>
    <t>Selene -mak</t>
  </si>
  <si>
    <t>Patria VI</t>
  </si>
  <si>
    <t>CICC Growth capital fund I</t>
  </si>
  <si>
    <t>apollo natural pesources partners II</t>
  </si>
  <si>
    <t>Ares Special Situations Fund IV</t>
  </si>
  <si>
    <t>Bluebay SLFI</t>
  </si>
  <si>
    <t>Brookfield Capital Partners IV</t>
  </si>
  <si>
    <t>Graph Tech Brookfield</t>
  </si>
  <si>
    <t>Klirmark Opportunity II</t>
  </si>
  <si>
    <t>KOTAK- CIIF I</t>
  </si>
  <si>
    <t>JCI Power Solut</t>
  </si>
  <si>
    <t>ARES private credit solutions</t>
  </si>
  <si>
    <t>ICG SDP III</t>
  </si>
  <si>
    <t>Viola PE II LP</t>
  </si>
  <si>
    <t>CDL II</t>
  </si>
  <si>
    <t>Kartesia Credit Opportunities IV SCS</t>
  </si>
  <si>
    <t>Blackstone RE VIII</t>
  </si>
  <si>
    <t>ICGL V</t>
  </si>
  <si>
    <t>ACE IV</t>
  </si>
  <si>
    <t>Silverfleet II</t>
  </si>
  <si>
    <t>Rhone Capital Partners V</t>
  </si>
  <si>
    <t xml:space="preserve">TDLIV </t>
  </si>
  <si>
    <t>Portfolio EDGE</t>
  </si>
  <si>
    <t>Crescent mezzanine VII</t>
  </si>
  <si>
    <t>THOMA BRAVO</t>
  </si>
  <si>
    <t>Advent</t>
  </si>
  <si>
    <t>Brookfield  RE  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</si>
  <si>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</si>
  <si>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</si>
  <si>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</si>
  <si>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</si>
  <si>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</si>
  <si>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</si>
  <si>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</si>
  <si>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</si>
  <si>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waterton</t>
  </si>
  <si>
    <t>Vintage Migdal Co-investment</t>
  </si>
  <si>
    <t>KSO I</t>
  </si>
  <si>
    <t>Apollo Fund IX</t>
  </si>
  <si>
    <t>TPG ASIA VII L.P</t>
  </si>
  <si>
    <t xml:space="preserve">WSREDII </t>
  </si>
  <si>
    <t>incline</t>
  </si>
  <si>
    <t>Permira</t>
  </si>
  <si>
    <t>IK harbourvest tranche B</t>
  </si>
  <si>
    <t>KELSO INVESTMENT ASSOCIATES X - HARB B</t>
  </si>
  <si>
    <t>brookfield III</t>
  </si>
  <si>
    <t>Sun Capital Partners  harbourvest B</t>
  </si>
  <si>
    <t>LS POWER FUND IV</t>
  </si>
  <si>
    <t>harbourvest Sec gridiron</t>
  </si>
  <si>
    <t>HARBOURVEST co-inv preston</t>
  </si>
  <si>
    <t>project Celtics</t>
  </si>
  <si>
    <t>Pamlico capital IV</t>
  </si>
  <si>
    <t>harbourvest ח-ן מנוהל</t>
  </si>
  <si>
    <t>migdal harbourvest LYTX</t>
  </si>
  <si>
    <t>Migdal-HarbourVest Project Saxa</t>
  </si>
  <si>
    <t>Harbourvest Project Starboard</t>
  </si>
  <si>
    <t>Court Square IV</t>
  </si>
  <si>
    <t>WestView IV harbourvest</t>
  </si>
  <si>
    <t>MediFox harbourvest</t>
  </si>
  <si>
    <t>harbourvest DOVER</t>
  </si>
  <si>
    <t>SVB</t>
  </si>
  <si>
    <t>Warburg Pincus China I</t>
  </si>
  <si>
    <t>Thoma Bravo Fund XIII</t>
  </si>
  <si>
    <t>Brookfield Capital Partners V</t>
  </si>
  <si>
    <t>Blackstone Real Estate Partners IX</t>
  </si>
  <si>
    <t>Astorg VII</t>
  </si>
  <si>
    <t>KASS</t>
  </si>
  <si>
    <t>Horsley Bridge XII Ventures</t>
  </si>
  <si>
    <t>Enlight</t>
  </si>
  <si>
    <t>Pantheon Global Secondary Fund VI</t>
  </si>
  <si>
    <t>Warburg Pincus China II L.P</t>
  </si>
  <si>
    <t>Vintage Fund of Funds (access) V</t>
  </si>
  <si>
    <t>PGCO IV Co-mingled Fund SCSP</t>
  </si>
  <si>
    <t>SVB IX</t>
  </si>
  <si>
    <t>Copenhagen Infrastructure III</t>
  </si>
  <si>
    <t>meridiam III</t>
  </si>
  <si>
    <t>IFM GIF</t>
  </si>
  <si>
    <t>גורם 113</t>
  </si>
  <si>
    <t>גורם 125</t>
  </si>
  <si>
    <t>גורם 128</t>
  </si>
  <si>
    <t>גורם 112</t>
  </si>
  <si>
    <t>גורם 111</t>
  </si>
  <si>
    <t>גורם 119</t>
  </si>
  <si>
    <t>גורם 124</t>
  </si>
  <si>
    <t>גורם 137</t>
  </si>
  <si>
    <t>גורם 138</t>
  </si>
  <si>
    <t>גורם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</si>
</sst>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18" fillId="4" borderId="0" xfId="12" applyNumberFormat="1" applyFont="1" applyFill="1"/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5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5" width="6.7109375" style="1" customWidth="1"/>
    <col min="26" max="28" width="7.7109375" style="1" customWidth="1"/>
    <col min="29" max="29" width="7.140625" style="1" customWidth="1"/>
    <col min="30" max="30" width="6" style="1" customWidth="1"/>
    <col min="31" max="31" width="7.85546875" style="1" customWidth="1"/>
    <col min="32" max="32" width="8.140625" style="1" customWidth="1"/>
    <col min="33" max="33" width="6.28515625" style="1" customWidth="1"/>
    <col min="34" max="34" width="8" style="1" customWidth="1"/>
    <col min="35" max="35" width="8.7109375" style="1" customWidth="1"/>
    <col min="36" max="36" width="10" style="1" customWidth="1"/>
    <col min="37" max="37" width="9.5703125" style="1" customWidth="1"/>
    <col min="38" max="38" width="6.140625" style="1" customWidth="1"/>
    <col min="39" max="40" width="5.7109375" style="1" customWidth="1"/>
    <col min="41" max="41" width="6.85546875" style="1" customWidth="1"/>
    <col min="42" max="42" width="6.42578125" style="1" customWidth="1"/>
    <col min="43" max="43" width="6.7109375" style="1" customWidth="1"/>
    <col min="44" max="44" width="7.28515625" style="1" customWidth="1"/>
    <col min="45" max="56" width="5.7109375" style="1" customWidth="1"/>
    <col min="57" max="16384" width="9.140625" style="1"/>
  </cols>
  <sheetData>
    <row r="1" spans="1:31">
      <c r="B1" s="2" t="s">
        <v>0</v>
      </c>
      <c r="C1" s="83">
        <v>43646</v>
      </c>
    </row>
    <row r="2" spans="1:31">
      <c r="B2" s="2" t="s">
        <v>1</v>
      </c>
      <c r="C2" s="12" t="s">
        <v>3579</v>
      </c>
    </row>
    <row r="3" spans="1:31">
      <c r="B3" s="2" t="s">
        <v>2</v>
      </c>
      <c r="C3" s="26" t="s">
        <v>3580</v>
      </c>
    </row>
    <row r="4" spans="1:31">
      <c r="B4" s="2" t="s">
        <v>3</v>
      </c>
      <c r="C4" s="84" t="s">
        <v>196</v>
      </c>
    </row>
    <row r="5" spans="1:31">
      <c r="B5" s="75" t="s">
        <v>197</v>
      </c>
      <c r="C5" t="s">
        <v>198</v>
      </c>
    </row>
    <row r="6" spans="1:31" ht="26.25" customHeight="1">
      <c r="B6" s="96" t="s">
        <v>4</v>
      </c>
      <c r="C6" s="97"/>
      <c r="D6" s="98"/>
    </row>
    <row r="7" spans="1:31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AE7" s="5" t="s">
        <v>5</v>
      </c>
    </row>
    <row r="8" spans="1:31" s="3" customFormat="1">
      <c r="B8" s="4"/>
      <c r="C8" s="63" t="s">
        <v>6</v>
      </c>
      <c r="D8" s="64" t="s">
        <v>7</v>
      </c>
      <c r="AE8" s="5" t="s">
        <v>8</v>
      </c>
    </row>
    <row r="9" spans="1:31" s="6" customFormat="1" ht="18" customHeight="1">
      <c r="B9" s="67"/>
      <c r="C9" s="66" t="s">
        <v>9</v>
      </c>
      <c r="D9" s="65" t="s">
        <v>10</v>
      </c>
      <c r="AE9" s="5" t="s">
        <v>11</v>
      </c>
    </row>
    <row r="10" spans="1:31" s="6" customFormat="1" ht="18" customHeight="1">
      <c r="B10" s="68" t="s">
        <v>12</v>
      </c>
      <c r="C10" s="58"/>
      <c r="D10" s="59"/>
      <c r="AE10" s="8"/>
    </row>
    <row r="11" spans="1:31">
      <c r="A11" s="9" t="s">
        <v>13</v>
      </c>
      <c r="B11" s="69" t="s">
        <v>14</v>
      </c>
      <c r="C11" s="76">
        <f>מזומנים!J11</f>
        <v>1613770.2635705492</v>
      </c>
      <c r="D11" s="85">
        <f>C11/$C$42</f>
        <v>0.13265298690403518</v>
      </c>
    </row>
    <row r="12" spans="1:31">
      <c r="B12" s="69" t="s">
        <v>15</v>
      </c>
      <c r="C12" s="60"/>
      <c r="D12" s="60"/>
    </row>
    <row r="13" spans="1:31">
      <c r="A13" s="10" t="s">
        <v>13</v>
      </c>
      <c r="B13" s="70" t="s">
        <v>16</v>
      </c>
      <c r="C13" s="78">
        <v>2040707.503914264</v>
      </c>
      <c r="D13" s="79">
        <f t="shared" ref="D13:D22" si="0">C13/$C$42</f>
        <v>0.1677475114659471</v>
      </c>
    </row>
    <row r="14" spans="1:31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1">
      <c r="A15" s="10" t="s">
        <v>13</v>
      </c>
      <c r="B15" s="70" t="s">
        <v>18</v>
      </c>
      <c r="C15" s="78">
        <v>2265658.0769868433</v>
      </c>
      <c r="D15" s="79">
        <f t="shared" si="0"/>
        <v>0.18623859789718963</v>
      </c>
    </row>
    <row r="16" spans="1:31">
      <c r="A16" s="10" t="s">
        <v>13</v>
      </c>
      <c r="B16" s="70" t="s">
        <v>19</v>
      </c>
      <c r="C16" s="78">
        <v>1451749.9570687336</v>
      </c>
      <c r="D16" s="79">
        <f t="shared" si="0"/>
        <v>0.11933481015871586</v>
      </c>
    </row>
    <row r="17" spans="1:4">
      <c r="A17" s="10" t="s">
        <v>13</v>
      </c>
      <c r="B17" s="70" t="s">
        <v>20</v>
      </c>
      <c r="C17" s="78">
        <v>1024501.2799239167</v>
      </c>
      <c r="D17" s="79">
        <f t="shared" si="0"/>
        <v>8.4214685285018159E-2</v>
      </c>
    </row>
    <row r="18" spans="1:4">
      <c r="A18" s="10" t="s">
        <v>13</v>
      </c>
      <c r="B18" s="70" t="s">
        <v>21</v>
      </c>
      <c r="C18" s="78">
        <v>577926.70793021738</v>
      </c>
      <c r="D18" s="79">
        <f t="shared" si="0"/>
        <v>4.7505959025999724E-2</v>
      </c>
    </row>
    <row r="19" spans="1:4">
      <c r="A19" s="10" t="s">
        <v>13</v>
      </c>
      <c r="B19" s="70" t="s">
        <v>22</v>
      </c>
      <c r="C19" s="78">
        <v>11.630461159999999</v>
      </c>
      <c r="D19" s="79">
        <f t="shared" si="0"/>
        <v>9.5603162778065552E-7</v>
      </c>
    </row>
    <row r="20" spans="1:4">
      <c r="A20" s="10" t="s">
        <v>13</v>
      </c>
      <c r="B20" s="70" t="s">
        <v>23</v>
      </c>
      <c r="C20" s="78">
        <v>6123.4716847199998</v>
      </c>
      <c r="D20" s="79">
        <f t="shared" si="0"/>
        <v>5.033534373121637E-4</v>
      </c>
    </row>
    <row r="21" spans="1:4">
      <c r="A21" s="10" t="s">
        <v>13</v>
      </c>
      <c r="B21" s="70" t="s">
        <v>24</v>
      </c>
      <c r="C21" s="78">
        <v>38379.95611391178</v>
      </c>
      <c r="D21" s="79">
        <f t="shared" si="0"/>
        <v>3.1548578696025844E-3</v>
      </c>
    </row>
    <row r="22" spans="1:4">
      <c r="A22" s="10" t="s">
        <v>13</v>
      </c>
      <c r="B22" s="70" t="s">
        <v>25</v>
      </c>
      <c r="C22" s="78">
        <v>36221.748403464</v>
      </c>
      <c r="D22" s="79">
        <f t="shared" si="0"/>
        <v>2.9774517631616466E-3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329366.77782584948</v>
      </c>
      <c r="D26" s="79">
        <f t="shared" si="1"/>
        <v>2.7074167774592046E-2</v>
      </c>
    </row>
    <row r="27" spans="1:4">
      <c r="A27" s="10" t="s">
        <v>13</v>
      </c>
      <c r="B27" s="70" t="s">
        <v>29</v>
      </c>
      <c r="C27" s="78">
        <v>167614.86926201044</v>
      </c>
      <c r="D27" s="79">
        <f t="shared" si="1"/>
        <v>1.3778053517939922E-2</v>
      </c>
    </row>
    <row r="28" spans="1:4">
      <c r="A28" s="10" t="s">
        <v>13</v>
      </c>
      <c r="B28" s="70" t="s">
        <v>30</v>
      </c>
      <c r="C28" s="78">
        <v>624205.94961557642</v>
      </c>
      <c r="D28" s="79">
        <f t="shared" si="1"/>
        <v>5.1310143413208338E-2</v>
      </c>
    </row>
    <row r="29" spans="1:4">
      <c r="A29" s="10" t="s">
        <v>13</v>
      </c>
      <c r="B29" s="70" t="s">
        <v>31</v>
      </c>
      <c r="C29" s="78">
        <v>18292.395986973435</v>
      </c>
      <c r="D29" s="79">
        <f t="shared" si="1"/>
        <v>1.5036470928238366E-3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5147.1553179434941</v>
      </c>
      <c r="D31" s="79">
        <f t="shared" si="1"/>
        <v>4.2309958387354063E-4</v>
      </c>
    </row>
    <row r="32" spans="1:4">
      <c r="A32" s="10" t="s">
        <v>13</v>
      </c>
      <c r="B32" s="70" t="s">
        <v>34</v>
      </c>
      <c r="C32" s="78">
        <v>4.0616000000000003</v>
      </c>
      <c r="D32" s="79">
        <f t="shared" si="1"/>
        <v>3.3386621613496803E-7</v>
      </c>
    </row>
    <row r="33" spans="1:4">
      <c r="A33" s="10" t="s">
        <v>13</v>
      </c>
      <c r="B33" s="69" t="s">
        <v>35</v>
      </c>
      <c r="C33" s="78">
        <v>1899493.4755621932</v>
      </c>
      <c r="D33" s="79">
        <f t="shared" si="1"/>
        <v>0.15613962459597419</v>
      </c>
    </row>
    <row r="34" spans="1:4">
      <c r="A34" s="10" t="s">
        <v>13</v>
      </c>
      <c r="B34" s="69" t="s">
        <v>36</v>
      </c>
      <c r="C34" s="78">
        <v>2175.2600000000002</v>
      </c>
      <c r="D34" s="79">
        <f t="shared" si="1"/>
        <v>1.7880781596162857E-4</v>
      </c>
    </row>
    <row r="35" spans="1:4">
      <c r="A35" s="10" t="s">
        <v>13</v>
      </c>
      <c r="B35" s="69" t="s">
        <v>37</v>
      </c>
      <c r="C35" s="78">
        <v>19347.5</v>
      </c>
      <c r="D35" s="79">
        <f t="shared" si="1"/>
        <v>1.5903773430843249E-3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44653.838394220002</v>
      </c>
      <c r="D37" s="79">
        <f t="shared" si="1"/>
        <v>3.6705751577163158E-3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f>SUM(C11:C41)</f>
        <v>12165351.879622545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928980.86462378153</v>
      </c>
      <c r="D43" s="79">
        <f>C43/$C$42</f>
        <v>7.6362843739839689E-2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116</v>
      </c>
      <c r="D49">
        <v>4.5216000000000003</v>
      </c>
    </row>
    <row r="50" spans="3:4">
      <c r="C50" t="s">
        <v>200</v>
      </c>
      <c r="D50">
        <v>3.3125000000000002E-2</v>
      </c>
    </row>
    <row r="51" spans="3:4">
      <c r="C51" t="s">
        <v>119</v>
      </c>
      <c r="D51">
        <v>2.7225000000000001</v>
      </c>
    </row>
    <row r="52" spans="3:4">
      <c r="C52" t="s">
        <v>123</v>
      </c>
      <c r="D52">
        <v>2.5004</v>
      </c>
    </row>
    <row r="53" spans="3:4">
      <c r="C53" t="s">
        <v>201</v>
      </c>
      <c r="D53">
        <v>0.3851</v>
      </c>
    </row>
    <row r="54" spans="3:4">
      <c r="C54" t="s">
        <v>202</v>
      </c>
      <c r="D54">
        <v>0.54420000000000002</v>
      </c>
    </row>
    <row r="55" spans="3:4">
      <c r="C55" t="s">
        <v>203</v>
      </c>
      <c r="D55">
        <v>0.45700000000000002</v>
      </c>
    </row>
    <row r="56" spans="3:4">
      <c r="C56" t="s">
        <v>126</v>
      </c>
      <c r="D56">
        <v>1</v>
      </c>
    </row>
    <row r="57" spans="3:4">
      <c r="C57" t="s">
        <v>204</v>
      </c>
      <c r="D57">
        <v>3.6610999999999998</v>
      </c>
    </row>
    <row r="58" spans="3:4">
      <c r="C58" t="s">
        <v>205</v>
      </c>
      <c r="D58">
        <v>0.186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43646</v>
      </c>
    </row>
    <row r="2" spans="2:61" s="1" customFormat="1">
      <c r="B2" s="2" t="s">
        <v>1</v>
      </c>
      <c r="C2" s="12" t="s">
        <v>3579</v>
      </c>
    </row>
    <row r="3" spans="2:61" s="1" customFormat="1">
      <c r="B3" s="2" t="s">
        <v>2</v>
      </c>
      <c r="C3" s="26" t="s">
        <v>3580</v>
      </c>
    </row>
    <row r="4" spans="2:61" s="1" customFormat="1">
      <c r="B4" s="2" t="s">
        <v>3</v>
      </c>
      <c r="C4" s="84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101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-100.08</v>
      </c>
      <c r="H11" s="7"/>
      <c r="I11" s="76">
        <v>6123.4716847199998</v>
      </c>
      <c r="J11" s="25"/>
      <c r="K11" s="77">
        <v>1</v>
      </c>
      <c r="L11" s="77">
        <v>5.0000000000000001E-4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1322.9405999999999</v>
      </c>
      <c r="K12" s="81">
        <v>0.216</v>
      </c>
      <c r="L12" s="81">
        <v>1E-4</v>
      </c>
    </row>
    <row r="13" spans="2:61">
      <c r="B13" s="80" t="s">
        <v>2344</v>
      </c>
      <c r="C13" s="16"/>
      <c r="D13" s="16"/>
      <c r="E13" s="16"/>
      <c r="G13" s="82">
        <v>0</v>
      </c>
      <c r="I13" s="82">
        <v>1322.9405999999999</v>
      </c>
      <c r="K13" s="81">
        <v>0.216</v>
      </c>
      <c r="L13" s="81">
        <v>1E-4</v>
      </c>
    </row>
    <row r="14" spans="2:61">
      <c r="B14" t="s">
        <v>2345</v>
      </c>
      <c r="C14" t="s">
        <v>2346</v>
      </c>
      <c r="D14" t="s">
        <v>103</v>
      </c>
      <c r="E14" t="s">
        <v>126</v>
      </c>
      <c r="F14" t="s">
        <v>105</v>
      </c>
      <c r="G14" s="78">
        <v>81.599999999999994</v>
      </c>
      <c r="H14" s="78">
        <v>387800</v>
      </c>
      <c r="I14" s="78">
        <v>316.44479999999999</v>
      </c>
      <c r="J14" s="79">
        <v>0</v>
      </c>
      <c r="K14" s="79">
        <v>5.1700000000000003E-2</v>
      </c>
      <c r="L14" s="79">
        <v>0</v>
      </c>
    </row>
    <row r="15" spans="2:61">
      <c r="B15" t="s">
        <v>2347</v>
      </c>
      <c r="C15" t="s">
        <v>2348</v>
      </c>
      <c r="D15" t="s">
        <v>103</v>
      </c>
      <c r="E15" t="s">
        <v>126</v>
      </c>
      <c r="F15" t="s">
        <v>126</v>
      </c>
      <c r="G15" s="78">
        <v>224.41</v>
      </c>
      <c r="H15" s="78">
        <v>204000</v>
      </c>
      <c r="I15" s="78">
        <v>457.79640000000001</v>
      </c>
      <c r="J15" s="79">
        <v>0</v>
      </c>
      <c r="K15" s="79">
        <v>7.4800000000000005E-2</v>
      </c>
      <c r="L15" s="79">
        <v>0</v>
      </c>
    </row>
    <row r="16" spans="2:61">
      <c r="B16" t="s">
        <v>2349</v>
      </c>
      <c r="C16" t="s">
        <v>2350</v>
      </c>
      <c r="D16" t="s">
        <v>103</v>
      </c>
      <c r="E16" t="s">
        <v>126</v>
      </c>
      <c r="F16" t="s">
        <v>126</v>
      </c>
      <c r="G16" s="78">
        <v>-224.41</v>
      </c>
      <c r="H16" s="78">
        <v>18000</v>
      </c>
      <c r="I16" s="78">
        <v>-40.393799999999999</v>
      </c>
      <c r="J16" s="79">
        <v>0</v>
      </c>
      <c r="K16" s="79">
        <v>-6.6E-3</v>
      </c>
      <c r="L16" s="79">
        <v>0</v>
      </c>
    </row>
    <row r="17" spans="2:12">
      <c r="B17" t="s">
        <v>2351</v>
      </c>
      <c r="C17" t="s">
        <v>2352</v>
      </c>
      <c r="D17" t="s">
        <v>103</v>
      </c>
      <c r="E17" t="s">
        <v>126</v>
      </c>
      <c r="F17" t="s">
        <v>105</v>
      </c>
      <c r="G17" s="78">
        <v>-81.599999999999994</v>
      </c>
      <c r="H17" s="78">
        <v>93600</v>
      </c>
      <c r="I17" s="78">
        <v>-76.377600000000001</v>
      </c>
      <c r="J17" s="79">
        <v>0</v>
      </c>
      <c r="K17" s="79">
        <v>-1.2500000000000001E-2</v>
      </c>
      <c r="L17" s="79">
        <v>0</v>
      </c>
    </row>
    <row r="18" spans="2:12">
      <c r="B18" t="s">
        <v>2353</v>
      </c>
      <c r="C18" t="s">
        <v>2354</v>
      </c>
      <c r="D18" t="s">
        <v>103</v>
      </c>
      <c r="E18" t="s">
        <v>126</v>
      </c>
      <c r="F18" t="s">
        <v>126</v>
      </c>
      <c r="G18" s="78">
        <v>413.85</v>
      </c>
      <c r="H18" s="78">
        <v>183600</v>
      </c>
      <c r="I18" s="78">
        <v>759.82860000000005</v>
      </c>
      <c r="J18" s="79">
        <v>0</v>
      </c>
      <c r="K18" s="79">
        <v>0.1241</v>
      </c>
      <c r="L18" s="79">
        <v>1E-4</v>
      </c>
    </row>
    <row r="19" spans="2:12">
      <c r="B19" t="s">
        <v>2355</v>
      </c>
      <c r="C19" t="s">
        <v>2356</v>
      </c>
      <c r="D19" t="s">
        <v>103</v>
      </c>
      <c r="E19" t="s">
        <v>126</v>
      </c>
      <c r="F19" t="s">
        <v>126</v>
      </c>
      <c r="G19" s="78">
        <v>-413.85</v>
      </c>
      <c r="H19" s="78">
        <v>22800</v>
      </c>
      <c r="I19" s="78">
        <v>-94.357799999999997</v>
      </c>
      <c r="J19" s="79">
        <v>0</v>
      </c>
      <c r="K19" s="79">
        <v>-1.54E-2</v>
      </c>
      <c r="L19" s="79">
        <v>0</v>
      </c>
    </row>
    <row r="20" spans="2:12">
      <c r="B20" s="80" t="s">
        <v>2357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263</v>
      </c>
      <c r="C21" t="s">
        <v>263</v>
      </c>
      <c r="D21" s="16"/>
      <c r="E21" t="s">
        <v>263</v>
      </c>
      <c r="F21" t="s">
        <v>263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2358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263</v>
      </c>
      <c r="C23" t="s">
        <v>263</v>
      </c>
      <c r="D23" s="16"/>
      <c r="E23" t="s">
        <v>263</v>
      </c>
      <c r="F23" t="s">
        <v>263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1150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263</v>
      </c>
      <c r="C25" t="s">
        <v>263</v>
      </c>
      <c r="D25" s="16"/>
      <c r="E25" t="s">
        <v>263</v>
      </c>
      <c r="F25" t="s">
        <v>263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269</v>
      </c>
      <c r="C26" s="16"/>
      <c r="D26" s="16"/>
      <c r="E26" s="16"/>
      <c r="G26" s="82">
        <v>-100.08</v>
      </c>
      <c r="I26" s="82">
        <v>4800.5310847199999</v>
      </c>
      <c r="K26" s="81">
        <v>0.78400000000000003</v>
      </c>
      <c r="L26" s="81">
        <v>4.0000000000000002E-4</v>
      </c>
    </row>
    <row r="27" spans="2:12">
      <c r="B27" s="80" t="s">
        <v>2344</v>
      </c>
      <c r="C27" s="16"/>
      <c r="D27" s="16"/>
      <c r="E27" s="16"/>
      <c r="G27" s="82">
        <v>-100.08</v>
      </c>
      <c r="I27" s="82">
        <v>4800.5310847199999</v>
      </c>
      <c r="K27" s="81">
        <v>0.78400000000000003</v>
      </c>
      <c r="L27" s="81">
        <v>4.0000000000000002E-4</v>
      </c>
    </row>
    <row r="28" spans="2:12">
      <c r="B28" t="s">
        <v>2359</v>
      </c>
      <c r="C28" t="s">
        <v>2360</v>
      </c>
      <c r="D28" t="s">
        <v>1153</v>
      </c>
      <c r="E28" t="s">
        <v>126</v>
      </c>
      <c r="F28" t="s">
        <v>109</v>
      </c>
      <c r="G28" s="78">
        <v>291.45</v>
      </c>
      <c r="H28" s="78">
        <v>480000</v>
      </c>
      <c r="I28" s="78">
        <v>4988.6913599999998</v>
      </c>
      <c r="J28" s="79">
        <v>0</v>
      </c>
      <c r="K28" s="79">
        <v>0.81469999999999998</v>
      </c>
      <c r="L28" s="79">
        <v>4.0000000000000002E-4</v>
      </c>
    </row>
    <row r="29" spans="2:12">
      <c r="B29" t="s">
        <v>2361</v>
      </c>
      <c r="C29" t="s">
        <v>2362</v>
      </c>
      <c r="D29" t="s">
        <v>1153</v>
      </c>
      <c r="E29" t="s">
        <v>126</v>
      </c>
      <c r="F29" t="s">
        <v>109</v>
      </c>
      <c r="G29" s="78">
        <v>-67.569999999999993</v>
      </c>
      <c r="H29" s="78">
        <v>18400</v>
      </c>
      <c r="I29" s="78">
        <v>-44.335650080000001</v>
      </c>
      <c r="J29" s="79">
        <v>0</v>
      </c>
      <c r="K29" s="79">
        <v>-7.1999999999999998E-3</v>
      </c>
      <c r="L29" s="79">
        <v>0</v>
      </c>
    </row>
    <row r="30" spans="2:12">
      <c r="B30" t="s">
        <v>2363</v>
      </c>
      <c r="C30" t="s">
        <v>2364</v>
      </c>
      <c r="D30" t="s">
        <v>1153</v>
      </c>
      <c r="E30" t="s">
        <v>126</v>
      </c>
      <c r="F30" t="s">
        <v>109</v>
      </c>
      <c r="G30" s="78">
        <v>-194.03</v>
      </c>
      <c r="H30" s="78">
        <v>16300</v>
      </c>
      <c r="I30" s="78">
        <v>-112.78148974</v>
      </c>
      <c r="J30" s="79">
        <v>0</v>
      </c>
      <c r="K30" s="79">
        <v>-1.84E-2</v>
      </c>
      <c r="L30" s="79">
        <v>0</v>
      </c>
    </row>
    <row r="31" spans="2:12">
      <c r="B31" t="s">
        <v>2365</v>
      </c>
      <c r="C31" t="s">
        <v>2366</v>
      </c>
      <c r="D31" t="s">
        <v>1153</v>
      </c>
      <c r="E31" t="s">
        <v>126</v>
      </c>
      <c r="F31" t="s">
        <v>109</v>
      </c>
      <c r="G31" s="78">
        <v>-129.93</v>
      </c>
      <c r="H31" s="78">
        <v>6700</v>
      </c>
      <c r="I31" s="78">
        <v>-31.043135459999998</v>
      </c>
      <c r="J31" s="79">
        <v>0</v>
      </c>
      <c r="K31" s="79">
        <v>-5.1000000000000004E-3</v>
      </c>
      <c r="L31" s="79">
        <v>0</v>
      </c>
    </row>
    <row r="32" spans="2:12">
      <c r="B32" s="80" t="s">
        <v>2367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263</v>
      </c>
      <c r="C33" t="s">
        <v>263</v>
      </c>
      <c r="D33" s="16"/>
      <c r="E33" t="s">
        <v>263</v>
      </c>
      <c r="F33" t="s">
        <v>263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2358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263</v>
      </c>
      <c r="C35" t="s">
        <v>263</v>
      </c>
      <c r="D35" s="16"/>
      <c r="E35" t="s">
        <v>263</v>
      </c>
      <c r="F35" t="s">
        <v>263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2368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263</v>
      </c>
      <c r="C37" t="s">
        <v>263</v>
      </c>
      <c r="D37" s="16"/>
      <c r="E37" t="s">
        <v>263</v>
      </c>
      <c r="F37" t="s">
        <v>263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1150</v>
      </c>
      <c r="C38" s="16"/>
      <c r="D38" s="16"/>
      <c r="E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263</v>
      </c>
      <c r="C39" t="s">
        <v>263</v>
      </c>
      <c r="D39" s="16"/>
      <c r="E39" t="s">
        <v>263</v>
      </c>
      <c r="F39" t="s">
        <v>263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271</v>
      </c>
      <c r="C40" s="16"/>
      <c r="D40" s="16"/>
      <c r="E40" s="16"/>
    </row>
    <row r="41" spans="2:12">
      <c r="B41" t="s">
        <v>395</v>
      </c>
      <c r="C41" s="16"/>
      <c r="D41" s="16"/>
      <c r="E41" s="16"/>
    </row>
    <row r="42" spans="2:12">
      <c r="B42" t="s">
        <v>396</v>
      </c>
      <c r="C42" s="16"/>
      <c r="D42" s="16"/>
      <c r="E42" s="16"/>
    </row>
    <row r="43" spans="2:12">
      <c r="B43" t="s">
        <v>397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43646</v>
      </c>
    </row>
    <row r="2" spans="1:60" s="1" customFormat="1">
      <c r="B2" s="2" t="s">
        <v>1</v>
      </c>
      <c r="C2" s="12" t="s">
        <v>3579</v>
      </c>
    </row>
    <row r="3" spans="1:60" s="1" customFormat="1">
      <c r="B3" s="2" t="s">
        <v>2</v>
      </c>
      <c r="C3" s="26" t="s">
        <v>3580</v>
      </c>
    </row>
    <row r="4" spans="1:60" s="1" customFormat="1">
      <c r="B4" s="2" t="s">
        <v>3</v>
      </c>
      <c r="C4" s="84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103</v>
      </c>
      <c r="BF6" s="16" t="s">
        <v>104</v>
      </c>
      <c r="BH6" s="19" t="s">
        <v>105</v>
      </c>
    </row>
    <row r="7" spans="1:60" ht="26.25" customHeight="1">
      <c r="B7" s="109" t="s">
        <v>106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11819.78</v>
      </c>
      <c r="H11" s="25"/>
      <c r="I11" s="76">
        <v>38379.95611391178</v>
      </c>
      <c r="J11" s="77">
        <v>1</v>
      </c>
      <c r="K11" s="77">
        <v>3.2000000000000002E-3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263</v>
      </c>
      <c r="C13" t="s">
        <v>263</v>
      </c>
      <c r="D13" s="19"/>
      <c r="E13" t="s">
        <v>263</v>
      </c>
      <c r="F13" t="s">
        <v>263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269</v>
      </c>
      <c r="C14" s="19"/>
      <c r="D14" s="19"/>
      <c r="E14" s="19"/>
      <c r="F14" s="19"/>
      <c r="G14" s="82">
        <v>11819.78</v>
      </c>
      <c r="H14" s="19"/>
      <c r="I14" s="82">
        <v>38379.95611391178</v>
      </c>
      <c r="J14" s="81">
        <v>1</v>
      </c>
      <c r="K14" s="81">
        <v>3.2000000000000002E-3</v>
      </c>
      <c r="BF14" s="16" t="s">
        <v>129</v>
      </c>
    </row>
    <row r="15" spans="1:60">
      <c r="B15" t="s">
        <v>2369</v>
      </c>
      <c r="C15" t="s">
        <v>2370</v>
      </c>
      <c r="D15" t="s">
        <v>126</v>
      </c>
      <c r="E15" t="s">
        <v>1192</v>
      </c>
      <c r="F15" t="s">
        <v>109</v>
      </c>
      <c r="G15" s="78">
        <v>2052.83</v>
      </c>
      <c r="H15" s="78">
        <v>393584.4899999997</v>
      </c>
      <c r="I15" s="78">
        <v>28811.926653314898</v>
      </c>
      <c r="J15" s="79">
        <v>0.75070000000000003</v>
      </c>
      <c r="K15" s="79">
        <v>2.3999999999999998E-3</v>
      </c>
      <c r="BF15" s="16" t="s">
        <v>130</v>
      </c>
    </row>
    <row r="16" spans="1:60">
      <c r="B16" t="s">
        <v>2371</v>
      </c>
      <c r="C16" t="s">
        <v>2372</v>
      </c>
      <c r="D16" t="s">
        <v>126</v>
      </c>
      <c r="E16" t="s">
        <v>126</v>
      </c>
      <c r="F16" t="s">
        <v>200</v>
      </c>
      <c r="G16" s="78">
        <v>91.88</v>
      </c>
      <c r="H16" s="78">
        <v>23176600</v>
      </c>
      <c r="I16" s="78">
        <v>705.38561515000004</v>
      </c>
      <c r="J16" s="79">
        <v>1.84E-2</v>
      </c>
      <c r="K16" s="79">
        <v>1E-4</v>
      </c>
      <c r="BF16" s="16" t="s">
        <v>131</v>
      </c>
    </row>
    <row r="17" spans="2:58">
      <c r="B17" t="s">
        <v>2373</v>
      </c>
      <c r="C17" t="s">
        <v>2374</v>
      </c>
      <c r="D17" t="s">
        <v>126</v>
      </c>
      <c r="E17" t="s">
        <v>126</v>
      </c>
      <c r="F17" t="s">
        <v>200</v>
      </c>
      <c r="G17" s="78">
        <v>6803.6</v>
      </c>
      <c r="H17" s="78">
        <v>1810000</v>
      </c>
      <c r="I17" s="78">
        <v>4079.1834250000002</v>
      </c>
      <c r="J17" s="79">
        <v>0.10630000000000001</v>
      </c>
      <c r="K17" s="79">
        <v>2.9999999999999997E-4</v>
      </c>
      <c r="BF17" s="16" t="s">
        <v>132</v>
      </c>
    </row>
    <row r="18" spans="2:58">
      <c r="B18" t="s">
        <v>2375</v>
      </c>
      <c r="C18" t="s">
        <v>2376</v>
      </c>
      <c r="D18" t="s">
        <v>126</v>
      </c>
      <c r="E18" t="s">
        <v>126</v>
      </c>
      <c r="F18" t="s">
        <v>113</v>
      </c>
      <c r="G18" s="78">
        <v>2871.47</v>
      </c>
      <c r="H18" s="78">
        <v>41014.814449999962</v>
      </c>
      <c r="I18" s="78">
        <v>4783.4604204468797</v>
      </c>
      <c r="J18" s="79">
        <v>0.1246</v>
      </c>
      <c r="K18" s="79">
        <v>4.0000000000000002E-4</v>
      </c>
      <c r="BF18" s="16" t="s">
        <v>133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395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396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397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3579</v>
      </c>
    </row>
    <row r="3" spans="2:81" s="1" customFormat="1">
      <c r="B3" s="2" t="s">
        <v>2</v>
      </c>
      <c r="C3" s="26" t="s">
        <v>3580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-1.1000000000000001E-3</v>
      </c>
      <c r="L11" s="76">
        <v>34388824.079999998</v>
      </c>
      <c r="M11" s="7"/>
      <c r="N11" s="76">
        <v>36221.748403464</v>
      </c>
      <c r="O11" s="7"/>
      <c r="P11" s="77">
        <v>1</v>
      </c>
      <c r="Q11" s="77">
        <v>3.0000000000000001E-3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3.3</v>
      </c>
      <c r="K12" s="81">
        <v>-1.1000000000000001E-3</v>
      </c>
      <c r="L12" s="82">
        <v>34388824.079999998</v>
      </c>
      <c r="N12" s="82">
        <v>36221.748403464</v>
      </c>
      <c r="P12" s="81">
        <v>1</v>
      </c>
      <c r="Q12" s="81">
        <v>3.0000000000000001E-3</v>
      </c>
    </row>
    <row r="13" spans="2:81">
      <c r="B13" s="80" t="s">
        <v>2377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263</v>
      </c>
      <c r="C14" t="s">
        <v>263</v>
      </c>
      <c r="E14" t="s">
        <v>263</v>
      </c>
      <c r="H14" s="78">
        <v>0</v>
      </c>
      <c r="I14" t="s">
        <v>263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2378</v>
      </c>
      <c r="H15" s="82">
        <v>3.3</v>
      </c>
      <c r="K15" s="81">
        <v>-1.1000000000000001E-3</v>
      </c>
      <c r="L15" s="82">
        <v>34388824.079999998</v>
      </c>
      <c r="N15" s="82">
        <v>36221.748403464</v>
      </c>
      <c r="P15" s="81">
        <v>1</v>
      </c>
      <c r="Q15" s="81">
        <v>3.0000000000000001E-3</v>
      </c>
    </row>
    <row r="16" spans="2:81">
      <c r="B16" t="s">
        <v>2379</v>
      </c>
      <c r="C16" t="s">
        <v>2380</v>
      </c>
      <c r="D16" t="s">
        <v>2381</v>
      </c>
      <c r="E16" t="s">
        <v>217</v>
      </c>
      <c r="F16" t="s">
        <v>214</v>
      </c>
      <c r="G16" t="s">
        <v>2382</v>
      </c>
      <c r="H16" s="78">
        <v>3.3</v>
      </c>
      <c r="I16" t="s">
        <v>105</v>
      </c>
      <c r="J16" s="79">
        <v>6.1999999999999998E-3</v>
      </c>
      <c r="K16" s="79">
        <v>-1.1000000000000001E-3</v>
      </c>
      <c r="L16" s="78">
        <v>34388824.079999998</v>
      </c>
      <c r="M16" s="78">
        <v>105.33</v>
      </c>
      <c r="N16" s="78">
        <v>36221.748403464</v>
      </c>
      <c r="O16" s="79">
        <v>7.3000000000000001E-3</v>
      </c>
      <c r="P16" s="79">
        <v>1</v>
      </c>
      <c r="Q16" s="79">
        <v>3.0000000000000001E-3</v>
      </c>
    </row>
    <row r="17" spans="2:17">
      <c r="B17" s="80" t="s">
        <v>2383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2384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263</v>
      </c>
      <c r="C19" t="s">
        <v>263</v>
      </c>
      <c r="E19" t="s">
        <v>263</v>
      </c>
      <c r="H19" s="78">
        <v>0</v>
      </c>
      <c r="I19" t="s">
        <v>263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2385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263</v>
      </c>
      <c r="C21" t="s">
        <v>263</v>
      </c>
      <c r="E21" t="s">
        <v>263</v>
      </c>
      <c r="H21" s="78">
        <v>0</v>
      </c>
      <c r="I21" t="s">
        <v>263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2386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263</v>
      </c>
      <c r="C23" t="s">
        <v>263</v>
      </c>
      <c r="E23" t="s">
        <v>263</v>
      </c>
      <c r="H23" s="78">
        <v>0</v>
      </c>
      <c r="I23" t="s">
        <v>263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2387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263</v>
      </c>
      <c r="C25" t="s">
        <v>263</v>
      </c>
      <c r="E25" t="s">
        <v>263</v>
      </c>
      <c r="H25" s="78">
        <v>0</v>
      </c>
      <c r="I25" t="s">
        <v>263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2377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263</v>
      </c>
      <c r="C28" t="s">
        <v>263</v>
      </c>
      <c r="E28" t="s">
        <v>263</v>
      </c>
      <c r="H28" s="78">
        <v>0</v>
      </c>
      <c r="I28" t="s">
        <v>263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2378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263</v>
      </c>
      <c r="C30" t="s">
        <v>263</v>
      </c>
      <c r="E30" t="s">
        <v>263</v>
      </c>
      <c r="H30" s="78">
        <v>0</v>
      </c>
      <c r="I30" t="s">
        <v>263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2383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2384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263</v>
      </c>
      <c r="C33" t="s">
        <v>263</v>
      </c>
      <c r="E33" t="s">
        <v>263</v>
      </c>
      <c r="H33" s="78">
        <v>0</v>
      </c>
      <c r="I33" t="s">
        <v>263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2385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263</v>
      </c>
      <c r="C35" t="s">
        <v>263</v>
      </c>
      <c r="E35" t="s">
        <v>263</v>
      </c>
      <c r="H35" s="78">
        <v>0</v>
      </c>
      <c r="I35" t="s">
        <v>263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2386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263</v>
      </c>
      <c r="C37" t="s">
        <v>263</v>
      </c>
      <c r="E37" t="s">
        <v>263</v>
      </c>
      <c r="H37" s="78">
        <v>0</v>
      </c>
      <c r="I37" t="s">
        <v>263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2387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263</v>
      </c>
      <c r="C39" t="s">
        <v>263</v>
      </c>
      <c r="E39" t="s">
        <v>263</v>
      </c>
      <c r="H39" s="78">
        <v>0</v>
      </c>
      <c r="I39" t="s">
        <v>263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271</v>
      </c>
    </row>
    <row r="41" spans="2:17">
      <c r="B41" t="s">
        <v>395</v>
      </c>
    </row>
    <row r="42" spans="2:17">
      <c r="B42" t="s">
        <v>396</v>
      </c>
    </row>
    <row r="43" spans="2:17">
      <c r="B43" t="s">
        <v>397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43646</v>
      </c>
    </row>
    <row r="2" spans="2:72" s="1" customFormat="1">
      <c r="B2" s="2" t="s">
        <v>1</v>
      </c>
      <c r="C2" s="12" t="s">
        <v>3579</v>
      </c>
    </row>
    <row r="3" spans="2:72" s="1" customFormat="1">
      <c r="B3" s="2" t="s">
        <v>2</v>
      </c>
      <c r="C3" s="26" t="s">
        <v>3580</v>
      </c>
    </row>
    <row r="4" spans="2:72" s="1" customFormat="1">
      <c r="B4" s="2" t="s">
        <v>3</v>
      </c>
      <c r="C4" s="84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2388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263</v>
      </c>
      <c r="C14" t="s">
        <v>263</v>
      </c>
      <c r="D14" t="s">
        <v>263</v>
      </c>
      <c r="G14" s="78">
        <v>0</v>
      </c>
      <c r="H14" t="s">
        <v>263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2389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263</v>
      </c>
      <c r="C16" t="s">
        <v>263</v>
      </c>
      <c r="D16" t="s">
        <v>263</v>
      </c>
      <c r="G16" s="78">
        <v>0</v>
      </c>
      <c r="H16" t="s">
        <v>263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2390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263</v>
      </c>
      <c r="C18" t="s">
        <v>263</v>
      </c>
      <c r="D18" t="s">
        <v>263</v>
      </c>
      <c r="G18" s="78">
        <v>0</v>
      </c>
      <c r="H18" t="s">
        <v>263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2391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263</v>
      </c>
      <c r="C20" t="s">
        <v>263</v>
      </c>
      <c r="D20" t="s">
        <v>263</v>
      </c>
      <c r="G20" s="78">
        <v>0</v>
      </c>
      <c r="H20" t="s">
        <v>263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1150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263</v>
      </c>
      <c r="C22" t="s">
        <v>263</v>
      </c>
      <c r="D22" t="s">
        <v>263</v>
      </c>
      <c r="G22" s="78">
        <v>0</v>
      </c>
      <c r="H22" t="s">
        <v>263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393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263</v>
      </c>
      <c r="C25" t="s">
        <v>263</v>
      </c>
      <c r="D25" t="s">
        <v>263</v>
      </c>
      <c r="G25" s="78">
        <v>0</v>
      </c>
      <c r="H25" t="s">
        <v>263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2392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263</v>
      </c>
      <c r="C27" t="s">
        <v>263</v>
      </c>
      <c r="D27" t="s">
        <v>263</v>
      </c>
      <c r="G27" s="78">
        <v>0</v>
      </c>
      <c r="H27" t="s">
        <v>263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395</v>
      </c>
    </row>
    <row r="29" spans="2:16">
      <c r="B29" t="s">
        <v>396</v>
      </c>
    </row>
    <row r="30" spans="2:16">
      <c r="B30" t="s">
        <v>397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3579</v>
      </c>
    </row>
    <row r="3" spans="2:65" s="1" customFormat="1">
      <c r="B3" s="2" t="s">
        <v>2</v>
      </c>
      <c r="C3" s="26" t="s">
        <v>3580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2393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263</v>
      </c>
      <c r="C14" t="s">
        <v>263</v>
      </c>
      <c r="D14" s="16"/>
      <c r="E14" s="16"/>
      <c r="F14" t="s">
        <v>263</v>
      </c>
      <c r="G14" t="s">
        <v>263</v>
      </c>
      <c r="J14" s="78">
        <v>0</v>
      </c>
      <c r="K14" t="s">
        <v>263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2394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263</v>
      </c>
      <c r="C16" t="s">
        <v>263</v>
      </c>
      <c r="D16" s="16"/>
      <c r="E16" s="16"/>
      <c r="F16" t="s">
        <v>263</v>
      </c>
      <c r="G16" t="s">
        <v>263</v>
      </c>
      <c r="J16" s="78">
        <v>0</v>
      </c>
      <c r="K16" t="s">
        <v>263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400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263</v>
      </c>
      <c r="C18" t="s">
        <v>263</v>
      </c>
      <c r="D18" s="16"/>
      <c r="E18" s="16"/>
      <c r="F18" t="s">
        <v>263</v>
      </c>
      <c r="G18" t="s">
        <v>263</v>
      </c>
      <c r="J18" s="78">
        <v>0</v>
      </c>
      <c r="K18" t="s">
        <v>263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1150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263</v>
      </c>
      <c r="C20" t="s">
        <v>263</v>
      </c>
      <c r="D20" s="16"/>
      <c r="E20" s="16"/>
      <c r="F20" t="s">
        <v>263</v>
      </c>
      <c r="G20" t="s">
        <v>263</v>
      </c>
      <c r="J20" s="78">
        <v>0</v>
      </c>
      <c r="K20" t="s">
        <v>263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269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2395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263</v>
      </c>
      <c r="C23" t="s">
        <v>263</v>
      </c>
      <c r="D23" s="16"/>
      <c r="E23" s="16"/>
      <c r="F23" t="s">
        <v>263</v>
      </c>
      <c r="G23" t="s">
        <v>263</v>
      </c>
      <c r="J23" s="78">
        <v>0</v>
      </c>
      <c r="K23" t="s">
        <v>263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2396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263</v>
      </c>
      <c r="C25" t="s">
        <v>263</v>
      </c>
      <c r="D25" s="16"/>
      <c r="E25" s="16"/>
      <c r="F25" t="s">
        <v>263</v>
      </c>
      <c r="G25" t="s">
        <v>263</v>
      </c>
      <c r="J25" s="78">
        <v>0</v>
      </c>
      <c r="K25" t="s">
        <v>263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271</v>
      </c>
      <c r="D26" s="16"/>
      <c r="E26" s="16"/>
      <c r="F26" s="16"/>
    </row>
    <row r="27" spans="2:19">
      <c r="B27" t="s">
        <v>395</v>
      </c>
      <c r="D27" s="16"/>
      <c r="E27" s="16"/>
      <c r="F27" s="16"/>
    </row>
    <row r="28" spans="2:19">
      <c r="B28" t="s">
        <v>396</v>
      </c>
      <c r="D28" s="16"/>
      <c r="E28" s="16"/>
      <c r="F28" s="16"/>
    </row>
    <row r="29" spans="2:19">
      <c r="B29" t="s">
        <v>397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3579</v>
      </c>
    </row>
    <row r="3" spans="2:81" s="1" customFormat="1">
      <c r="B3" s="2" t="s">
        <v>2</v>
      </c>
      <c r="C3" s="26" t="s">
        <v>3580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5.72</v>
      </c>
      <c r="K11" s="7"/>
      <c r="L11" s="7"/>
      <c r="M11" s="77">
        <v>2.2200000000000001E-2</v>
      </c>
      <c r="N11" s="76">
        <v>246020891.93000001</v>
      </c>
      <c r="O11" s="7"/>
      <c r="P11" s="76">
        <v>329366.77782584948</v>
      </c>
      <c r="Q11" s="7"/>
      <c r="R11" s="77">
        <v>1</v>
      </c>
      <c r="S11" s="77">
        <v>2.7099999999999999E-2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5.7</v>
      </c>
      <c r="M12" s="81">
        <v>1.83E-2</v>
      </c>
      <c r="N12" s="82">
        <v>241123891.93000001</v>
      </c>
      <c r="P12" s="82">
        <v>315199.15262854943</v>
      </c>
      <c r="R12" s="81">
        <v>0.95699999999999996</v>
      </c>
      <c r="S12" s="81">
        <v>2.5899999999999999E-2</v>
      </c>
    </row>
    <row r="13" spans="2:81">
      <c r="B13" s="80" t="s">
        <v>2393</v>
      </c>
      <c r="C13" s="16"/>
      <c r="D13" s="16"/>
      <c r="E13" s="16"/>
      <c r="J13" s="82">
        <v>6.01</v>
      </c>
      <c r="M13" s="81">
        <v>1.5800000000000002E-2</v>
      </c>
      <c r="N13" s="82">
        <v>186929521.08000001</v>
      </c>
      <c r="P13" s="82">
        <v>248233.72374096201</v>
      </c>
      <c r="R13" s="81">
        <v>0.75370000000000004</v>
      </c>
      <c r="S13" s="81">
        <v>2.0400000000000001E-2</v>
      </c>
    </row>
    <row r="14" spans="2:81">
      <c r="B14" t="s">
        <v>2397</v>
      </c>
      <c r="C14" t="s">
        <v>2398</v>
      </c>
      <c r="D14" t="s">
        <v>126</v>
      </c>
      <c r="E14" t="s">
        <v>2399</v>
      </c>
      <c r="F14" t="s">
        <v>590</v>
      </c>
      <c r="G14" t="s">
        <v>2400</v>
      </c>
      <c r="H14" t="s">
        <v>153</v>
      </c>
      <c r="I14" t="s">
        <v>2401</v>
      </c>
      <c r="J14" s="78">
        <v>7.62</v>
      </c>
      <c r="K14" t="s">
        <v>105</v>
      </c>
      <c r="L14" s="79">
        <v>2.1399999999999999E-2</v>
      </c>
      <c r="M14" s="79">
        <v>8.3000000000000001E-3</v>
      </c>
      <c r="N14" s="78">
        <v>11096000</v>
      </c>
      <c r="O14" s="78">
        <v>114.19</v>
      </c>
      <c r="P14" s="78">
        <v>12670.5224</v>
      </c>
      <c r="Q14" s="79">
        <v>4.2700000000000002E-2</v>
      </c>
      <c r="R14" s="79">
        <v>3.85E-2</v>
      </c>
      <c r="S14" s="79">
        <v>1E-3</v>
      </c>
    </row>
    <row r="15" spans="2:81">
      <c r="B15" t="s">
        <v>2402</v>
      </c>
      <c r="C15" t="s">
        <v>2403</v>
      </c>
      <c r="D15" t="s">
        <v>126</v>
      </c>
      <c r="E15" t="s">
        <v>435</v>
      </c>
      <c r="F15" t="s">
        <v>130</v>
      </c>
      <c r="G15" t="s">
        <v>217</v>
      </c>
      <c r="H15" t="s">
        <v>214</v>
      </c>
      <c r="I15" t="s">
        <v>304</v>
      </c>
      <c r="J15" s="78">
        <v>8.1199999999999992</v>
      </c>
      <c r="K15" t="s">
        <v>105</v>
      </c>
      <c r="L15" s="79">
        <v>4.9000000000000002E-2</v>
      </c>
      <c r="M15" s="79">
        <v>1.2E-2</v>
      </c>
      <c r="N15" s="78">
        <v>8523610</v>
      </c>
      <c r="O15" s="78">
        <v>165.58</v>
      </c>
      <c r="P15" s="78">
        <v>14113.393437999999</v>
      </c>
      <c r="Q15" s="79">
        <v>4.3E-3</v>
      </c>
      <c r="R15" s="79">
        <v>4.2900000000000001E-2</v>
      </c>
      <c r="S15" s="79">
        <v>1.1999999999999999E-3</v>
      </c>
    </row>
    <row r="16" spans="2:81">
      <c r="B16" t="s">
        <v>2404</v>
      </c>
      <c r="C16" t="s">
        <v>2405</v>
      </c>
      <c r="D16" t="s">
        <v>126</v>
      </c>
      <c r="E16" t="s">
        <v>435</v>
      </c>
      <c r="F16" t="s">
        <v>130</v>
      </c>
      <c r="G16" t="s">
        <v>217</v>
      </c>
      <c r="H16" t="s">
        <v>214</v>
      </c>
      <c r="I16" t="s">
        <v>2406</v>
      </c>
      <c r="J16" s="78">
        <v>11.45</v>
      </c>
      <c r="K16" t="s">
        <v>105</v>
      </c>
      <c r="L16" s="79">
        <v>4.1000000000000002E-2</v>
      </c>
      <c r="M16" s="79">
        <v>1.7600000000000001E-2</v>
      </c>
      <c r="N16" s="78">
        <v>56938181.640000001</v>
      </c>
      <c r="O16" s="78">
        <v>139.47999999999999</v>
      </c>
      <c r="P16" s="78">
        <v>79417.375751472006</v>
      </c>
      <c r="Q16" s="79">
        <v>1.3100000000000001E-2</v>
      </c>
      <c r="R16" s="79">
        <v>0.24110000000000001</v>
      </c>
      <c r="S16" s="79">
        <v>6.4999999999999997E-3</v>
      </c>
    </row>
    <row r="17" spans="2:19">
      <c r="B17" t="s">
        <v>2407</v>
      </c>
      <c r="C17" t="s">
        <v>2408</v>
      </c>
      <c r="D17" t="s">
        <v>126</v>
      </c>
      <c r="E17" t="s">
        <v>2409</v>
      </c>
      <c r="F17" t="s">
        <v>130</v>
      </c>
      <c r="G17" t="s">
        <v>217</v>
      </c>
      <c r="H17" t="s">
        <v>214</v>
      </c>
      <c r="I17" t="s">
        <v>2410</v>
      </c>
      <c r="J17" s="78">
        <v>1.1100000000000001</v>
      </c>
      <c r="K17" t="s">
        <v>105</v>
      </c>
      <c r="L17" s="79">
        <v>0.05</v>
      </c>
      <c r="M17" s="79">
        <v>-3.3999999999999998E-3</v>
      </c>
      <c r="N17" s="78">
        <v>44075.15</v>
      </c>
      <c r="O17" s="78">
        <v>127.89</v>
      </c>
      <c r="P17" s="78">
        <v>56.367709335000001</v>
      </c>
      <c r="Q17" s="79">
        <v>2.8999999999999998E-3</v>
      </c>
      <c r="R17" s="79">
        <v>2.0000000000000001E-4</v>
      </c>
      <c r="S17" s="79">
        <v>0</v>
      </c>
    </row>
    <row r="18" spans="2:19">
      <c r="B18" t="s">
        <v>2411</v>
      </c>
      <c r="C18" t="s">
        <v>2412</v>
      </c>
      <c r="D18" t="s">
        <v>126</v>
      </c>
      <c r="E18" t="s">
        <v>589</v>
      </c>
      <c r="F18" t="s">
        <v>590</v>
      </c>
      <c r="G18" t="s">
        <v>213</v>
      </c>
      <c r="H18" t="s">
        <v>214</v>
      </c>
      <c r="I18" t="s">
        <v>2413</v>
      </c>
      <c r="J18" s="78">
        <v>0.61</v>
      </c>
      <c r="K18" t="s">
        <v>105</v>
      </c>
      <c r="L18" s="79">
        <v>6.8500000000000005E-2</v>
      </c>
      <c r="M18" s="79">
        <v>6.1000000000000004E-3</v>
      </c>
      <c r="N18" s="78">
        <v>869800</v>
      </c>
      <c r="O18" s="78">
        <v>121.62</v>
      </c>
      <c r="P18" s="78">
        <v>1057.85076</v>
      </c>
      <c r="Q18" s="79">
        <v>1.6999999999999999E-3</v>
      </c>
      <c r="R18" s="79">
        <v>3.2000000000000002E-3</v>
      </c>
      <c r="S18" s="79">
        <v>1E-4</v>
      </c>
    </row>
    <row r="19" spans="2:19">
      <c r="B19" t="s">
        <v>2414</v>
      </c>
      <c r="C19" t="s">
        <v>2415</v>
      </c>
      <c r="D19" t="s">
        <v>126</v>
      </c>
      <c r="E19" t="s">
        <v>490</v>
      </c>
      <c r="F19" t="s">
        <v>130</v>
      </c>
      <c r="G19" t="s">
        <v>213</v>
      </c>
      <c r="H19" t="s">
        <v>214</v>
      </c>
      <c r="I19" t="s">
        <v>2416</v>
      </c>
      <c r="J19" s="78">
        <v>4.09</v>
      </c>
      <c r="K19" t="s">
        <v>105</v>
      </c>
      <c r="L19" s="79">
        <v>5.6000000000000001E-2</v>
      </c>
      <c r="M19" s="79">
        <v>-5.9999999999999995E-4</v>
      </c>
      <c r="N19" s="78">
        <v>11079781.619999999</v>
      </c>
      <c r="O19" s="78">
        <v>153</v>
      </c>
      <c r="P19" s="78">
        <v>16952.065878599999</v>
      </c>
      <c r="Q19" s="79">
        <v>1.41E-2</v>
      </c>
      <c r="R19" s="79">
        <v>5.1499999999999997E-2</v>
      </c>
      <c r="S19" s="79">
        <v>1.4E-3</v>
      </c>
    </row>
    <row r="20" spans="2:19">
      <c r="B20" t="s">
        <v>2417</v>
      </c>
      <c r="C20" t="s">
        <v>2418</v>
      </c>
      <c r="D20" t="s">
        <v>126</v>
      </c>
      <c r="E20" t="s">
        <v>589</v>
      </c>
      <c r="F20" t="s">
        <v>590</v>
      </c>
      <c r="G20" t="s">
        <v>591</v>
      </c>
      <c r="H20" t="s">
        <v>153</v>
      </c>
      <c r="I20" t="s">
        <v>2419</v>
      </c>
      <c r="J20" s="78">
        <v>2.16</v>
      </c>
      <c r="K20" t="s">
        <v>105</v>
      </c>
      <c r="L20" s="79">
        <v>0.06</v>
      </c>
      <c r="M20" s="79">
        <v>1.6000000000000001E-3</v>
      </c>
      <c r="N20" s="78">
        <v>27018852</v>
      </c>
      <c r="O20" s="78">
        <v>124.32</v>
      </c>
      <c r="P20" s="78">
        <v>33589.836806400002</v>
      </c>
      <c r="Q20" s="79">
        <v>7.3000000000000001E-3</v>
      </c>
      <c r="R20" s="79">
        <v>0.10199999999999999</v>
      </c>
      <c r="S20" s="79">
        <v>2.8E-3</v>
      </c>
    </row>
    <row r="21" spans="2:19">
      <c r="B21" t="s">
        <v>2420</v>
      </c>
      <c r="C21" t="s">
        <v>2421</v>
      </c>
      <c r="D21" t="s">
        <v>126</v>
      </c>
      <c r="E21" t="s">
        <v>1556</v>
      </c>
      <c r="F21" t="s">
        <v>406</v>
      </c>
      <c r="G21" t="s">
        <v>624</v>
      </c>
      <c r="H21" t="s">
        <v>214</v>
      </c>
      <c r="I21" t="s">
        <v>304</v>
      </c>
      <c r="J21" s="78">
        <v>0.21</v>
      </c>
      <c r="K21" t="s">
        <v>105</v>
      </c>
      <c r="L21" s="79">
        <v>6.25E-2</v>
      </c>
      <c r="M21" s="79">
        <v>1.01E-2</v>
      </c>
      <c r="N21" s="78">
        <v>6900000</v>
      </c>
      <c r="O21" s="78">
        <v>116.26752417275362</v>
      </c>
      <c r="P21" s="78">
        <v>8022.4591679200003</v>
      </c>
      <c r="Q21" s="79">
        <v>0</v>
      </c>
      <c r="R21" s="79">
        <v>2.4400000000000002E-2</v>
      </c>
      <c r="S21" s="79">
        <v>6.9999999999999999E-4</v>
      </c>
    </row>
    <row r="22" spans="2:19">
      <c r="B22" t="s">
        <v>2422</v>
      </c>
      <c r="C22" t="s">
        <v>2423</v>
      </c>
      <c r="D22" t="s">
        <v>126</v>
      </c>
      <c r="E22" t="s">
        <v>1556</v>
      </c>
      <c r="F22" t="s">
        <v>406</v>
      </c>
      <c r="G22" t="s">
        <v>759</v>
      </c>
      <c r="H22" t="s">
        <v>214</v>
      </c>
      <c r="I22" t="s">
        <v>2424</v>
      </c>
      <c r="J22" s="78">
        <v>3.07</v>
      </c>
      <c r="K22" t="s">
        <v>105</v>
      </c>
      <c r="L22" s="79">
        <v>5.7500000000000002E-2</v>
      </c>
      <c r="M22" s="79">
        <v>-3.5000000000000001E-3</v>
      </c>
      <c r="N22" s="78">
        <v>43562989</v>
      </c>
      <c r="O22" s="78">
        <v>145.55000000000001</v>
      </c>
      <c r="P22" s="78">
        <v>63405.930489500002</v>
      </c>
      <c r="Q22" s="79">
        <v>3.3500000000000002E-2</v>
      </c>
      <c r="R22" s="79">
        <v>0.1925</v>
      </c>
      <c r="S22" s="79">
        <v>5.1999999999999998E-3</v>
      </c>
    </row>
    <row r="23" spans="2:19">
      <c r="B23" t="s">
        <v>2425</v>
      </c>
      <c r="C23" t="s">
        <v>2426</v>
      </c>
      <c r="D23" t="s">
        <v>126</v>
      </c>
      <c r="E23" t="s">
        <v>2427</v>
      </c>
      <c r="F23" t="s">
        <v>454</v>
      </c>
      <c r="G23" t="s">
        <v>860</v>
      </c>
      <c r="H23" t="s">
        <v>214</v>
      </c>
      <c r="I23" t="s">
        <v>2428</v>
      </c>
      <c r="J23" s="78">
        <v>0.87</v>
      </c>
      <c r="K23" t="s">
        <v>105</v>
      </c>
      <c r="L23" s="79">
        <v>6.7000000000000004E-2</v>
      </c>
      <c r="M23" s="79">
        <v>9.7000000000000003E-3</v>
      </c>
      <c r="N23" s="78">
        <v>4389845.18</v>
      </c>
      <c r="O23" s="78">
        <v>132.71</v>
      </c>
      <c r="P23" s="78">
        <v>5825.7635383779998</v>
      </c>
      <c r="Q23" s="79">
        <v>5.2400000000000002E-2</v>
      </c>
      <c r="R23" s="79">
        <v>1.77E-2</v>
      </c>
      <c r="S23" s="79">
        <v>5.0000000000000001E-4</v>
      </c>
    </row>
    <row r="24" spans="2:19">
      <c r="B24" t="s">
        <v>2429</v>
      </c>
      <c r="C24" t="s">
        <v>2430</v>
      </c>
      <c r="D24" t="s">
        <v>126</v>
      </c>
      <c r="E24" t="s">
        <v>2427</v>
      </c>
      <c r="F24" t="s">
        <v>454</v>
      </c>
      <c r="G24" t="s">
        <v>860</v>
      </c>
      <c r="H24" t="s">
        <v>214</v>
      </c>
      <c r="I24" t="s">
        <v>1019</v>
      </c>
      <c r="J24" s="78">
        <v>0.99</v>
      </c>
      <c r="K24" t="s">
        <v>105</v>
      </c>
      <c r="L24" s="79">
        <v>6.7000000000000004E-2</v>
      </c>
      <c r="M24" s="79">
        <v>2.1399999999999999E-2</v>
      </c>
      <c r="N24" s="78">
        <v>49848.14</v>
      </c>
      <c r="O24" s="78">
        <v>132.97</v>
      </c>
      <c r="P24" s="78">
        <v>66.283071758000006</v>
      </c>
      <c r="Q24" s="79">
        <v>1.2999999999999999E-3</v>
      </c>
      <c r="R24" s="79">
        <v>2.0000000000000001E-4</v>
      </c>
      <c r="S24" s="79">
        <v>0</v>
      </c>
    </row>
    <row r="25" spans="2:19">
      <c r="B25" t="s">
        <v>2431</v>
      </c>
      <c r="C25" t="s">
        <v>2432</v>
      </c>
      <c r="D25" t="s">
        <v>126</v>
      </c>
      <c r="E25" t="s">
        <v>878</v>
      </c>
      <c r="F25" t="s">
        <v>879</v>
      </c>
      <c r="G25" t="s">
        <v>880</v>
      </c>
      <c r="H25" t="s">
        <v>214</v>
      </c>
      <c r="I25" t="s">
        <v>2433</v>
      </c>
      <c r="J25" s="78">
        <v>0.59</v>
      </c>
      <c r="K25" t="s">
        <v>105</v>
      </c>
      <c r="L25" s="79">
        <v>4.9000000000000002E-2</v>
      </c>
      <c r="M25" s="79">
        <v>-4.9000000000000002E-2</v>
      </c>
      <c r="N25" s="78">
        <v>688317.23</v>
      </c>
      <c r="O25" s="78">
        <v>26.07</v>
      </c>
      <c r="P25" s="78">
        <v>179.44430186100001</v>
      </c>
      <c r="Q25" s="79">
        <v>0</v>
      </c>
      <c r="R25" s="79">
        <v>5.0000000000000001E-4</v>
      </c>
      <c r="S25" s="79">
        <v>0</v>
      </c>
    </row>
    <row r="26" spans="2:19">
      <c r="B26" t="s">
        <v>2434</v>
      </c>
      <c r="C26" t="s">
        <v>2435</v>
      </c>
      <c r="D26" t="s">
        <v>126</v>
      </c>
      <c r="E26" t="s">
        <v>2436</v>
      </c>
      <c r="F26" t="s">
        <v>879</v>
      </c>
      <c r="G26" t="s">
        <v>263</v>
      </c>
      <c r="H26" t="s">
        <v>264</v>
      </c>
      <c r="I26" t="s">
        <v>2437</v>
      </c>
      <c r="J26" s="78">
        <v>2.15</v>
      </c>
      <c r="K26" t="s">
        <v>105</v>
      </c>
      <c r="L26" s="79">
        <v>5.6000000000000001E-2</v>
      </c>
      <c r="M26" s="79">
        <v>0.17710000000000001</v>
      </c>
      <c r="N26" s="78">
        <v>15768220.57</v>
      </c>
      <c r="O26" s="78">
        <v>81.660641999999925</v>
      </c>
      <c r="P26" s="78">
        <v>12876.430149438</v>
      </c>
      <c r="Q26" s="79">
        <v>2.4899999999999999E-2</v>
      </c>
      <c r="R26" s="79">
        <v>3.9100000000000003E-2</v>
      </c>
      <c r="S26" s="79">
        <v>1.1000000000000001E-3</v>
      </c>
    </row>
    <row r="27" spans="2:19">
      <c r="B27" t="s">
        <v>2438</v>
      </c>
      <c r="C27" t="s">
        <v>2439</v>
      </c>
      <c r="D27" t="s">
        <v>126</v>
      </c>
      <c r="E27" t="s">
        <v>2440</v>
      </c>
      <c r="F27" t="s">
        <v>454</v>
      </c>
      <c r="G27" t="s">
        <v>263</v>
      </c>
      <c r="H27" t="s">
        <v>264</v>
      </c>
      <c r="I27" t="s">
        <v>2441</v>
      </c>
      <c r="J27" s="78">
        <v>1.66</v>
      </c>
      <c r="K27" t="s">
        <v>105</v>
      </c>
      <c r="L27" s="79">
        <v>4.4999999999999998E-2</v>
      </c>
      <c r="M27" s="79">
        <v>0.57599999999999996</v>
      </c>
      <c r="N27" s="78">
        <v>0.55000000000000004</v>
      </c>
      <c r="O27" s="78">
        <v>50.6</v>
      </c>
      <c r="P27" s="78">
        <v>2.7829999999999999E-4</v>
      </c>
      <c r="Q27" s="79">
        <v>0</v>
      </c>
      <c r="R27" s="79">
        <v>0</v>
      </c>
      <c r="S27" s="79">
        <v>0</v>
      </c>
    </row>
    <row r="28" spans="2:19">
      <c r="B28" s="80" t="s">
        <v>2394</v>
      </c>
      <c r="C28" s="16"/>
      <c r="D28" s="16"/>
      <c r="E28" s="16"/>
      <c r="J28" s="82">
        <v>4.67</v>
      </c>
      <c r="M28" s="81">
        <v>2.3599999999999999E-2</v>
      </c>
      <c r="N28" s="82">
        <v>53434323.450000003</v>
      </c>
      <c r="P28" s="82">
        <v>64605.606908086003</v>
      </c>
      <c r="R28" s="81">
        <v>0.19620000000000001</v>
      </c>
      <c r="S28" s="81">
        <v>5.3E-3</v>
      </c>
    </row>
    <row r="29" spans="2:19">
      <c r="B29" t="s">
        <v>2442</v>
      </c>
      <c r="C29" t="s">
        <v>2443</v>
      </c>
      <c r="D29" t="s">
        <v>126</v>
      </c>
      <c r="E29" t="s">
        <v>2399</v>
      </c>
      <c r="F29" t="s">
        <v>590</v>
      </c>
      <c r="G29" t="s">
        <v>2400</v>
      </c>
      <c r="H29" t="s">
        <v>153</v>
      </c>
      <c r="I29" t="s">
        <v>2401</v>
      </c>
      <c r="J29" s="78">
        <v>3.53</v>
      </c>
      <c r="K29" t="s">
        <v>105</v>
      </c>
      <c r="L29" s="79">
        <v>2.5000000000000001E-2</v>
      </c>
      <c r="M29" s="79">
        <v>1.55E-2</v>
      </c>
      <c r="N29" s="78">
        <v>17456058</v>
      </c>
      <c r="O29" s="78">
        <v>104.14</v>
      </c>
      <c r="P29" s="78">
        <v>18178.738801200001</v>
      </c>
      <c r="Q29" s="79">
        <v>2.41E-2</v>
      </c>
      <c r="R29" s="79">
        <v>5.5199999999999999E-2</v>
      </c>
      <c r="S29" s="79">
        <v>1.5E-3</v>
      </c>
    </row>
    <row r="30" spans="2:19">
      <c r="B30" t="s">
        <v>2444</v>
      </c>
      <c r="C30" t="s">
        <v>2445</v>
      </c>
      <c r="D30" t="s">
        <v>126</v>
      </c>
      <c r="E30" t="s">
        <v>2399</v>
      </c>
      <c r="F30" t="s">
        <v>1642</v>
      </c>
      <c r="G30" t="s">
        <v>217</v>
      </c>
      <c r="H30" t="s">
        <v>214</v>
      </c>
      <c r="I30" t="s">
        <v>2401</v>
      </c>
      <c r="J30" s="78">
        <v>7.06</v>
      </c>
      <c r="K30" t="s">
        <v>105</v>
      </c>
      <c r="L30" s="79">
        <v>3.7400000000000003E-2</v>
      </c>
      <c r="M30" s="79">
        <v>2.4799999999999999E-2</v>
      </c>
      <c r="N30" s="78">
        <v>12934561</v>
      </c>
      <c r="O30" s="78">
        <v>110.29</v>
      </c>
      <c r="P30" s="78">
        <v>14265.527326900001</v>
      </c>
      <c r="Q30" s="79">
        <v>2.5100000000000001E-2</v>
      </c>
      <c r="R30" s="79">
        <v>4.3299999999999998E-2</v>
      </c>
      <c r="S30" s="79">
        <v>1.1999999999999999E-3</v>
      </c>
    </row>
    <row r="31" spans="2:19">
      <c r="B31" t="s">
        <v>2446</v>
      </c>
      <c r="C31" t="s">
        <v>2447</v>
      </c>
      <c r="D31" t="s">
        <v>126</v>
      </c>
      <c r="E31" t="s">
        <v>2448</v>
      </c>
      <c r="F31" t="s">
        <v>454</v>
      </c>
      <c r="G31" t="s">
        <v>591</v>
      </c>
      <c r="H31" t="s">
        <v>153</v>
      </c>
      <c r="I31" t="s">
        <v>1319</v>
      </c>
      <c r="J31" s="78">
        <v>5.34</v>
      </c>
      <c r="K31" t="s">
        <v>105</v>
      </c>
      <c r="L31" s="79">
        <v>3.1E-2</v>
      </c>
      <c r="M31" s="79">
        <v>2.2499999999999999E-2</v>
      </c>
      <c r="N31" s="78">
        <v>12891614.6</v>
      </c>
      <c r="O31" s="78">
        <v>104.66</v>
      </c>
      <c r="P31" s="78">
        <v>13492.36384036</v>
      </c>
      <c r="Q31" s="79">
        <v>1.9199999999999998E-2</v>
      </c>
      <c r="R31" s="79">
        <v>4.1000000000000002E-2</v>
      </c>
      <c r="S31" s="79">
        <v>1.1000000000000001E-3</v>
      </c>
    </row>
    <row r="32" spans="2:19">
      <c r="B32" t="s">
        <v>2449</v>
      </c>
      <c r="C32" t="s">
        <v>2450</v>
      </c>
      <c r="D32" t="s">
        <v>126</v>
      </c>
      <c r="E32" t="s">
        <v>1597</v>
      </c>
      <c r="F32" t="s">
        <v>128</v>
      </c>
      <c r="G32" t="s">
        <v>624</v>
      </c>
      <c r="H32" t="s">
        <v>214</v>
      </c>
      <c r="I32" t="s">
        <v>595</v>
      </c>
      <c r="J32" s="78">
        <v>3.01</v>
      </c>
      <c r="K32" t="s">
        <v>109</v>
      </c>
      <c r="L32" s="79">
        <v>4.4499999999999998E-2</v>
      </c>
      <c r="M32" s="79">
        <v>3.5700000000000003E-2</v>
      </c>
      <c r="N32" s="78">
        <v>3058795</v>
      </c>
      <c r="O32" s="78">
        <v>103.18</v>
      </c>
      <c r="P32" s="78">
        <v>11254.526652446</v>
      </c>
      <c r="Q32" s="79">
        <v>2.23E-2</v>
      </c>
      <c r="R32" s="79">
        <v>3.4200000000000001E-2</v>
      </c>
      <c r="S32" s="79">
        <v>8.9999999999999998E-4</v>
      </c>
    </row>
    <row r="33" spans="2:19">
      <c r="B33" t="s">
        <v>2451</v>
      </c>
      <c r="C33" t="s">
        <v>2452</v>
      </c>
      <c r="D33" t="s">
        <v>126</v>
      </c>
      <c r="E33" t="s">
        <v>521</v>
      </c>
      <c r="F33" t="s">
        <v>454</v>
      </c>
      <c r="G33" t="s">
        <v>759</v>
      </c>
      <c r="H33" t="s">
        <v>214</v>
      </c>
      <c r="I33" t="s">
        <v>2453</v>
      </c>
      <c r="J33" s="78">
        <v>4.55</v>
      </c>
      <c r="K33" t="s">
        <v>105</v>
      </c>
      <c r="L33" s="79">
        <v>3.5499999999999997E-2</v>
      </c>
      <c r="M33" s="79">
        <v>2.5999999999999999E-2</v>
      </c>
      <c r="N33" s="78">
        <v>6353000</v>
      </c>
      <c r="O33" s="78">
        <v>104.37</v>
      </c>
      <c r="P33" s="78">
        <v>6630.6261000000004</v>
      </c>
      <c r="Q33" s="79">
        <v>1.9900000000000001E-2</v>
      </c>
      <c r="R33" s="79">
        <v>2.01E-2</v>
      </c>
      <c r="S33" s="79">
        <v>5.0000000000000001E-4</v>
      </c>
    </row>
    <row r="34" spans="2:19">
      <c r="B34" t="s">
        <v>2454</v>
      </c>
      <c r="C34" t="s">
        <v>2455</v>
      </c>
      <c r="D34" t="s">
        <v>126</v>
      </c>
      <c r="E34" t="s">
        <v>2456</v>
      </c>
      <c r="F34" t="s">
        <v>130</v>
      </c>
      <c r="G34" t="s">
        <v>850</v>
      </c>
      <c r="H34" t="s">
        <v>153</v>
      </c>
      <c r="I34" t="s">
        <v>2457</v>
      </c>
      <c r="J34" s="78">
        <v>1.3</v>
      </c>
      <c r="K34" t="s">
        <v>105</v>
      </c>
      <c r="L34" s="79">
        <v>5.1499999999999997E-2</v>
      </c>
      <c r="M34" s="79">
        <v>1.7399999999999999E-2</v>
      </c>
      <c r="N34" s="78">
        <v>740294.85</v>
      </c>
      <c r="O34" s="78">
        <v>105.88</v>
      </c>
      <c r="P34" s="78">
        <v>783.82418717999997</v>
      </c>
      <c r="Q34" s="79">
        <v>2.47E-2</v>
      </c>
      <c r="R34" s="79">
        <v>2.3999999999999998E-3</v>
      </c>
      <c r="S34" s="79">
        <v>1E-4</v>
      </c>
    </row>
    <row r="35" spans="2:19">
      <c r="B35" s="80" t="s">
        <v>400</v>
      </c>
      <c r="C35" s="16"/>
      <c r="D35" s="16"/>
      <c r="E35" s="16"/>
      <c r="J35" s="82">
        <v>1.2</v>
      </c>
      <c r="M35" s="81">
        <v>0.13469999999999999</v>
      </c>
      <c r="N35" s="82">
        <v>760047.4</v>
      </c>
      <c r="P35" s="82">
        <v>2359.8219795014561</v>
      </c>
      <c r="R35" s="81">
        <v>7.1999999999999998E-3</v>
      </c>
      <c r="S35" s="81">
        <v>2.0000000000000001E-4</v>
      </c>
    </row>
    <row r="36" spans="2:19">
      <c r="B36" t="s">
        <v>2458</v>
      </c>
      <c r="C36" t="s">
        <v>2459</v>
      </c>
      <c r="D36" t="s">
        <v>126</v>
      </c>
      <c r="E36" t="s">
        <v>1597</v>
      </c>
      <c r="F36" t="s">
        <v>128</v>
      </c>
      <c r="G36" t="s">
        <v>624</v>
      </c>
      <c r="H36" t="s">
        <v>214</v>
      </c>
      <c r="I36" t="s">
        <v>2460</v>
      </c>
      <c r="J36" s="78">
        <v>1.19</v>
      </c>
      <c r="K36" t="s">
        <v>109</v>
      </c>
      <c r="L36" s="79">
        <v>3.6999999999999998E-2</v>
      </c>
      <c r="M36" s="79">
        <v>3.32E-2</v>
      </c>
      <c r="N36" s="78">
        <v>515807</v>
      </c>
      <c r="O36" s="78">
        <v>101.54</v>
      </c>
      <c r="P36" s="78">
        <v>1867.6940255347999</v>
      </c>
      <c r="Q36" s="79">
        <v>7.7000000000000002E-3</v>
      </c>
      <c r="R36" s="79">
        <v>5.7000000000000002E-3</v>
      </c>
      <c r="S36" s="79">
        <v>2.0000000000000001E-4</v>
      </c>
    </row>
    <row r="37" spans="2:19">
      <c r="B37" t="s">
        <v>2461</v>
      </c>
      <c r="C37" t="s">
        <v>2462</v>
      </c>
      <c r="D37" t="s">
        <v>126</v>
      </c>
      <c r="E37" t="s">
        <v>2463</v>
      </c>
      <c r="F37" t="s">
        <v>130</v>
      </c>
      <c r="G37" t="s">
        <v>263</v>
      </c>
      <c r="H37" t="s">
        <v>264</v>
      </c>
      <c r="I37" t="s">
        <v>2464</v>
      </c>
      <c r="J37" s="78">
        <v>1.26</v>
      </c>
      <c r="K37" t="s">
        <v>109</v>
      </c>
      <c r="L37" s="79">
        <v>4.3799999999999999E-2</v>
      </c>
      <c r="M37" s="79">
        <v>0.52</v>
      </c>
      <c r="N37" s="78">
        <v>244240.4</v>
      </c>
      <c r="O37" s="78">
        <v>56.503999999999948</v>
      </c>
      <c r="P37" s="78">
        <v>492.12795396665598</v>
      </c>
      <c r="Q37" s="79">
        <v>0</v>
      </c>
      <c r="R37" s="79">
        <v>1.5E-3</v>
      </c>
      <c r="S37" s="79">
        <v>0</v>
      </c>
    </row>
    <row r="38" spans="2:19">
      <c r="B38" s="80" t="s">
        <v>1150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263</v>
      </c>
      <c r="C39" t="s">
        <v>263</v>
      </c>
      <c r="D39" s="16"/>
      <c r="E39" s="16"/>
      <c r="F39" t="s">
        <v>263</v>
      </c>
      <c r="G39" t="s">
        <v>263</v>
      </c>
      <c r="J39" s="78">
        <v>0</v>
      </c>
      <c r="K39" t="s">
        <v>263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s="80" t="s">
        <v>269</v>
      </c>
      <c r="C40" s="16"/>
      <c r="D40" s="16"/>
      <c r="E40" s="16"/>
      <c r="J40" s="82">
        <v>6.06</v>
      </c>
      <c r="M40" s="81">
        <v>0.10929999999999999</v>
      </c>
      <c r="N40" s="82">
        <v>4897000</v>
      </c>
      <c r="P40" s="82">
        <v>14167.6251973</v>
      </c>
      <c r="R40" s="81">
        <v>4.2999999999999997E-2</v>
      </c>
      <c r="S40" s="81">
        <v>1.1999999999999999E-3</v>
      </c>
    </row>
    <row r="41" spans="2:19">
      <c r="B41" s="80" t="s">
        <v>401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263</v>
      </c>
      <c r="C42" t="s">
        <v>263</v>
      </c>
      <c r="D42" s="16"/>
      <c r="E42" s="16"/>
      <c r="F42" t="s">
        <v>263</v>
      </c>
      <c r="G42" t="s">
        <v>263</v>
      </c>
      <c r="J42" s="78">
        <v>0</v>
      </c>
      <c r="K42" t="s">
        <v>263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402</v>
      </c>
      <c r="C43" s="16"/>
      <c r="D43" s="16"/>
      <c r="E43" s="16"/>
      <c r="J43" s="82">
        <v>6.06</v>
      </c>
      <c r="M43" s="81">
        <v>0.10929999999999999</v>
      </c>
      <c r="N43" s="82">
        <v>4897000</v>
      </c>
      <c r="P43" s="82">
        <v>14167.6251973</v>
      </c>
      <c r="R43" s="81">
        <v>4.2999999999999997E-2</v>
      </c>
      <c r="S43" s="81">
        <v>1.1999999999999999E-3</v>
      </c>
    </row>
    <row r="44" spans="2:19">
      <c r="B44" t="s">
        <v>2465</v>
      </c>
      <c r="C44" t="s">
        <v>2466</v>
      </c>
      <c r="D44" t="s">
        <v>126</v>
      </c>
      <c r="E44" t="s">
        <v>2467</v>
      </c>
      <c r="F44" t="s">
        <v>1166</v>
      </c>
      <c r="G44" t="s">
        <v>1157</v>
      </c>
      <c r="H44" t="s">
        <v>1158</v>
      </c>
      <c r="I44" t="s">
        <v>2468</v>
      </c>
      <c r="J44" s="78">
        <v>2.52</v>
      </c>
      <c r="K44" t="s">
        <v>109</v>
      </c>
      <c r="L44" s="79">
        <v>0.06</v>
      </c>
      <c r="M44" s="79">
        <v>0.1431</v>
      </c>
      <c r="N44" s="78">
        <v>3176000</v>
      </c>
      <c r="O44" s="78">
        <v>83.98</v>
      </c>
      <c r="P44" s="78">
        <v>9511.2523168000007</v>
      </c>
      <c r="Q44" s="79">
        <v>3.8E-3</v>
      </c>
      <c r="R44" s="79">
        <v>2.8899999999999999E-2</v>
      </c>
      <c r="S44" s="79">
        <v>8.0000000000000004E-4</v>
      </c>
    </row>
    <row r="45" spans="2:19">
      <c r="B45" t="s">
        <v>2469</v>
      </c>
      <c r="C45" t="s">
        <v>2470</v>
      </c>
      <c r="D45" t="s">
        <v>126</v>
      </c>
      <c r="E45" t="s">
        <v>2471</v>
      </c>
      <c r="F45" t="s">
        <v>1183</v>
      </c>
      <c r="G45" t="s">
        <v>263</v>
      </c>
      <c r="H45" t="s">
        <v>264</v>
      </c>
      <c r="I45" t="s">
        <v>415</v>
      </c>
      <c r="J45" s="78">
        <v>13.28</v>
      </c>
      <c r="K45" t="s">
        <v>119</v>
      </c>
      <c r="L45" s="79">
        <v>3.95E-2</v>
      </c>
      <c r="M45" s="79">
        <v>4.0300000000000002E-2</v>
      </c>
      <c r="N45" s="78">
        <v>1721000</v>
      </c>
      <c r="O45" s="78">
        <v>99.38</v>
      </c>
      <c r="P45" s="78">
        <v>4656.3728805000001</v>
      </c>
      <c r="Q45" s="79">
        <v>4.4000000000000003E-3</v>
      </c>
      <c r="R45" s="79">
        <v>1.41E-2</v>
      </c>
      <c r="S45" s="79">
        <v>4.0000000000000002E-4</v>
      </c>
    </row>
    <row r="46" spans="2:19">
      <c r="B46" t="s">
        <v>271</v>
      </c>
      <c r="C46" s="16"/>
      <c r="D46" s="16"/>
      <c r="E46" s="16"/>
    </row>
    <row r="47" spans="2:19">
      <c r="B47" t="s">
        <v>395</v>
      </c>
      <c r="C47" s="16"/>
      <c r="D47" s="16"/>
      <c r="E47" s="16"/>
    </row>
    <row r="48" spans="2:19">
      <c r="B48" t="s">
        <v>396</v>
      </c>
      <c r="C48" s="16"/>
      <c r="D48" s="16"/>
      <c r="E48" s="16"/>
    </row>
    <row r="49" spans="2:5">
      <c r="B49" t="s">
        <v>397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43646</v>
      </c>
    </row>
    <row r="2" spans="2:98" s="1" customFormat="1">
      <c r="B2" s="2" t="s">
        <v>1</v>
      </c>
      <c r="C2" s="12" t="s">
        <v>3579</v>
      </c>
    </row>
    <row r="3" spans="2:98" s="1" customFormat="1">
      <c r="B3" s="2" t="s">
        <v>2</v>
      </c>
      <c r="C3" s="26" t="s">
        <v>3580</v>
      </c>
    </row>
    <row r="4" spans="2:98" s="1" customFormat="1">
      <c r="B4" s="2" t="s">
        <v>3</v>
      </c>
      <c r="C4" s="84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22725083.41</v>
      </c>
      <c r="I11" s="7"/>
      <c r="J11" s="76">
        <v>167614.86926201044</v>
      </c>
      <c r="K11" s="7"/>
      <c r="L11" s="77">
        <v>1</v>
      </c>
      <c r="M11" s="77">
        <v>1.38E-2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2218889.4300000002</v>
      </c>
      <c r="J12" s="82">
        <v>44290.603717684993</v>
      </c>
      <c r="L12" s="81">
        <v>0.26419999999999999</v>
      </c>
      <c r="M12" s="81">
        <v>3.5999999999999999E-3</v>
      </c>
    </row>
    <row r="13" spans="2:98">
      <c r="B13" t="s">
        <v>2472</v>
      </c>
      <c r="C13" t="s">
        <v>2473</v>
      </c>
      <c r="D13" t="s">
        <v>126</v>
      </c>
      <c r="E13" t="s">
        <v>2474</v>
      </c>
      <c r="F13" t="s">
        <v>1476</v>
      </c>
      <c r="G13" t="s">
        <v>113</v>
      </c>
      <c r="H13" s="78">
        <v>2489</v>
      </c>
      <c r="I13" s="78">
        <v>1</v>
      </c>
      <c r="J13" s="78">
        <v>0.101093224</v>
      </c>
      <c r="K13" s="79">
        <v>5.0000000000000001E-4</v>
      </c>
      <c r="L13" s="79">
        <v>0</v>
      </c>
      <c r="M13" s="79">
        <v>0</v>
      </c>
    </row>
    <row r="14" spans="2:98">
      <c r="B14" t="s">
        <v>2475</v>
      </c>
      <c r="C14" t="s">
        <v>2476</v>
      </c>
      <c r="D14" t="s">
        <v>126</v>
      </c>
      <c r="E14" t="s">
        <v>2436</v>
      </c>
      <c r="F14" t="s">
        <v>879</v>
      </c>
      <c r="G14" t="s">
        <v>105</v>
      </c>
      <c r="H14" s="78">
        <v>681127</v>
      </c>
      <c r="I14" s="78">
        <v>9.9999999999999995E-7</v>
      </c>
      <c r="J14" s="78">
        <v>6.8112699999999999E-6</v>
      </c>
      <c r="K14" s="79">
        <v>2.4899999999999999E-2</v>
      </c>
      <c r="L14" s="79">
        <v>0</v>
      </c>
      <c r="M14" s="79">
        <v>0</v>
      </c>
    </row>
    <row r="15" spans="2:98">
      <c r="B15" t="s">
        <v>2477</v>
      </c>
      <c r="C15" t="s">
        <v>2478</v>
      </c>
      <c r="D15" t="s">
        <v>126</v>
      </c>
      <c r="E15" t="s">
        <v>2479</v>
      </c>
      <c r="F15" t="s">
        <v>454</v>
      </c>
      <c r="G15" t="s">
        <v>109</v>
      </c>
      <c r="H15" s="78">
        <v>1513927.93</v>
      </c>
      <c r="I15" s="78">
        <v>799.94719999999995</v>
      </c>
      <c r="J15" s="78">
        <v>43186.485490864798</v>
      </c>
      <c r="K15" s="79">
        <v>2.6100000000000002E-2</v>
      </c>
      <c r="L15" s="79">
        <v>0.25769999999999998</v>
      </c>
      <c r="M15" s="79">
        <v>3.5999999999999999E-3</v>
      </c>
    </row>
    <row r="16" spans="2:98">
      <c r="B16" t="s">
        <v>2480</v>
      </c>
      <c r="C16" t="s">
        <v>2481</v>
      </c>
      <c r="D16" t="s">
        <v>126</v>
      </c>
      <c r="E16" t="s">
        <v>2482</v>
      </c>
      <c r="F16" t="s">
        <v>130</v>
      </c>
      <c r="G16" t="s">
        <v>105</v>
      </c>
      <c r="H16" s="78">
        <v>0.01</v>
      </c>
      <c r="I16" s="78">
        <v>14032.855611000001</v>
      </c>
      <c r="J16" s="78">
        <v>1.4032855611E-3</v>
      </c>
      <c r="K16" s="79">
        <v>0</v>
      </c>
      <c r="L16" s="79">
        <v>0</v>
      </c>
      <c r="M16" s="79">
        <v>0</v>
      </c>
    </row>
    <row r="17" spans="2:13">
      <c r="B17" t="s">
        <v>2483</v>
      </c>
      <c r="C17" t="s">
        <v>2484</v>
      </c>
      <c r="D17" t="s">
        <v>126</v>
      </c>
      <c r="E17" t="s">
        <v>2463</v>
      </c>
      <c r="F17" t="s">
        <v>130</v>
      </c>
      <c r="G17" t="s">
        <v>109</v>
      </c>
      <c r="H17" s="78">
        <v>21345.49</v>
      </c>
      <c r="I17" s="78">
        <v>1450.4</v>
      </c>
      <c r="J17" s="78">
        <v>1104.0157234993601</v>
      </c>
      <c r="K17" s="79">
        <v>2.2000000000000001E-3</v>
      </c>
      <c r="L17" s="79">
        <v>6.6E-3</v>
      </c>
      <c r="M17" s="79">
        <v>1E-4</v>
      </c>
    </row>
    <row r="18" spans="2:13">
      <c r="B18" s="80" t="s">
        <v>269</v>
      </c>
      <c r="C18" s="16"/>
      <c r="D18" s="16"/>
      <c r="E18" s="16"/>
      <c r="H18" s="82">
        <v>20506193.98</v>
      </c>
      <c r="J18" s="82">
        <v>123324.26554432546</v>
      </c>
      <c r="L18" s="81">
        <v>0.73580000000000001</v>
      </c>
      <c r="M18" s="81">
        <v>1.01E-2</v>
      </c>
    </row>
    <row r="19" spans="2:13">
      <c r="B19" s="80" t="s">
        <v>401</v>
      </c>
      <c r="C19" s="16"/>
      <c r="D19" s="16"/>
      <c r="E19" s="16"/>
      <c r="H19" s="82">
        <v>96000</v>
      </c>
      <c r="J19" s="82">
        <v>3.42336E-4</v>
      </c>
      <c r="L19" s="81">
        <v>0</v>
      </c>
      <c r="M19" s="81">
        <v>0</v>
      </c>
    </row>
    <row r="20" spans="2:13">
      <c r="B20" t="s">
        <v>2485</v>
      </c>
      <c r="C20" t="s">
        <v>2486</v>
      </c>
      <c r="D20" t="s">
        <v>1154</v>
      </c>
      <c r="E20" t="s">
        <v>2487</v>
      </c>
      <c r="F20" t="s">
        <v>1852</v>
      </c>
      <c r="G20" t="s">
        <v>109</v>
      </c>
      <c r="H20" s="78">
        <v>79000</v>
      </c>
      <c r="I20" s="78">
        <v>1E-4</v>
      </c>
      <c r="J20" s="78">
        <v>2.8171400000000002E-4</v>
      </c>
      <c r="K20" s="79">
        <v>3.0999999999999999E-3</v>
      </c>
      <c r="L20" s="79">
        <v>0</v>
      </c>
      <c r="M20" s="79">
        <v>0</v>
      </c>
    </row>
    <row r="21" spans="2:13">
      <c r="B21" t="s">
        <v>2488</v>
      </c>
      <c r="C21" t="s">
        <v>2489</v>
      </c>
      <c r="D21" t="s">
        <v>1154</v>
      </c>
      <c r="E21" t="s">
        <v>2490</v>
      </c>
      <c r="F21" t="s">
        <v>1166</v>
      </c>
      <c r="G21" t="s">
        <v>109</v>
      </c>
      <c r="H21" s="78">
        <v>17000</v>
      </c>
      <c r="I21" s="78">
        <v>1E-4</v>
      </c>
      <c r="J21" s="78">
        <v>6.0622000000000003E-5</v>
      </c>
      <c r="K21" s="79">
        <v>4.0000000000000002E-4</v>
      </c>
      <c r="L21" s="79">
        <v>0</v>
      </c>
      <c r="M21" s="79">
        <v>0</v>
      </c>
    </row>
    <row r="22" spans="2:13">
      <c r="B22" s="80" t="s">
        <v>402</v>
      </c>
      <c r="C22" s="16"/>
      <c r="D22" s="16"/>
      <c r="E22" s="16"/>
      <c r="H22" s="82">
        <v>20410193.98</v>
      </c>
      <c r="J22" s="82">
        <v>123324.26520198946</v>
      </c>
      <c r="L22" s="81">
        <v>0.73580000000000001</v>
      </c>
      <c r="M22" s="81">
        <v>1.01E-2</v>
      </c>
    </row>
    <row r="23" spans="2:13">
      <c r="B23" t="s">
        <v>2491</v>
      </c>
      <c r="C23" t="s">
        <v>2492</v>
      </c>
      <c r="D23" t="s">
        <v>126</v>
      </c>
      <c r="E23" t="s">
        <v>2493</v>
      </c>
      <c r="F23" t="s">
        <v>1280</v>
      </c>
      <c r="G23" t="s">
        <v>109</v>
      </c>
      <c r="H23" s="78">
        <v>3921650</v>
      </c>
      <c r="I23" s="78">
        <v>22.9495</v>
      </c>
      <c r="J23" s="78">
        <v>3209.3966720305002</v>
      </c>
      <c r="K23" s="79">
        <v>3.1E-2</v>
      </c>
      <c r="L23" s="79">
        <v>1.9099999999999999E-2</v>
      </c>
      <c r="M23" s="79">
        <v>2.9999999999999997E-4</v>
      </c>
    </row>
    <row r="24" spans="2:13">
      <c r="B24" t="s">
        <v>2494</v>
      </c>
      <c r="C24" t="s">
        <v>2495</v>
      </c>
      <c r="D24" t="s">
        <v>126</v>
      </c>
      <c r="E24" t="s">
        <v>2496</v>
      </c>
      <c r="F24" t="s">
        <v>1435</v>
      </c>
      <c r="G24" t="s">
        <v>113</v>
      </c>
      <c r="H24" s="78">
        <v>3511843.84</v>
      </c>
      <c r="I24" s="78">
        <v>105.42610000000029</v>
      </c>
      <c r="J24" s="78">
        <v>15037.6678343229</v>
      </c>
      <c r="K24" s="79">
        <v>3.3799999999999997E-2</v>
      </c>
      <c r="L24" s="79">
        <v>8.9700000000000002E-2</v>
      </c>
      <c r="M24" s="79">
        <v>1.1999999999999999E-3</v>
      </c>
    </row>
    <row r="25" spans="2:13">
      <c r="B25" t="s">
        <v>2497</v>
      </c>
      <c r="C25" t="s">
        <v>2498</v>
      </c>
      <c r="D25" t="s">
        <v>126</v>
      </c>
      <c r="E25" t="s">
        <v>2499</v>
      </c>
      <c r="F25" t="s">
        <v>1435</v>
      </c>
      <c r="G25" t="s">
        <v>109</v>
      </c>
      <c r="H25" s="78">
        <v>46165.88</v>
      </c>
      <c r="I25" s="78">
        <v>9242.4130000000187</v>
      </c>
      <c r="J25" s="78">
        <v>15215.5560568446</v>
      </c>
      <c r="K25" s="79">
        <v>2.8000000000000001E-2</v>
      </c>
      <c r="L25" s="79">
        <v>9.0800000000000006E-2</v>
      </c>
      <c r="M25" s="79">
        <v>1.2999999999999999E-3</v>
      </c>
    </row>
    <row r="26" spans="2:13">
      <c r="B26" t="s">
        <v>2500</v>
      </c>
      <c r="C26" t="s">
        <v>2501</v>
      </c>
      <c r="D26" t="s">
        <v>126</v>
      </c>
      <c r="E26" t="s">
        <v>2502</v>
      </c>
      <c r="F26" t="s">
        <v>1435</v>
      </c>
      <c r="G26" t="s">
        <v>109</v>
      </c>
      <c r="H26" s="78">
        <v>2146971.37</v>
      </c>
      <c r="I26" s="78">
        <v>105.51775099999999</v>
      </c>
      <c r="J26" s="78">
        <v>8078.5444345123096</v>
      </c>
      <c r="K26" s="79">
        <v>2.5773999999999999</v>
      </c>
      <c r="L26" s="79">
        <v>4.82E-2</v>
      </c>
      <c r="M26" s="79">
        <v>6.9999999999999999E-4</v>
      </c>
    </row>
    <row r="27" spans="2:13">
      <c r="B27" t="s">
        <v>2503</v>
      </c>
      <c r="C27" t="s">
        <v>2504</v>
      </c>
      <c r="D27" t="s">
        <v>126</v>
      </c>
      <c r="E27" t="s">
        <v>2505</v>
      </c>
      <c r="F27" t="s">
        <v>1435</v>
      </c>
      <c r="G27" t="s">
        <v>116</v>
      </c>
      <c r="H27" s="78">
        <v>3646794.89</v>
      </c>
      <c r="I27" s="78">
        <v>96.961769000000217</v>
      </c>
      <c r="J27" s="78">
        <v>15988.363298837599</v>
      </c>
      <c r="K27" s="79">
        <v>5.3788</v>
      </c>
      <c r="L27" s="79">
        <v>9.5399999999999999E-2</v>
      </c>
      <c r="M27" s="79">
        <v>1.2999999999999999E-3</v>
      </c>
    </row>
    <row r="28" spans="2:13">
      <c r="B28" t="s">
        <v>2506</v>
      </c>
      <c r="C28" t="s">
        <v>2507</v>
      </c>
      <c r="D28" t="s">
        <v>126</v>
      </c>
      <c r="E28" t="s">
        <v>2508</v>
      </c>
      <c r="F28" t="s">
        <v>1435</v>
      </c>
      <c r="G28" t="s">
        <v>109</v>
      </c>
      <c r="H28" s="78">
        <v>1571259.39</v>
      </c>
      <c r="I28" s="78">
        <v>112.25730000000007</v>
      </c>
      <c r="J28" s="78">
        <v>6289.9011074725404</v>
      </c>
      <c r="K28" s="79">
        <v>3.6400000000000002E-2</v>
      </c>
      <c r="L28" s="79">
        <v>3.7499999999999999E-2</v>
      </c>
      <c r="M28" s="79">
        <v>5.0000000000000001E-4</v>
      </c>
    </row>
    <row r="29" spans="2:13">
      <c r="B29" t="s">
        <v>2509</v>
      </c>
      <c r="C29" t="s">
        <v>2510</v>
      </c>
      <c r="D29" t="s">
        <v>126</v>
      </c>
      <c r="E29" t="s">
        <v>2511</v>
      </c>
      <c r="F29" t="s">
        <v>1435</v>
      </c>
      <c r="G29" t="s">
        <v>109</v>
      </c>
      <c r="H29" s="78">
        <v>2395010.42</v>
      </c>
      <c r="I29" s="78">
        <v>100.62510000000003</v>
      </c>
      <c r="J29" s="78">
        <v>8593.9944930629099</v>
      </c>
      <c r="K29" s="79">
        <v>2.81E-2</v>
      </c>
      <c r="L29" s="79">
        <v>5.1299999999999998E-2</v>
      </c>
      <c r="M29" s="79">
        <v>6.9999999999999999E-4</v>
      </c>
    </row>
    <row r="30" spans="2:13">
      <c r="B30" t="s">
        <v>2512</v>
      </c>
      <c r="C30" t="s">
        <v>2513</v>
      </c>
      <c r="D30" t="s">
        <v>126</v>
      </c>
      <c r="E30" t="s">
        <v>2514</v>
      </c>
      <c r="F30" t="s">
        <v>126</v>
      </c>
      <c r="G30" t="s">
        <v>109</v>
      </c>
      <c r="H30" s="78">
        <v>68655.5</v>
      </c>
      <c r="I30" s="78">
        <v>9875.2199999999993</v>
      </c>
      <c r="J30" s="78">
        <v>24177.058024878599</v>
      </c>
      <c r="K30" s="79">
        <v>1.9199999999999998E-2</v>
      </c>
      <c r="L30" s="79">
        <v>0.14419999999999999</v>
      </c>
      <c r="M30" s="79">
        <v>2E-3</v>
      </c>
    </row>
    <row r="31" spans="2:13">
      <c r="B31" t="s">
        <v>2515</v>
      </c>
      <c r="C31" t="s">
        <v>2516</v>
      </c>
      <c r="D31" t="s">
        <v>126</v>
      </c>
      <c r="E31" t="s">
        <v>2517</v>
      </c>
      <c r="F31" t="s">
        <v>126</v>
      </c>
      <c r="G31" t="s">
        <v>109</v>
      </c>
      <c r="H31" s="78">
        <v>38907.68</v>
      </c>
      <c r="I31" s="78">
        <v>9855</v>
      </c>
      <c r="J31" s="78">
        <v>13673.298747024</v>
      </c>
      <c r="K31" s="79">
        <v>1.5699999999999999E-2</v>
      </c>
      <c r="L31" s="79">
        <v>8.1600000000000006E-2</v>
      </c>
      <c r="M31" s="79">
        <v>1.1000000000000001E-3</v>
      </c>
    </row>
    <row r="32" spans="2:13">
      <c r="B32" t="s">
        <v>2518</v>
      </c>
      <c r="C32" t="s">
        <v>2519</v>
      </c>
      <c r="D32" t="s">
        <v>126</v>
      </c>
      <c r="E32" t="s">
        <v>2520</v>
      </c>
      <c r="F32" t="s">
        <v>454</v>
      </c>
      <c r="G32" t="s">
        <v>113</v>
      </c>
      <c r="H32" s="78">
        <v>3062935.01</v>
      </c>
      <c r="I32" s="78">
        <v>104.98430000000039</v>
      </c>
      <c r="J32" s="78">
        <v>13060.4845330035</v>
      </c>
      <c r="K32" s="79">
        <v>5.4899999999999997E-2</v>
      </c>
      <c r="L32" s="79">
        <v>7.7899999999999997E-2</v>
      </c>
      <c r="M32" s="79">
        <v>1.1000000000000001E-3</v>
      </c>
    </row>
    <row r="33" spans="2:5">
      <c r="B33" t="s">
        <v>271</v>
      </c>
      <c r="C33" s="16"/>
      <c r="D33" s="16"/>
      <c r="E33" s="16"/>
    </row>
    <row r="34" spans="2:5">
      <c r="B34" t="s">
        <v>395</v>
      </c>
      <c r="C34" s="16"/>
      <c r="D34" s="16"/>
      <c r="E34" s="16"/>
    </row>
    <row r="35" spans="2:5">
      <c r="B35" t="s">
        <v>396</v>
      </c>
      <c r="C35" s="16"/>
      <c r="D35" s="16"/>
      <c r="E35" s="16"/>
    </row>
    <row r="36" spans="2:5">
      <c r="B36" t="s">
        <v>397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3579</v>
      </c>
    </row>
    <row r="3" spans="2:55" s="1" customFormat="1">
      <c r="B3" s="2" t="s">
        <v>2</v>
      </c>
      <c r="C3" s="26" t="s">
        <v>3580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230513665.91999999</v>
      </c>
      <c r="G11" s="7"/>
      <c r="H11" s="76">
        <v>624205.94961557642</v>
      </c>
      <c r="I11" s="7"/>
      <c r="J11" s="77">
        <v>1</v>
      </c>
      <c r="K11" s="77">
        <v>5.1299999999999998E-2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51377439.299999997</v>
      </c>
      <c r="H12" s="82">
        <v>71789.832674179284</v>
      </c>
      <c r="J12" s="81">
        <v>0.115</v>
      </c>
      <c r="K12" s="81">
        <v>5.8999999999999999E-3</v>
      </c>
    </row>
    <row r="13" spans="2:55">
      <c r="B13" s="80" t="s">
        <v>2521</v>
      </c>
      <c r="C13" s="16"/>
      <c r="F13" s="82">
        <v>3846144.02</v>
      </c>
      <c r="H13" s="82">
        <v>4049.7622209166461</v>
      </c>
      <c r="J13" s="81">
        <v>6.4999999999999997E-3</v>
      </c>
      <c r="K13" s="81">
        <v>2.9999999999999997E-4</v>
      </c>
    </row>
    <row r="14" spans="2:55">
      <c r="B14" t="s">
        <v>2522</v>
      </c>
      <c r="C14" t="s">
        <v>2523</v>
      </c>
      <c r="D14" t="s">
        <v>109</v>
      </c>
      <c r="E14" t="s">
        <v>503</v>
      </c>
      <c r="F14" s="78">
        <v>807990.97</v>
      </c>
      <c r="G14" s="78">
        <v>98.302200000000056</v>
      </c>
      <c r="H14" s="78">
        <v>2832.3771589442399</v>
      </c>
      <c r="I14" s="79">
        <v>8.3999999999999995E-3</v>
      </c>
      <c r="J14" s="79">
        <v>4.4999999999999997E-3</v>
      </c>
      <c r="K14" s="79">
        <v>2.0000000000000001E-4</v>
      </c>
    </row>
    <row r="15" spans="2:55">
      <c r="B15" t="s">
        <v>2524</v>
      </c>
      <c r="C15" t="s">
        <v>2525</v>
      </c>
      <c r="D15" t="s">
        <v>109</v>
      </c>
      <c r="E15" t="s">
        <v>2526</v>
      </c>
      <c r="F15" s="78">
        <v>1000000</v>
      </c>
      <c r="G15" s="78">
        <v>8.4716000000000005</v>
      </c>
      <c r="H15" s="78">
        <v>302.09725600000002</v>
      </c>
      <c r="I15" s="79">
        <v>0.1</v>
      </c>
      <c r="J15" s="79">
        <v>5.0000000000000001E-4</v>
      </c>
      <c r="K15" s="79">
        <v>0</v>
      </c>
    </row>
    <row r="16" spans="2:55">
      <c r="B16" t="s">
        <v>2527</v>
      </c>
      <c r="C16" t="s">
        <v>2528</v>
      </c>
      <c r="D16" t="s">
        <v>109</v>
      </c>
      <c r="E16" t="s">
        <v>2529</v>
      </c>
      <c r="F16" s="78">
        <v>499706</v>
      </c>
      <c r="G16" s="78">
        <v>1E-4</v>
      </c>
      <c r="H16" s="78">
        <v>1.7819515959999999E-3</v>
      </c>
      <c r="I16" s="79">
        <v>2.3300000000000001E-2</v>
      </c>
      <c r="J16" s="79">
        <v>0</v>
      </c>
      <c r="K16" s="79">
        <v>0</v>
      </c>
    </row>
    <row r="17" spans="2:11">
      <c r="B17" t="s">
        <v>2530</v>
      </c>
      <c r="C17" t="s">
        <v>2531</v>
      </c>
      <c r="D17" t="s">
        <v>109</v>
      </c>
      <c r="E17" t="s">
        <v>304</v>
      </c>
      <c r="F17" s="78">
        <v>104979.12</v>
      </c>
      <c r="G17" s="78">
        <v>147.44739999999999</v>
      </c>
      <c r="H17" s="78">
        <v>551.97751331694997</v>
      </c>
      <c r="I17" s="79">
        <v>6.3E-3</v>
      </c>
      <c r="J17" s="79">
        <v>8.9999999999999998E-4</v>
      </c>
      <c r="K17" s="79">
        <v>0</v>
      </c>
    </row>
    <row r="18" spans="2:11">
      <c r="B18" t="s">
        <v>2532</v>
      </c>
      <c r="C18" t="s">
        <v>2533</v>
      </c>
      <c r="D18" t="s">
        <v>105</v>
      </c>
      <c r="E18" t="s">
        <v>2534</v>
      </c>
      <c r="F18" s="78">
        <v>59564.15</v>
      </c>
      <c r="G18" s="78">
        <v>82.949200000000005</v>
      </c>
      <c r="H18" s="78">
        <v>49.407985911799997</v>
      </c>
      <c r="I18" s="79">
        <v>6.1999999999999998E-3</v>
      </c>
      <c r="J18" s="79">
        <v>1E-4</v>
      </c>
      <c r="K18" s="79">
        <v>0</v>
      </c>
    </row>
    <row r="19" spans="2:11">
      <c r="B19" t="s">
        <v>2535</v>
      </c>
      <c r="C19" t="s">
        <v>2536</v>
      </c>
      <c r="D19" t="s">
        <v>105</v>
      </c>
      <c r="E19" t="s">
        <v>304</v>
      </c>
      <c r="F19" s="78">
        <v>386403.78</v>
      </c>
      <c r="G19" s="78">
        <v>79.177700000000002</v>
      </c>
      <c r="H19" s="78">
        <v>305.94562571706001</v>
      </c>
      <c r="I19" s="79">
        <v>6.1999999999999998E-3</v>
      </c>
      <c r="J19" s="79">
        <v>5.0000000000000001E-4</v>
      </c>
      <c r="K19" s="79">
        <v>0</v>
      </c>
    </row>
    <row r="20" spans="2:11">
      <c r="B20" t="s">
        <v>2537</v>
      </c>
      <c r="C20" t="s">
        <v>2538</v>
      </c>
      <c r="D20" t="s">
        <v>109</v>
      </c>
      <c r="E20" t="s">
        <v>2539</v>
      </c>
      <c r="F20" s="78">
        <v>987500</v>
      </c>
      <c r="G20" s="78">
        <v>0.22589999999999999</v>
      </c>
      <c r="H20" s="78">
        <v>7.9548990750000002</v>
      </c>
      <c r="I20" s="79">
        <v>4.5600000000000002E-2</v>
      </c>
      <c r="J20" s="79">
        <v>0</v>
      </c>
      <c r="K20" s="79">
        <v>0</v>
      </c>
    </row>
    <row r="21" spans="2:11">
      <c r="B21" s="80" t="s">
        <v>2540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263</v>
      </c>
      <c r="C22" t="s">
        <v>263</v>
      </c>
      <c r="D22" t="s">
        <v>263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2541</v>
      </c>
      <c r="C23" s="16"/>
      <c r="F23" s="82">
        <v>10287933.310000001</v>
      </c>
      <c r="H23" s="82">
        <v>10594.8913684818</v>
      </c>
      <c r="J23" s="81">
        <v>1.7000000000000001E-2</v>
      </c>
      <c r="K23" s="81">
        <v>8.9999999999999998E-4</v>
      </c>
    </row>
    <row r="24" spans="2:11">
      <c r="B24" t="s">
        <v>2542</v>
      </c>
      <c r="C24" t="s">
        <v>2543</v>
      </c>
      <c r="D24" t="s">
        <v>105</v>
      </c>
      <c r="E24" t="s">
        <v>2544</v>
      </c>
      <c r="F24" s="78">
        <v>130822.08</v>
      </c>
      <c r="G24" s="78">
        <v>100</v>
      </c>
      <c r="H24" s="78">
        <v>130.82208</v>
      </c>
      <c r="I24" s="79">
        <v>1.54E-2</v>
      </c>
      <c r="J24" s="79">
        <v>2.0000000000000001E-4</v>
      </c>
      <c r="K24" s="79">
        <v>0</v>
      </c>
    </row>
    <row r="25" spans="2:11">
      <c r="B25" t="s">
        <v>2545</v>
      </c>
      <c r="C25" t="s">
        <v>2546</v>
      </c>
      <c r="D25" t="s">
        <v>105</v>
      </c>
      <c r="E25" t="s">
        <v>2547</v>
      </c>
      <c r="F25" s="78">
        <v>10157111.23</v>
      </c>
      <c r="G25" s="78">
        <v>103.02209999999971</v>
      </c>
      <c r="H25" s="78">
        <v>10464.0692884818</v>
      </c>
      <c r="I25" s="79">
        <v>7.6399999999999996E-2</v>
      </c>
      <c r="J25" s="79">
        <v>1.6799999999999999E-2</v>
      </c>
      <c r="K25" s="79">
        <v>8.9999999999999998E-4</v>
      </c>
    </row>
    <row r="26" spans="2:11">
      <c r="B26" s="80" t="s">
        <v>2548</v>
      </c>
      <c r="C26" s="16"/>
      <c r="F26" s="82">
        <v>37243361.969999999</v>
      </c>
      <c r="H26" s="82">
        <v>57145.179084780837</v>
      </c>
      <c r="J26" s="81">
        <v>9.1499999999999998E-2</v>
      </c>
      <c r="K26" s="81">
        <v>4.7000000000000002E-3</v>
      </c>
    </row>
    <row r="27" spans="2:11">
      <c r="B27" t="s">
        <v>2549</v>
      </c>
      <c r="C27" t="s">
        <v>2550</v>
      </c>
      <c r="D27" t="s">
        <v>109</v>
      </c>
      <c r="E27" t="s">
        <v>421</v>
      </c>
      <c r="F27" s="78">
        <v>1393086</v>
      </c>
      <c r="G27" s="78">
        <v>78.516300000000044</v>
      </c>
      <c r="H27" s="78">
        <v>3900.4893130421901</v>
      </c>
      <c r="I27" s="79">
        <v>7.0000000000000007E-2</v>
      </c>
      <c r="J27" s="79">
        <v>6.1999999999999998E-3</v>
      </c>
      <c r="K27" s="79">
        <v>2.9999999999999997E-4</v>
      </c>
    </row>
    <row r="28" spans="2:11">
      <c r="B28" t="s">
        <v>2551</v>
      </c>
      <c r="C28" t="s">
        <v>2552</v>
      </c>
      <c r="D28" t="s">
        <v>105</v>
      </c>
      <c r="E28" t="s">
        <v>2553</v>
      </c>
      <c r="F28" s="78">
        <v>5988670.5</v>
      </c>
      <c r="G28" s="78">
        <v>106.09131600000001</v>
      </c>
      <c r="H28" s="78">
        <v>6353.4593443537797</v>
      </c>
      <c r="I28" s="79">
        <v>1.34E-2</v>
      </c>
      <c r="J28" s="79">
        <v>1.0200000000000001E-2</v>
      </c>
      <c r="K28" s="79">
        <v>5.0000000000000001E-4</v>
      </c>
    </row>
    <row r="29" spans="2:11">
      <c r="B29" t="s">
        <v>2554</v>
      </c>
      <c r="C29" t="s">
        <v>2555</v>
      </c>
      <c r="D29" t="s">
        <v>105</v>
      </c>
      <c r="E29" t="s">
        <v>2556</v>
      </c>
      <c r="F29" s="78">
        <v>7271178.96</v>
      </c>
      <c r="G29" s="78">
        <v>102.13679999999999</v>
      </c>
      <c r="H29" s="78">
        <v>7426.54951201728</v>
      </c>
      <c r="I29" s="79">
        <v>1.0500000000000001E-2</v>
      </c>
      <c r="J29" s="79">
        <v>1.1900000000000001E-2</v>
      </c>
      <c r="K29" s="79">
        <v>5.9999999999999995E-4</v>
      </c>
    </row>
    <row r="30" spans="2:11">
      <c r="B30" t="s">
        <v>2557</v>
      </c>
      <c r="C30" t="s">
        <v>2558</v>
      </c>
      <c r="D30" t="s">
        <v>109</v>
      </c>
      <c r="E30" t="s">
        <v>2559</v>
      </c>
      <c r="F30" s="78">
        <v>564674.80000000005</v>
      </c>
      <c r="G30" s="78">
        <v>97.861700000000212</v>
      </c>
      <c r="H30" s="78">
        <v>1970.5728793082101</v>
      </c>
      <c r="I30" s="79">
        <v>8.0999999999999996E-3</v>
      </c>
      <c r="J30" s="79">
        <v>3.2000000000000002E-3</v>
      </c>
      <c r="K30" s="79">
        <v>2.0000000000000001E-4</v>
      </c>
    </row>
    <row r="31" spans="2:11">
      <c r="B31" t="s">
        <v>2560</v>
      </c>
      <c r="C31" t="s">
        <v>2561</v>
      </c>
      <c r="D31" t="s">
        <v>109</v>
      </c>
      <c r="E31" t="s">
        <v>2562</v>
      </c>
      <c r="F31" s="78">
        <v>4889904</v>
      </c>
      <c r="G31" s="78">
        <v>9.0310999999999755</v>
      </c>
      <c r="H31" s="78">
        <v>1574.7888204335</v>
      </c>
      <c r="I31" s="79">
        <v>5.8400000000000001E-2</v>
      </c>
      <c r="J31" s="79">
        <v>2.5000000000000001E-3</v>
      </c>
      <c r="K31" s="79">
        <v>1E-4</v>
      </c>
    </row>
    <row r="32" spans="2:11">
      <c r="B32" t="s">
        <v>2563</v>
      </c>
      <c r="C32" t="s">
        <v>2564</v>
      </c>
      <c r="D32" t="s">
        <v>109</v>
      </c>
      <c r="E32" t="s">
        <v>2565</v>
      </c>
      <c r="F32" s="78">
        <v>657236.09</v>
      </c>
      <c r="G32" s="78">
        <v>116.44290000000012</v>
      </c>
      <c r="H32" s="78">
        <v>2729.0767850099501</v>
      </c>
      <c r="I32" s="79">
        <v>1.8100000000000002E-2</v>
      </c>
      <c r="J32" s="79">
        <v>4.4000000000000003E-3</v>
      </c>
      <c r="K32" s="79">
        <v>2.0000000000000001E-4</v>
      </c>
    </row>
    <row r="33" spans="2:11">
      <c r="B33" t="s">
        <v>2566</v>
      </c>
      <c r="C33" t="s">
        <v>2567</v>
      </c>
      <c r="D33" t="s">
        <v>109</v>
      </c>
      <c r="E33" t="s">
        <v>2568</v>
      </c>
      <c r="F33" s="78">
        <v>501186</v>
      </c>
      <c r="G33" s="78">
        <v>109.7413</v>
      </c>
      <c r="H33" s="78">
        <v>1961.3286414629899</v>
      </c>
      <c r="I33" s="79">
        <v>4.0000000000000002E-4</v>
      </c>
      <c r="J33" s="79">
        <v>3.0999999999999999E-3</v>
      </c>
      <c r="K33" s="79">
        <v>2.0000000000000001E-4</v>
      </c>
    </row>
    <row r="34" spans="2:11">
      <c r="B34" t="s">
        <v>2569</v>
      </c>
      <c r="C34" t="s">
        <v>2570</v>
      </c>
      <c r="D34" t="s">
        <v>109</v>
      </c>
      <c r="E34" t="s">
        <v>2571</v>
      </c>
      <c r="F34" s="78">
        <v>3989605.16</v>
      </c>
      <c r="G34" s="78">
        <v>0.35280000000000011</v>
      </c>
      <c r="H34" s="78">
        <v>50.192616097975701</v>
      </c>
      <c r="I34" s="79">
        <v>6.83E-2</v>
      </c>
      <c r="J34" s="79">
        <v>1E-4</v>
      </c>
      <c r="K34" s="79">
        <v>0</v>
      </c>
    </row>
    <row r="35" spans="2:11">
      <c r="B35" t="s">
        <v>2572</v>
      </c>
      <c r="C35" t="s">
        <v>2573</v>
      </c>
      <c r="D35" t="s">
        <v>109</v>
      </c>
      <c r="E35" t="s">
        <v>2574</v>
      </c>
      <c r="F35" s="78">
        <v>1830908.88</v>
      </c>
      <c r="G35" s="78">
        <v>101.24149999999995</v>
      </c>
      <c r="H35" s="78">
        <v>6610.0788626153799</v>
      </c>
      <c r="I35" s="79">
        <v>4.3E-3</v>
      </c>
      <c r="J35" s="79">
        <v>1.06E-2</v>
      </c>
      <c r="K35" s="79">
        <v>5.0000000000000001E-4</v>
      </c>
    </row>
    <row r="36" spans="2:11">
      <c r="B36" t="s">
        <v>2575</v>
      </c>
      <c r="C36" t="s">
        <v>2576</v>
      </c>
      <c r="D36" t="s">
        <v>109</v>
      </c>
      <c r="E36" t="s">
        <v>2577</v>
      </c>
      <c r="F36" s="78">
        <v>4094868.75</v>
      </c>
      <c r="G36" s="78">
        <v>21.525200000000002</v>
      </c>
      <c r="H36" s="78">
        <v>3143.1747020320499</v>
      </c>
      <c r="I36" s="79">
        <v>2.8500000000000001E-2</v>
      </c>
      <c r="J36" s="79">
        <v>5.0000000000000001E-3</v>
      </c>
      <c r="K36" s="79">
        <v>2.9999999999999997E-4</v>
      </c>
    </row>
    <row r="37" spans="2:11">
      <c r="B37" t="s">
        <v>2578</v>
      </c>
      <c r="C37" t="s">
        <v>2579</v>
      </c>
      <c r="D37" t="s">
        <v>109</v>
      </c>
      <c r="E37" t="s">
        <v>2580</v>
      </c>
      <c r="F37" s="78">
        <v>1479000</v>
      </c>
      <c r="G37" s="78">
        <v>1E-4</v>
      </c>
      <c r="H37" s="78">
        <v>5.2741139999999999E-3</v>
      </c>
      <c r="I37" s="79">
        <v>3.8399999999999997E-2</v>
      </c>
      <c r="J37" s="79">
        <v>0</v>
      </c>
      <c r="K37" s="79">
        <v>0</v>
      </c>
    </row>
    <row r="38" spans="2:11">
      <c r="B38" t="s">
        <v>2581</v>
      </c>
      <c r="C38" t="s">
        <v>2582</v>
      </c>
      <c r="D38" t="s">
        <v>109</v>
      </c>
      <c r="E38" t="s">
        <v>2583</v>
      </c>
      <c r="F38" s="78">
        <v>23104.6</v>
      </c>
      <c r="G38" s="78">
        <v>100</v>
      </c>
      <c r="H38" s="78">
        <v>82.391003600000005</v>
      </c>
      <c r="I38" s="79">
        <v>0.01</v>
      </c>
      <c r="J38" s="79">
        <v>1E-4</v>
      </c>
      <c r="K38" s="79">
        <v>0</v>
      </c>
    </row>
    <row r="39" spans="2:11">
      <c r="B39" t="s">
        <v>2584</v>
      </c>
      <c r="C39" t="s">
        <v>2585</v>
      </c>
      <c r="D39" t="s">
        <v>109</v>
      </c>
      <c r="E39" t="s">
        <v>2586</v>
      </c>
      <c r="F39" s="78">
        <v>2779940.77</v>
      </c>
      <c r="G39" s="78">
        <v>96.757900000000006</v>
      </c>
      <c r="H39" s="78">
        <v>9591.8706985149292</v>
      </c>
      <c r="I39" s="79">
        <v>3.6700000000000003E-2</v>
      </c>
      <c r="J39" s="79">
        <v>1.54E-2</v>
      </c>
      <c r="K39" s="79">
        <v>8.0000000000000004E-4</v>
      </c>
    </row>
    <row r="40" spans="2:11">
      <c r="B40" t="s">
        <v>2587</v>
      </c>
      <c r="C40" t="s">
        <v>2588</v>
      </c>
      <c r="D40" t="s">
        <v>105</v>
      </c>
      <c r="E40" t="s">
        <v>2589</v>
      </c>
      <c r="F40" s="78">
        <v>27680.880000000001</v>
      </c>
      <c r="G40" s="78">
        <v>15359.537493840007</v>
      </c>
      <c r="H40" s="78">
        <v>4251.6551422248604</v>
      </c>
      <c r="I40" s="79">
        <v>3.5000000000000003E-2</v>
      </c>
      <c r="J40" s="79">
        <v>6.7999999999999996E-3</v>
      </c>
      <c r="K40" s="79">
        <v>2.9999999999999997E-4</v>
      </c>
    </row>
    <row r="41" spans="2:11">
      <c r="B41" t="s">
        <v>2590</v>
      </c>
      <c r="C41" t="s">
        <v>2591</v>
      </c>
      <c r="D41" t="s">
        <v>113</v>
      </c>
      <c r="E41" t="s">
        <v>2589</v>
      </c>
      <c r="F41" s="78">
        <v>1752316.58</v>
      </c>
      <c r="G41" s="78">
        <v>105.372</v>
      </c>
      <c r="H41" s="78">
        <v>7499.5454899537399</v>
      </c>
      <c r="I41" s="79">
        <v>1.95E-2</v>
      </c>
      <c r="J41" s="79">
        <v>1.2E-2</v>
      </c>
      <c r="K41" s="79">
        <v>5.9999999999999995E-4</v>
      </c>
    </row>
    <row r="42" spans="2:11">
      <c r="B42" s="80" t="s">
        <v>269</v>
      </c>
      <c r="C42" s="16"/>
      <c r="F42" s="82">
        <v>179136226.62</v>
      </c>
      <c r="H42" s="82">
        <v>552416.11694139708</v>
      </c>
      <c r="J42" s="81">
        <v>0.88500000000000001</v>
      </c>
      <c r="K42" s="81">
        <v>4.5400000000000003E-2</v>
      </c>
    </row>
    <row r="43" spans="2:11">
      <c r="B43" s="80" t="s">
        <v>2592</v>
      </c>
      <c r="C43" s="16"/>
      <c r="F43" s="82">
        <v>6844941.5999999996</v>
      </c>
      <c r="H43" s="82">
        <v>26150.029166928587</v>
      </c>
      <c r="J43" s="81">
        <v>4.19E-2</v>
      </c>
      <c r="K43" s="81">
        <v>2.2000000000000001E-3</v>
      </c>
    </row>
    <row r="44" spans="2:11">
      <c r="B44" t="s">
        <v>2593</v>
      </c>
      <c r="C44" t="s">
        <v>2594</v>
      </c>
      <c r="D44" t="s">
        <v>109</v>
      </c>
      <c r="E44" t="s">
        <v>2595</v>
      </c>
      <c r="F44" s="78">
        <v>14787.53</v>
      </c>
      <c r="G44" s="78">
        <v>100</v>
      </c>
      <c r="H44" s="78">
        <v>52.732331979999998</v>
      </c>
      <c r="I44" s="79">
        <v>2.5499999999999998E-2</v>
      </c>
      <c r="J44" s="79">
        <v>1E-4</v>
      </c>
      <c r="K44" s="79">
        <v>0</v>
      </c>
    </row>
    <row r="45" spans="2:11">
      <c r="B45" t="s">
        <v>2596</v>
      </c>
      <c r="C45" t="s">
        <v>2597</v>
      </c>
      <c r="D45" t="s">
        <v>109</v>
      </c>
      <c r="E45" t="s">
        <v>2598</v>
      </c>
      <c r="F45" s="78">
        <v>1004337.99</v>
      </c>
      <c r="G45" s="78">
        <v>99.682199999999909</v>
      </c>
      <c r="H45" s="78">
        <v>3570.0873629924999</v>
      </c>
      <c r="I45" s="79">
        <v>2.3E-3</v>
      </c>
      <c r="J45" s="79">
        <v>5.7000000000000002E-3</v>
      </c>
      <c r="K45" s="79">
        <v>2.9999999999999997E-4</v>
      </c>
    </row>
    <row r="46" spans="2:11">
      <c r="B46" t="s">
        <v>2566</v>
      </c>
      <c r="C46" t="s">
        <v>2599</v>
      </c>
      <c r="D46" t="s">
        <v>109</v>
      </c>
      <c r="E46" t="s">
        <v>2600</v>
      </c>
      <c r="F46" s="78">
        <v>1773814.01</v>
      </c>
      <c r="G46" s="78">
        <v>117.59389999999999</v>
      </c>
      <c r="H46" s="78">
        <v>7438.3089626938199</v>
      </c>
      <c r="I46" s="79">
        <v>6.4999999999999997E-3</v>
      </c>
      <c r="J46" s="79">
        <v>1.1900000000000001E-2</v>
      </c>
      <c r="K46" s="79">
        <v>5.9999999999999995E-4</v>
      </c>
    </row>
    <row r="47" spans="2:11">
      <c r="B47" t="s">
        <v>2566</v>
      </c>
      <c r="C47" t="s">
        <v>2599</v>
      </c>
      <c r="D47" t="s">
        <v>109</v>
      </c>
      <c r="E47" t="s">
        <v>2601</v>
      </c>
      <c r="F47" s="78">
        <v>281137.86</v>
      </c>
      <c r="G47" s="78">
        <v>93.321899999999957</v>
      </c>
      <c r="H47" s="78">
        <v>935.58714470939799</v>
      </c>
      <c r="I47" s="79">
        <v>3.7000000000000002E-3</v>
      </c>
      <c r="J47" s="79">
        <v>1.5E-3</v>
      </c>
      <c r="K47" s="79">
        <v>1E-4</v>
      </c>
    </row>
    <row r="48" spans="2:11">
      <c r="B48" t="s">
        <v>2566</v>
      </c>
      <c r="C48" t="s">
        <v>2602</v>
      </c>
      <c r="D48" t="s">
        <v>109</v>
      </c>
      <c r="E48" t="s">
        <v>2603</v>
      </c>
      <c r="F48" s="78">
        <v>345164.21</v>
      </c>
      <c r="G48" s="78">
        <v>97.244400000000013</v>
      </c>
      <c r="H48" s="78">
        <v>1196.9381166942701</v>
      </c>
      <c r="I48" s="79">
        <v>1.5699999999999999E-2</v>
      </c>
      <c r="J48" s="79">
        <v>1.9E-3</v>
      </c>
      <c r="K48" s="79">
        <v>1E-4</v>
      </c>
    </row>
    <row r="49" spans="2:11">
      <c r="B49" t="s">
        <v>2604</v>
      </c>
      <c r="C49" t="s">
        <v>2599</v>
      </c>
      <c r="D49" t="s">
        <v>109</v>
      </c>
      <c r="E49" t="s">
        <v>2605</v>
      </c>
      <c r="F49" s="78">
        <v>3425700</v>
      </c>
      <c r="G49" s="78">
        <v>106.0603</v>
      </c>
      <c r="H49" s="78">
        <v>12956.375247858599</v>
      </c>
      <c r="I49" s="79">
        <v>2.2800000000000001E-2</v>
      </c>
      <c r="J49" s="79">
        <v>2.0799999999999999E-2</v>
      </c>
      <c r="K49" s="79">
        <v>1.1000000000000001E-3</v>
      </c>
    </row>
    <row r="50" spans="2:11">
      <c r="B50" s="80" t="s">
        <v>2606</v>
      </c>
      <c r="C50" s="16"/>
      <c r="F50" s="82">
        <v>52297.599999999999</v>
      </c>
      <c r="H50" s="82">
        <v>9624.3697687789136</v>
      </c>
      <c r="J50" s="81">
        <v>1.54E-2</v>
      </c>
      <c r="K50" s="81">
        <v>8.0000000000000004E-4</v>
      </c>
    </row>
    <row r="51" spans="2:11">
      <c r="B51" t="s">
        <v>2607</v>
      </c>
      <c r="C51" t="s">
        <v>2608</v>
      </c>
      <c r="D51" t="s">
        <v>109</v>
      </c>
      <c r="E51" t="s">
        <v>304</v>
      </c>
      <c r="F51" s="78">
        <v>1451.91</v>
      </c>
      <c r="G51" s="78">
        <v>1E-4</v>
      </c>
      <c r="H51" s="78">
        <v>5.1775110599999999E-6</v>
      </c>
      <c r="I51" s="79">
        <v>0</v>
      </c>
      <c r="J51" s="79">
        <v>0</v>
      </c>
      <c r="K51" s="79">
        <v>0</v>
      </c>
    </row>
    <row r="52" spans="2:11">
      <c r="B52" t="s">
        <v>2609</v>
      </c>
      <c r="C52" t="s">
        <v>2610</v>
      </c>
      <c r="D52" t="s">
        <v>116</v>
      </c>
      <c r="E52" t="s">
        <v>2611</v>
      </c>
      <c r="F52" s="78">
        <v>14738.86</v>
      </c>
      <c r="G52" s="78">
        <v>13567.600000000006</v>
      </c>
      <c r="H52" s="78">
        <v>9041.8867888181794</v>
      </c>
      <c r="I52" s="79">
        <v>0</v>
      </c>
      <c r="J52" s="79">
        <v>1.4500000000000001E-2</v>
      </c>
      <c r="K52" s="79">
        <v>6.9999999999999999E-4</v>
      </c>
    </row>
    <row r="53" spans="2:11">
      <c r="B53" t="s">
        <v>2612</v>
      </c>
      <c r="C53" t="s">
        <v>2613</v>
      </c>
      <c r="D53" t="s">
        <v>116</v>
      </c>
      <c r="E53" t="s">
        <v>2614</v>
      </c>
      <c r="F53" s="78">
        <v>944.67</v>
      </c>
      <c r="G53" s="78">
        <v>13636.75</v>
      </c>
      <c r="H53" s="78">
        <v>582.48284939496</v>
      </c>
      <c r="I53" s="79">
        <v>0</v>
      </c>
      <c r="J53" s="79">
        <v>8.9999999999999998E-4</v>
      </c>
      <c r="K53" s="79">
        <v>0</v>
      </c>
    </row>
    <row r="54" spans="2:11">
      <c r="B54" t="s">
        <v>2615</v>
      </c>
      <c r="C54" t="s">
        <v>2616</v>
      </c>
      <c r="D54" t="s">
        <v>109</v>
      </c>
      <c r="E54" t="s">
        <v>2617</v>
      </c>
      <c r="F54" s="78">
        <v>35162.160000000003</v>
      </c>
      <c r="G54" s="78">
        <v>1E-4</v>
      </c>
      <c r="H54" s="78">
        <v>1.2538826256000001E-4</v>
      </c>
      <c r="I54" s="79">
        <v>0</v>
      </c>
      <c r="J54" s="79">
        <v>0</v>
      </c>
      <c r="K54" s="79">
        <v>0</v>
      </c>
    </row>
    <row r="55" spans="2:11">
      <c r="B55" s="80" t="s">
        <v>2618</v>
      </c>
      <c r="C55" s="16"/>
      <c r="F55" s="82">
        <v>25569709.66</v>
      </c>
      <c r="H55" s="82">
        <v>74673.088648055884</v>
      </c>
      <c r="J55" s="81">
        <v>0.1196</v>
      </c>
      <c r="K55" s="81">
        <v>6.1000000000000004E-3</v>
      </c>
    </row>
    <row r="56" spans="2:11">
      <c r="B56" t="s">
        <v>2619</v>
      </c>
      <c r="C56" t="s">
        <v>2620</v>
      </c>
      <c r="D56" t="s">
        <v>109</v>
      </c>
      <c r="E56" t="s">
        <v>2621</v>
      </c>
      <c r="F56" s="78">
        <v>4065272.22</v>
      </c>
      <c r="G56" s="78">
        <v>104.26550000000027</v>
      </c>
      <c r="H56" s="78">
        <v>15115.120065736301</v>
      </c>
      <c r="I56" s="79">
        <v>1.1999999999999999E-3</v>
      </c>
      <c r="J56" s="79">
        <v>2.4199999999999999E-2</v>
      </c>
      <c r="K56" s="79">
        <v>1.1999999999999999E-3</v>
      </c>
    </row>
    <row r="57" spans="2:11">
      <c r="B57" t="s">
        <v>2622</v>
      </c>
      <c r="C57" t="s">
        <v>2623</v>
      </c>
      <c r="D57" t="s">
        <v>109</v>
      </c>
      <c r="E57" t="s">
        <v>2621</v>
      </c>
      <c r="F57" s="78">
        <v>1411905.48</v>
      </c>
      <c r="G57" s="78">
        <v>105.38229999999994</v>
      </c>
      <c r="H57" s="78">
        <v>5305.8459392060404</v>
      </c>
      <c r="I57" s="79">
        <v>0</v>
      </c>
      <c r="J57" s="79">
        <v>8.5000000000000006E-3</v>
      </c>
      <c r="K57" s="79">
        <v>4.0000000000000002E-4</v>
      </c>
    </row>
    <row r="58" spans="2:11">
      <c r="B58" t="s">
        <v>2624</v>
      </c>
      <c r="C58" t="s">
        <v>2625</v>
      </c>
      <c r="D58" t="s">
        <v>109</v>
      </c>
      <c r="E58" t="s">
        <v>2626</v>
      </c>
      <c r="F58" s="78">
        <v>5664576</v>
      </c>
      <c r="G58" s="78">
        <v>23.983599999999978</v>
      </c>
      <c r="H58" s="78">
        <v>4844.65794384537</v>
      </c>
      <c r="I58" s="79">
        <v>5.5E-2</v>
      </c>
      <c r="J58" s="79">
        <v>7.7999999999999996E-3</v>
      </c>
      <c r="K58" s="79">
        <v>4.0000000000000002E-4</v>
      </c>
    </row>
    <row r="59" spans="2:11">
      <c r="B59" t="s">
        <v>2627</v>
      </c>
      <c r="C59" t="s">
        <v>2628</v>
      </c>
      <c r="D59" t="s">
        <v>109</v>
      </c>
      <c r="E59" t="s">
        <v>2629</v>
      </c>
      <c r="F59" s="78">
        <v>5540194.0700000003</v>
      </c>
      <c r="G59" s="78">
        <v>98.912500000000094</v>
      </c>
      <c r="H59" s="78">
        <v>19541.481942536899</v>
      </c>
      <c r="I59" s="79">
        <v>6.9999999999999999E-4</v>
      </c>
      <c r="J59" s="79">
        <v>3.1300000000000001E-2</v>
      </c>
      <c r="K59" s="79">
        <v>1.6000000000000001E-3</v>
      </c>
    </row>
    <row r="60" spans="2:11">
      <c r="B60" t="s">
        <v>2630</v>
      </c>
      <c r="C60" t="s">
        <v>2631</v>
      </c>
      <c r="D60" t="s">
        <v>109</v>
      </c>
      <c r="E60" t="s">
        <v>2632</v>
      </c>
      <c r="F60" s="78">
        <v>1203160.45</v>
      </c>
      <c r="G60" s="78">
        <v>92.795199999999895</v>
      </c>
      <c r="H60" s="78">
        <v>3981.3503702736898</v>
      </c>
      <c r="I60" s="79">
        <v>5.0000000000000001E-4</v>
      </c>
      <c r="J60" s="79">
        <v>6.4000000000000003E-3</v>
      </c>
      <c r="K60" s="79">
        <v>2.9999999999999997E-4</v>
      </c>
    </row>
    <row r="61" spans="2:11">
      <c r="B61" t="s">
        <v>2633</v>
      </c>
      <c r="C61" t="s">
        <v>2634</v>
      </c>
      <c r="D61" t="s">
        <v>109</v>
      </c>
      <c r="E61" t="s">
        <v>2635</v>
      </c>
      <c r="F61" s="78">
        <v>1770496.46</v>
      </c>
      <c r="G61" s="78">
        <v>99.824500000000029</v>
      </c>
      <c r="H61" s="78">
        <v>6302.5100252494904</v>
      </c>
      <c r="I61" s="79">
        <v>5.5999999999999999E-3</v>
      </c>
      <c r="J61" s="79">
        <v>1.01E-2</v>
      </c>
      <c r="K61" s="79">
        <v>5.0000000000000001E-4</v>
      </c>
    </row>
    <row r="62" spans="2:11">
      <c r="B62" t="s">
        <v>2636</v>
      </c>
      <c r="C62" t="s">
        <v>2637</v>
      </c>
      <c r="D62" t="s">
        <v>109</v>
      </c>
      <c r="E62" t="s">
        <v>2638</v>
      </c>
      <c r="F62" s="78">
        <v>5914104.9800000004</v>
      </c>
      <c r="G62" s="78">
        <v>92.851599999999905</v>
      </c>
      <c r="H62" s="78">
        <v>19582.122361208101</v>
      </c>
      <c r="I62" s="79">
        <v>4.0000000000000002E-4</v>
      </c>
      <c r="J62" s="79">
        <v>3.1399999999999997E-2</v>
      </c>
      <c r="K62" s="79">
        <v>1.6000000000000001E-3</v>
      </c>
    </row>
    <row r="63" spans="2:11">
      <c r="B63" s="80" t="s">
        <v>2639</v>
      </c>
      <c r="C63" s="16"/>
      <c r="F63" s="82">
        <v>146669277.75999999</v>
      </c>
      <c r="H63" s="82">
        <v>441968.6293576337</v>
      </c>
      <c r="J63" s="81">
        <v>0.70799999999999996</v>
      </c>
      <c r="K63" s="81">
        <v>3.6400000000000002E-2</v>
      </c>
    </row>
    <row r="64" spans="2:11">
      <c r="B64" t="s">
        <v>2640</v>
      </c>
      <c r="C64" t="s">
        <v>2641</v>
      </c>
      <c r="D64" t="s">
        <v>109</v>
      </c>
      <c r="E64" t="s">
        <v>2595</v>
      </c>
      <c r="F64" s="78">
        <v>990899.24</v>
      </c>
      <c r="G64" s="78">
        <v>100</v>
      </c>
      <c r="H64" s="78">
        <v>3533.54668984</v>
      </c>
      <c r="I64" s="79">
        <v>2.5000000000000001E-3</v>
      </c>
      <c r="J64" s="79">
        <v>5.7000000000000002E-3</v>
      </c>
      <c r="K64" s="79">
        <v>2.9999999999999997E-4</v>
      </c>
    </row>
    <row r="65" spans="2:11">
      <c r="B65" t="s">
        <v>2642</v>
      </c>
      <c r="C65" t="s">
        <v>2643</v>
      </c>
      <c r="D65" t="s">
        <v>109</v>
      </c>
      <c r="E65" t="s">
        <v>2644</v>
      </c>
      <c r="F65" s="78">
        <v>212314.12</v>
      </c>
      <c r="G65" s="78">
        <v>100</v>
      </c>
      <c r="H65" s="78">
        <v>757.11215191999997</v>
      </c>
      <c r="I65" s="79">
        <v>2.5100000000000001E-2</v>
      </c>
      <c r="J65" s="79">
        <v>1.1999999999999999E-3</v>
      </c>
      <c r="K65" s="79">
        <v>1E-4</v>
      </c>
    </row>
    <row r="66" spans="2:11">
      <c r="B66" t="s">
        <v>2645</v>
      </c>
      <c r="C66" t="s">
        <v>2646</v>
      </c>
      <c r="D66" t="s">
        <v>109</v>
      </c>
      <c r="E66" t="s">
        <v>2647</v>
      </c>
      <c r="F66" s="78">
        <v>302473.94</v>
      </c>
      <c r="G66" s="78">
        <v>100</v>
      </c>
      <c r="H66" s="78">
        <v>1078.6220700399999</v>
      </c>
      <c r="I66" s="79">
        <v>2.2000000000000001E-3</v>
      </c>
      <c r="J66" s="79">
        <v>1.6999999999999999E-3</v>
      </c>
      <c r="K66" s="79">
        <v>1E-4</v>
      </c>
    </row>
    <row r="67" spans="2:11">
      <c r="B67" t="s">
        <v>2648</v>
      </c>
      <c r="C67" t="s">
        <v>2649</v>
      </c>
      <c r="D67" t="s">
        <v>113</v>
      </c>
      <c r="E67" t="s">
        <v>2650</v>
      </c>
      <c r="F67" s="78">
        <v>119312.74</v>
      </c>
      <c r="G67" s="78">
        <v>100</v>
      </c>
      <c r="H67" s="78">
        <v>484.60062478399999</v>
      </c>
      <c r="I67" s="79">
        <v>3.3E-3</v>
      </c>
      <c r="J67" s="79">
        <v>8.0000000000000004E-4</v>
      </c>
      <c r="K67" s="79">
        <v>0</v>
      </c>
    </row>
    <row r="68" spans="2:11">
      <c r="B68" t="s">
        <v>2651</v>
      </c>
      <c r="C68" t="s">
        <v>2652</v>
      </c>
      <c r="D68" t="s">
        <v>113</v>
      </c>
      <c r="E68" t="s">
        <v>2653</v>
      </c>
      <c r="F68" s="78">
        <v>146696</v>
      </c>
      <c r="G68" s="78">
        <v>100</v>
      </c>
      <c r="H68" s="78">
        <v>595.82047360000001</v>
      </c>
      <c r="I68" s="79">
        <v>4.8999999999999998E-3</v>
      </c>
      <c r="J68" s="79">
        <v>1E-3</v>
      </c>
      <c r="K68" s="79">
        <v>0</v>
      </c>
    </row>
    <row r="69" spans="2:11">
      <c r="B69" t="s">
        <v>2654</v>
      </c>
      <c r="C69" t="s">
        <v>2655</v>
      </c>
      <c r="D69" t="s">
        <v>109</v>
      </c>
      <c r="E69" t="s">
        <v>2656</v>
      </c>
      <c r="F69" s="78">
        <v>394.28</v>
      </c>
      <c r="G69" s="78">
        <v>100</v>
      </c>
      <c r="H69" s="78">
        <v>1.4060024799999999</v>
      </c>
      <c r="I69" s="79">
        <v>8.3000000000000001E-3</v>
      </c>
      <c r="J69" s="79">
        <v>0</v>
      </c>
      <c r="K69" s="79">
        <v>0</v>
      </c>
    </row>
    <row r="70" spans="2:11">
      <c r="B70" t="s">
        <v>2657</v>
      </c>
      <c r="C70" t="s">
        <v>2658</v>
      </c>
      <c r="D70" t="s">
        <v>109</v>
      </c>
      <c r="E70" t="s">
        <v>2659</v>
      </c>
      <c r="F70" s="78">
        <v>2688675.42</v>
      </c>
      <c r="G70" s="78">
        <v>100.48139999999995</v>
      </c>
      <c r="H70" s="78">
        <v>9633.9722965807196</v>
      </c>
      <c r="I70" s="79">
        <v>2.8999999999999998E-3</v>
      </c>
      <c r="J70" s="79">
        <v>1.54E-2</v>
      </c>
      <c r="K70" s="79">
        <v>8.0000000000000004E-4</v>
      </c>
    </row>
    <row r="71" spans="2:11">
      <c r="B71" t="s">
        <v>2660</v>
      </c>
      <c r="C71" t="s">
        <v>2661</v>
      </c>
      <c r="D71" t="s">
        <v>109</v>
      </c>
      <c r="E71" t="s">
        <v>2662</v>
      </c>
      <c r="F71" s="78">
        <v>3718531.85</v>
      </c>
      <c r="G71" s="78">
        <v>81.745000000000033</v>
      </c>
      <c r="H71" s="78">
        <v>10839.619627550401</v>
      </c>
      <c r="I71" s="79">
        <v>2.3999999999999998E-3</v>
      </c>
      <c r="J71" s="79">
        <v>1.7399999999999999E-2</v>
      </c>
      <c r="K71" s="79">
        <v>8.9999999999999998E-4</v>
      </c>
    </row>
    <row r="72" spans="2:11">
      <c r="B72" t="s">
        <v>2663</v>
      </c>
      <c r="C72" t="s">
        <v>2664</v>
      </c>
      <c r="D72" t="s">
        <v>109</v>
      </c>
      <c r="E72" t="s">
        <v>2665</v>
      </c>
      <c r="F72" s="78">
        <v>915138.31</v>
      </c>
      <c r="G72" s="78">
        <v>100.54259999999988</v>
      </c>
      <c r="H72" s="78">
        <v>3281.0903307762301</v>
      </c>
      <c r="I72" s="79">
        <v>4.3E-3</v>
      </c>
      <c r="J72" s="79">
        <v>5.3E-3</v>
      </c>
      <c r="K72" s="79">
        <v>2.9999999999999997E-4</v>
      </c>
    </row>
    <row r="73" spans="2:11">
      <c r="B73" t="s">
        <v>2666</v>
      </c>
      <c r="C73" t="s">
        <v>2667</v>
      </c>
      <c r="D73" t="s">
        <v>116</v>
      </c>
      <c r="E73" t="s">
        <v>2668</v>
      </c>
      <c r="F73" s="78">
        <v>4991924.62</v>
      </c>
      <c r="G73" s="78">
        <v>104.58459999999992</v>
      </c>
      <c r="H73" s="78">
        <v>23606.2987255347</v>
      </c>
      <c r="I73" s="79">
        <v>1.54E-2</v>
      </c>
      <c r="J73" s="79">
        <v>3.78E-2</v>
      </c>
      <c r="K73" s="79">
        <v>1.9E-3</v>
      </c>
    </row>
    <row r="74" spans="2:11">
      <c r="B74" t="s">
        <v>2669</v>
      </c>
      <c r="C74" t="s">
        <v>2670</v>
      </c>
      <c r="D74" t="s">
        <v>109</v>
      </c>
      <c r="E74" t="s">
        <v>304</v>
      </c>
      <c r="F74" s="78">
        <v>538147.5</v>
      </c>
      <c r="G74" s="78">
        <v>34.574700000000007</v>
      </c>
      <c r="H74" s="78">
        <v>663.50024321179501</v>
      </c>
      <c r="I74" s="79">
        <v>1E-3</v>
      </c>
      <c r="J74" s="79">
        <v>1.1000000000000001E-3</v>
      </c>
      <c r="K74" s="79">
        <v>1E-4</v>
      </c>
    </row>
    <row r="75" spans="2:11">
      <c r="B75" t="s">
        <v>2671</v>
      </c>
      <c r="C75" t="s">
        <v>2672</v>
      </c>
      <c r="D75" t="s">
        <v>109</v>
      </c>
      <c r="E75" t="s">
        <v>2673</v>
      </c>
      <c r="F75" s="78">
        <v>2422116.79</v>
      </c>
      <c r="G75" s="78">
        <v>108.41200000000003</v>
      </c>
      <c r="H75" s="78">
        <v>9363.8354971005392</v>
      </c>
      <c r="I75" s="79">
        <v>1.8E-3</v>
      </c>
      <c r="J75" s="79">
        <v>1.4999999999999999E-2</v>
      </c>
      <c r="K75" s="79">
        <v>8.0000000000000004E-4</v>
      </c>
    </row>
    <row r="76" spans="2:11">
      <c r="B76" t="s">
        <v>2674</v>
      </c>
      <c r="C76" t="s">
        <v>2675</v>
      </c>
      <c r="D76" t="s">
        <v>109</v>
      </c>
      <c r="E76" t="s">
        <v>2676</v>
      </c>
      <c r="F76" s="78">
        <v>91428.51</v>
      </c>
      <c r="G76" s="78">
        <v>80.093799999999973</v>
      </c>
      <c r="H76" s="78">
        <v>261.13307328252699</v>
      </c>
      <c r="I76" s="79">
        <v>5.0000000000000001E-4</v>
      </c>
      <c r="J76" s="79">
        <v>4.0000000000000002E-4</v>
      </c>
      <c r="K76" s="79">
        <v>0</v>
      </c>
    </row>
    <row r="77" spans="2:11">
      <c r="B77" t="s">
        <v>2677</v>
      </c>
      <c r="C77" t="s">
        <v>2678</v>
      </c>
      <c r="D77" t="s">
        <v>109</v>
      </c>
      <c r="E77" t="s">
        <v>2589</v>
      </c>
      <c r="F77" s="78">
        <v>727458.9</v>
      </c>
      <c r="G77" s="78">
        <v>100.20930000000007</v>
      </c>
      <c r="H77" s="78">
        <v>2599.54792728948</v>
      </c>
      <c r="I77" s="79">
        <v>2.0000000000000001E-4</v>
      </c>
      <c r="J77" s="79">
        <v>4.1999999999999997E-3</v>
      </c>
      <c r="K77" s="79">
        <v>2.0000000000000001E-4</v>
      </c>
    </row>
    <row r="78" spans="2:11">
      <c r="B78" t="s">
        <v>2679</v>
      </c>
      <c r="C78" t="s">
        <v>2680</v>
      </c>
      <c r="D78" t="s">
        <v>109</v>
      </c>
      <c r="E78" t="s">
        <v>2681</v>
      </c>
      <c r="F78" s="78">
        <v>99551.69</v>
      </c>
      <c r="G78" s="78">
        <v>98.442099999999911</v>
      </c>
      <c r="H78" s="78">
        <v>349.470760873833</v>
      </c>
      <c r="I78" s="79">
        <v>5.9999999999999995E-4</v>
      </c>
      <c r="J78" s="79">
        <v>5.9999999999999995E-4</v>
      </c>
      <c r="K78" s="79">
        <v>0</v>
      </c>
    </row>
    <row r="79" spans="2:11">
      <c r="B79" t="s">
        <v>2682</v>
      </c>
      <c r="C79" t="s">
        <v>2683</v>
      </c>
      <c r="D79" t="s">
        <v>113</v>
      </c>
      <c r="E79" t="s">
        <v>899</v>
      </c>
      <c r="F79" s="78">
        <v>113476.86</v>
      </c>
      <c r="G79" s="78">
        <v>120.4984</v>
      </c>
      <c r="H79" s="78">
        <v>555.37425120224702</v>
      </c>
      <c r="I79" s="79">
        <v>8.9999999999999998E-4</v>
      </c>
      <c r="J79" s="79">
        <v>8.9999999999999998E-4</v>
      </c>
      <c r="K79" s="79">
        <v>0</v>
      </c>
    </row>
    <row r="80" spans="2:11">
      <c r="B80" t="s">
        <v>2684</v>
      </c>
      <c r="C80" t="s">
        <v>2685</v>
      </c>
      <c r="D80" t="s">
        <v>116</v>
      </c>
      <c r="E80" t="s">
        <v>2686</v>
      </c>
      <c r="F80" s="78">
        <v>111192.7</v>
      </c>
      <c r="G80" s="78">
        <v>80.120600000000067</v>
      </c>
      <c r="H80" s="78">
        <v>402.82146916425802</v>
      </c>
      <c r="I80" s="79">
        <v>2.8999999999999998E-3</v>
      </c>
      <c r="J80" s="79">
        <v>5.9999999999999995E-4</v>
      </c>
      <c r="K80" s="79">
        <v>0</v>
      </c>
    </row>
    <row r="81" spans="2:11">
      <c r="B81" t="s">
        <v>2687</v>
      </c>
      <c r="C81" t="s">
        <v>2688</v>
      </c>
      <c r="D81" t="s">
        <v>113</v>
      </c>
      <c r="E81" t="s">
        <v>2689</v>
      </c>
      <c r="F81" s="78">
        <v>269000</v>
      </c>
      <c r="G81" s="78">
        <v>100</v>
      </c>
      <c r="H81" s="78">
        <v>1092.5704000000001</v>
      </c>
      <c r="I81" s="79">
        <v>1.1999999999999999E-3</v>
      </c>
      <c r="J81" s="79">
        <v>1.8E-3</v>
      </c>
      <c r="K81" s="79">
        <v>1E-4</v>
      </c>
    </row>
    <row r="82" spans="2:11">
      <c r="B82" t="s">
        <v>2690</v>
      </c>
      <c r="C82" t="s">
        <v>2691</v>
      </c>
      <c r="D82" t="s">
        <v>109</v>
      </c>
      <c r="E82" t="s">
        <v>2689</v>
      </c>
      <c r="F82" s="78">
        <v>125720</v>
      </c>
      <c r="G82" s="78">
        <v>100</v>
      </c>
      <c r="H82" s="78">
        <v>448.31752</v>
      </c>
      <c r="I82" s="79">
        <v>8.0000000000000004E-4</v>
      </c>
      <c r="J82" s="79">
        <v>6.9999999999999999E-4</v>
      </c>
      <c r="K82" s="79">
        <v>0</v>
      </c>
    </row>
    <row r="83" spans="2:11">
      <c r="B83" t="s">
        <v>2692</v>
      </c>
      <c r="C83" t="s">
        <v>2693</v>
      </c>
      <c r="D83" t="s">
        <v>113</v>
      </c>
      <c r="E83" t="s">
        <v>2694</v>
      </c>
      <c r="F83" s="78">
        <v>2805626.21</v>
      </c>
      <c r="G83" s="78">
        <v>117.42260000000044</v>
      </c>
      <c r="H83" s="78">
        <v>13380.694425565</v>
      </c>
      <c r="I83" s="79">
        <v>2.9999999999999997E-4</v>
      </c>
      <c r="J83" s="79">
        <v>2.1399999999999999E-2</v>
      </c>
      <c r="K83" s="79">
        <v>1.1000000000000001E-3</v>
      </c>
    </row>
    <row r="84" spans="2:11">
      <c r="B84" t="s">
        <v>2695</v>
      </c>
      <c r="C84" t="s">
        <v>2696</v>
      </c>
      <c r="D84" t="s">
        <v>109</v>
      </c>
      <c r="E84" t="s">
        <v>1063</v>
      </c>
      <c r="F84" s="78">
        <v>4458255.41</v>
      </c>
      <c r="G84" s="78">
        <v>78.490699999999762</v>
      </c>
      <c r="H84" s="78">
        <v>12478.560424859401</v>
      </c>
      <c r="I84" s="79">
        <v>1.8E-3</v>
      </c>
      <c r="J84" s="79">
        <v>0.02</v>
      </c>
      <c r="K84" s="79">
        <v>1E-3</v>
      </c>
    </row>
    <row r="85" spans="2:11">
      <c r="B85" t="s">
        <v>2697</v>
      </c>
      <c r="C85" t="s">
        <v>2698</v>
      </c>
      <c r="D85" t="s">
        <v>109</v>
      </c>
      <c r="E85" t="s">
        <v>2699</v>
      </c>
      <c r="F85" s="78">
        <v>560544.46</v>
      </c>
      <c r="G85" s="78">
        <v>82.978699999999932</v>
      </c>
      <c r="H85" s="78">
        <v>1658.66251578985</v>
      </c>
      <c r="I85" s="79">
        <v>2.0000000000000001E-4</v>
      </c>
      <c r="J85" s="79">
        <v>2.7000000000000001E-3</v>
      </c>
      <c r="K85" s="79">
        <v>1E-4</v>
      </c>
    </row>
    <row r="86" spans="2:11">
      <c r="B86" t="s">
        <v>2700</v>
      </c>
      <c r="C86" t="s">
        <v>2701</v>
      </c>
      <c r="D86" t="s">
        <v>113</v>
      </c>
      <c r="E86" t="s">
        <v>1518</v>
      </c>
      <c r="F86" s="78">
        <v>2959840.43</v>
      </c>
      <c r="G86" s="78">
        <v>89.374399999999937</v>
      </c>
      <c r="H86" s="78">
        <v>10744.311421996301</v>
      </c>
      <c r="I86" s="79">
        <v>4.8999999999999998E-3</v>
      </c>
      <c r="J86" s="79">
        <v>1.72E-2</v>
      </c>
      <c r="K86" s="79">
        <v>8.9999999999999998E-4</v>
      </c>
    </row>
    <row r="87" spans="2:11">
      <c r="B87" t="s">
        <v>2702</v>
      </c>
      <c r="C87" t="s">
        <v>2703</v>
      </c>
      <c r="D87" t="s">
        <v>109</v>
      </c>
      <c r="E87" t="s">
        <v>1523</v>
      </c>
      <c r="F87" s="78">
        <v>4399065.9000000004</v>
      </c>
      <c r="G87" s="78">
        <v>115.27709999999986</v>
      </c>
      <c r="H87" s="78">
        <v>18083.5982175073</v>
      </c>
      <c r="I87" s="79">
        <v>1.2999999999999999E-3</v>
      </c>
      <c r="J87" s="79">
        <v>2.9000000000000001E-2</v>
      </c>
      <c r="K87" s="79">
        <v>1.5E-3</v>
      </c>
    </row>
    <row r="88" spans="2:11">
      <c r="B88" t="s">
        <v>2704</v>
      </c>
      <c r="C88" t="s">
        <v>2705</v>
      </c>
      <c r="D88" t="s">
        <v>113</v>
      </c>
      <c r="E88" t="s">
        <v>2706</v>
      </c>
      <c r="F88" s="78">
        <v>134764.78</v>
      </c>
      <c r="G88" s="78">
        <v>1E-4</v>
      </c>
      <c r="H88" s="78">
        <v>5.47360630448E-4</v>
      </c>
      <c r="I88" s="79">
        <v>5.9999999999999995E-4</v>
      </c>
      <c r="J88" s="79">
        <v>0</v>
      </c>
      <c r="K88" s="79">
        <v>0</v>
      </c>
    </row>
    <row r="89" spans="2:11">
      <c r="B89" t="s">
        <v>2707</v>
      </c>
      <c r="C89" t="s">
        <v>2708</v>
      </c>
      <c r="D89" t="s">
        <v>109</v>
      </c>
      <c r="E89" t="s">
        <v>2709</v>
      </c>
      <c r="F89" s="78">
        <v>2793710.68</v>
      </c>
      <c r="G89" s="78">
        <v>86.587699999999998</v>
      </c>
      <c r="H89" s="78">
        <v>8626.1890269150408</v>
      </c>
      <c r="I89" s="79">
        <v>1.2999999999999999E-3</v>
      </c>
      <c r="J89" s="79">
        <v>1.38E-2</v>
      </c>
      <c r="K89" s="79">
        <v>6.9999999999999999E-4</v>
      </c>
    </row>
    <row r="90" spans="2:11">
      <c r="B90" t="s">
        <v>2710</v>
      </c>
      <c r="C90" t="s">
        <v>2711</v>
      </c>
      <c r="D90" t="s">
        <v>109</v>
      </c>
      <c r="E90" t="s">
        <v>515</v>
      </c>
      <c r="F90" s="78">
        <v>2979409.85</v>
      </c>
      <c r="G90" s="78">
        <v>93.990799999999993</v>
      </c>
      <c r="H90" s="78">
        <v>9986.1235326456899</v>
      </c>
      <c r="I90" s="79">
        <v>1E-3</v>
      </c>
      <c r="J90" s="79">
        <v>1.6E-2</v>
      </c>
      <c r="K90" s="79">
        <v>8.0000000000000004E-4</v>
      </c>
    </row>
    <row r="91" spans="2:11">
      <c r="B91" t="s">
        <v>2712</v>
      </c>
      <c r="C91" t="s">
        <v>2713</v>
      </c>
      <c r="D91" t="s">
        <v>109</v>
      </c>
      <c r="E91" t="s">
        <v>2714</v>
      </c>
      <c r="F91" s="78">
        <v>1718708.88</v>
      </c>
      <c r="G91" s="78">
        <v>303.71140000000014</v>
      </c>
      <c r="H91" s="78">
        <v>18614.2161816937</v>
      </c>
      <c r="I91" s="79">
        <v>1.29E-2</v>
      </c>
      <c r="J91" s="79">
        <v>2.98E-2</v>
      </c>
      <c r="K91" s="79">
        <v>1.5E-3</v>
      </c>
    </row>
    <row r="92" spans="2:11">
      <c r="B92" t="s">
        <v>2715</v>
      </c>
      <c r="C92" t="s">
        <v>2716</v>
      </c>
      <c r="D92" t="s">
        <v>109</v>
      </c>
      <c r="E92" t="s">
        <v>2717</v>
      </c>
      <c r="F92" s="78">
        <v>527.16</v>
      </c>
      <c r="G92" s="78">
        <v>100</v>
      </c>
      <c r="H92" s="78">
        <v>1.87985256</v>
      </c>
      <c r="I92" s="79">
        <v>1.8E-3</v>
      </c>
      <c r="J92" s="79">
        <v>0</v>
      </c>
      <c r="K92" s="79">
        <v>0</v>
      </c>
    </row>
    <row r="93" spans="2:11">
      <c r="B93" t="s">
        <v>2718</v>
      </c>
      <c r="C93" t="s">
        <v>2719</v>
      </c>
      <c r="D93" t="s">
        <v>109</v>
      </c>
      <c r="E93" t="s">
        <v>2720</v>
      </c>
      <c r="F93" s="78">
        <v>31618.12</v>
      </c>
      <c r="G93" s="78">
        <v>98.174899999999923</v>
      </c>
      <c r="H93" s="78">
        <v>110.692411729244</v>
      </c>
      <c r="I93" s="79">
        <v>2.9999999999999997E-4</v>
      </c>
      <c r="J93" s="79">
        <v>2.0000000000000001E-4</v>
      </c>
      <c r="K93" s="79">
        <v>0</v>
      </c>
    </row>
    <row r="94" spans="2:11">
      <c r="B94" t="s">
        <v>2721</v>
      </c>
      <c r="C94" t="s">
        <v>2722</v>
      </c>
      <c r="D94" t="s">
        <v>113</v>
      </c>
      <c r="E94" t="s">
        <v>2723</v>
      </c>
      <c r="F94" s="78">
        <v>149618.42000000001</v>
      </c>
      <c r="G94" s="78">
        <v>112.09929999999996</v>
      </c>
      <c r="H94" s="78">
        <v>681.21643197608898</v>
      </c>
      <c r="I94" s="79">
        <v>1.6999999999999999E-3</v>
      </c>
      <c r="J94" s="79">
        <v>1.1000000000000001E-3</v>
      </c>
      <c r="K94" s="79">
        <v>1E-4</v>
      </c>
    </row>
    <row r="95" spans="2:11">
      <c r="B95" t="s">
        <v>2724</v>
      </c>
      <c r="C95" t="s">
        <v>2725</v>
      </c>
      <c r="D95" t="s">
        <v>109</v>
      </c>
      <c r="E95" t="s">
        <v>2723</v>
      </c>
      <c r="F95" s="78">
        <v>291500.73</v>
      </c>
      <c r="G95" s="78">
        <v>129.27589999999964</v>
      </c>
      <c r="H95" s="78">
        <v>1343.81212543537</v>
      </c>
      <c r="I95" s="79">
        <v>2.0000000000000001E-4</v>
      </c>
      <c r="J95" s="79">
        <v>2.2000000000000001E-3</v>
      </c>
      <c r="K95" s="79">
        <v>1E-4</v>
      </c>
    </row>
    <row r="96" spans="2:11">
      <c r="B96" t="s">
        <v>2726</v>
      </c>
      <c r="C96" t="s">
        <v>2727</v>
      </c>
      <c r="D96" t="s">
        <v>109</v>
      </c>
      <c r="E96" t="s">
        <v>2728</v>
      </c>
      <c r="F96" s="78">
        <v>127553.04</v>
      </c>
      <c r="G96" s="78">
        <v>108.7486</v>
      </c>
      <c r="H96" s="78">
        <v>494.647509988031</v>
      </c>
      <c r="I96" s="79">
        <v>1E-4</v>
      </c>
      <c r="J96" s="79">
        <v>8.0000000000000004E-4</v>
      </c>
      <c r="K96" s="79">
        <v>0</v>
      </c>
    </row>
    <row r="97" spans="2:11">
      <c r="B97" t="s">
        <v>2729</v>
      </c>
      <c r="C97" t="s">
        <v>2730</v>
      </c>
      <c r="D97" t="s">
        <v>113</v>
      </c>
      <c r="E97" t="s">
        <v>286</v>
      </c>
      <c r="F97" s="78">
        <v>173936.89</v>
      </c>
      <c r="G97" s="78">
        <v>93.779400000000052</v>
      </c>
      <c r="H97" s="78">
        <v>662.51589274679304</v>
      </c>
      <c r="I97" s="79">
        <v>1.1000000000000001E-3</v>
      </c>
      <c r="J97" s="79">
        <v>1.1000000000000001E-3</v>
      </c>
      <c r="K97" s="79">
        <v>1E-4</v>
      </c>
    </row>
    <row r="98" spans="2:11">
      <c r="B98" t="s">
        <v>2731</v>
      </c>
      <c r="C98" t="s">
        <v>2732</v>
      </c>
      <c r="D98" t="s">
        <v>109</v>
      </c>
      <c r="E98" t="s">
        <v>2733</v>
      </c>
      <c r="F98" s="78">
        <v>152467.49</v>
      </c>
      <c r="G98" s="78">
        <v>104.72</v>
      </c>
      <c r="H98" s="78">
        <v>569.36166541284797</v>
      </c>
      <c r="I98" s="79">
        <v>5.9999999999999995E-4</v>
      </c>
      <c r="J98" s="79">
        <v>8.9999999999999998E-4</v>
      </c>
      <c r="K98" s="79">
        <v>0</v>
      </c>
    </row>
    <row r="99" spans="2:11">
      <c r="B99" t="s">
        <v>2734</v>
      </c>
      <c r="C99" t="s">
        <v>2735</v>
      </c>
      <c r="D99" t="s">
        <v>109</v>
      </c>
      <c r="E99" t="s">
        <v>2736</v>
      </c>
      <c r="F99" s="78">
        <v>1793446.16</v>
      </c>
      <c r="G99" s="78">
        <v>94.937099999999944</v>
      </c>
      <c r="H99" s="78">
        <v>6071.6348313868702</v>
      </c>
      <c r="I99" s="79">
        <v>5.4000000000000003E-3</v>
      </c>
      <c r="J99" s="79">
        <v>9.7000000000000003E-3</v>
      </c>
      <c r="K99" s="79">
        <v>5.0000000000000001E-4</v>
      </c>
    </row>
    <row r="100" spans="2:11">
      <c r="B100" t="s">
        <v>2737</v>
      </c>
      <c r="C100" t="s">
        <v>2738</v>
      </c>
      <c r="D100" t="s">
        <v>113</v>
      </c>
      <c r="E100" t="s">
        <v>2739</v>
      </c>
      <c r="F100" s="78">
        <v>2068509.53</v>
      </c>
      <c r="G100" s="78">
        <v>103.75510000000001</v>
      </c>
      <c r="H100" s="78">
        <v>8716.9414679359597</v>
      </c>
      <c r="I100" s="79">
        <v>5.0000000000000001E-3</v>
      </c>
      <c r="J100" s="79">
        <v>1.4E-2</v>
      </c>
      <c r="K100" s="79">
        <v>6.9999999999999999E-4</v>
      </c>
    </row>
    <row r="101" spans="2:11">
      <c r="B101" t="s">
        <v>2740</v>
      </c>
      <c r="C101" t="s">
        <v>2741</v>
      </c>
      <c r="D101" t="s">
        <v>109</v>
      </c>
      <c r="E101" t="s">
        <v>2742</v>
      </c>
      <c r="F101" s="78">
        <v>644451.27</v>
      </c>
      <c r="G101" s="78">
        <v>87.36999999999982</v>
      </c>
      <c r="H101" s="78">
        <v>2007.8615280200299</v>
      </c>
      <c r="I101" s="79">
        <v>1.12E-2</v>
      </c>
      <c r="J101" s="79">
        <v>3.2000000000000002E-3</v>
      </c>
      <c r="K101" s="79">
        <v>2.0000000000000001E-4</v>
      </c>
    </row>
    <row r="102" spans="2:11">
      <c r="B102" t="s">
        <v>2743</v>
      </c>
      <c r="C102" t="s">
        <v>2744</v>
      </c>
      <c r="D102" t="s">
        <v>113</v>
      </c>
      <c r="E102" t="s">
        <v>2745</v>
      </c>
      <c r="F102" s="78">
        <v>1588031.08</v>
      </c>
      <c r="G102" s="78">
        <v>78.717200000000076</v>
      </c>
      <c r="H102" s="78">
        <v>5077.2177070634798</v>
      </c>
      <c r="I102" s="79">
        <v>7.1999999999999998E-3</v>
      </c>
      <c r="J102" s="79">
        <v>8.0999999999999996E-3</v>
      </c>
      <c r="K102" s="79">
        <v>4.0000000000000002E-4</v>
      </c>
    </row>
    <row r="103" spans="2:11">
      <c r="B103" t="s">
        <v>2746</v>
      </c>
      <c r="C103" t="s">
        <v>2747</v>
      </c>
      <c r="D103" t="s">
        <v>109</v>
      </c>
      <c r="E103" t="s">
        <v>2748</v>
      </c>
      <c r="F103" s="78">
        <v>220801.07</v>
      </c>
      <c r="G103" s="78">
        <v>99.66519999999997</v>
      </c>
      <c r="H103" s="78">
        <v>784.74047871090397</v>
      </c>
      <c r="I103" s="79">
        <v>2.0000000000000001E-4</v>
      </c>
      <c r="J103" s="79">
        <v>1.2999999999999999E-3</v>
      </c>
      <c r="K103" s="79">
        <v>1E-4</v>
      </c>
    </row>
    <row r="104" spans="2:11">
      <c r="B104" t="s">
        <v>2749</v>
      </c>
      <c r="C104" t="s">
        <v>2750</v>
      </c>
      <c r="D104" t="s">
        <v>109</v>
      </c>
      <c r="E104" t="s">
        <v>283</v>
      </c>
      <c r="F104" s="78">
        <v>293667.96000000002</v>
      </c>
      <c r="G104" s="78">
        <v>90.291999999999987</v>
      </c>
      <c r="H104" s="78">
        <v>945.55583306445101</v>
      </c>
      <c r="I104" s="79">
        <v>2.0000000000000001E-4</v>
      </c>
      <c r="J104" s="79">
        <v>1.5E-3</v>
      </c>
      <c r="K104" s="79">
        <v>1E-4</v>
      </c>
    </row>
    <row r="105" spans="2:11">
      <c r="B105" t="s">
        <v>2654</v>
      </c>
      <c r="C105" t="s">
        <v>2751</v>
      </c>
      <c r="D105" t="s">
        <v>109</v>
      </c>
      <c r="E105" t="s">
        <v>2752</v>
      </c>
      <c r="F105" s="78">
        <v>84562.83</v>
      </c>
      <c r="G105" s="78">
        <v>79.045299999999884</v>
      </c>
      <c r="H105" s="78">
        <v>238.361933532656</v>
      </c>
      <c r="I105" s="79">
        <v>1E-4</v>
      </c>
      <c r="J105" s="79">
        <v>4.0000000000000002E-4</v>
      </c>
      <c r="K105" s="79">
        <v>0</v>
      </c>
    </row>
    <row r="106" spans="2:11">
      <c r="B106" t="s">
        <v>2753</v>
      </c>
      <c r="C106" t="s">
        <v>2754</v>
      </c>
      <c r="D106" t="s">
        <v>109</v>
      </c>
      <c r="E106" t="s">
        <v>899</v>
      </c>
      <c r="F106" s="78">
        <v>151046.6</v>
      </c>
      <c r="G106" s="78">
        <v>127.2805</v>
      </c>
      <c r="H106" s="78">
        <v>685.57372626455799</v>
      </c>
      <c r="I106" s="79">
        <v>3.8999999999999998E-3</v>
      </c>
      <c r="J106" s="79">
        <v>1.1000000000000001E-3</v>
      </c>
      <c r="K106" s="79">
        <v>1E-4</v>
      </c>
    </row>
    <row r="107" spans="2:11">
      <c r="B107" t="s">
        <v>2755</v>
      </c>
      <c r="C107" t="s">
        <v>2756</v>
      </c>
      <c r="D107" t="s">
        <v>113</v>
      </c>
      <c r="E107" t="s">
        <v>2757</v>
      </c>
      <c r="F107" s="78">
        <v>820800</v>
      </c>
      <c r="G107" s="78">
        <v>100.2062</v>
      </c>
      <c r="H107" s="78">
        <v>3340.6354957593599</v>
      </c>
      <c r="I107" s="79">
        <v>2.5000000000000001E-2</v>
      </c>
      <c r="J107" s="79">
        <v>5.4000000000000003E-3</v>
      </c>
      <c r="K107" s="79">
        <v>2.9999999999999997E-4</v>
      </c>
    </row>
    <row r="108" spans="2:11">
      <c r="B108" t="s">
        <v>2758</v>
      </c>
      <c r="C108" t="s">
        <v>2759</v>
      </c>
      <c r="D108" t="s">
        <v>109</v>
      </c>
      <c r="E108" t="s">
        <v>2760</v>
      </c>
      <c r="F108" s="78">
        <v>5711039.4100000001</v>
      </c>
      <c r="G108" s="78">
        <v>99.508899999999954</v>
      </c>
      <c r="H108" s="78">
        <v>20265.551238801399</v>
      </c>
      <c r="I108" s="79">
        <v>1E-3</v>
      </c>
      <c r="J108" s="79">
        <v>3.2500000000000001E-2</v>
      </c>
      <c r="K108" s="79">
        <v>1.6999999999999999E-3</v>
      </c>
    </row>
    <row r="109" spans="2:11">
      <c r="B109" t="s">
        <v>2761</v>
      </c>
      <c r="C109" t="s">
        <v>2762</v>
      </c>
      <c r="D109" t="s">
        <v>109</v>
      </c>
      <c r="E109" t="s">
        <v>2681</v>
      </c>
      <c r="F109" s="78">
        <v>20647.14</v>
      </c>
      <c r="G109" s="78">
        <v>62.466099999999948</v>
      </c>
      <c r="H109" s="78">
        <v>45.992353484279597</v>
      </c>
      <c r="I109" s="79">
        <v>1.6000000000000001E-3</v>
      </c>
      <c r="J109" s="79">
        <v>1E-4</v>
      </c>
      <c r="K109" s="79">
        <v>0</v>
      </c>
    </row>
    <row r="110" spans="2:11">
      <c r="B110" t="s">
        <v>2763</v>
      </c>
      <c r="C110" t="s">
        <v>2764</v>
      </c>
      <c r="D110" t="s">
        <v>113</v>
      </c>
      <c r="E110" t="s">
        <v>2765</v>
      </c>
      <c r="F110" s="78">
        <v>4350272.95</v>
      </c>
      <c r="G110" s="78">
        <v>98.524500000000216</v>
      </c>
      <c r="H110" s="78">
        <v>17408.3615063246</v>
      </c>
      <c r="I110" s="79">
        <v>2.8E-3</v>
      </c>
      <c r="J110" s="79">
        <v>2.7900000000000001E-2</v>
      </c>
      <c r="K110" s="79">
        <v>1.4E-3</v>
      </c>
    </row>
    <row r="111" spans="2:11">
      <c r="B111" t="s">
        <v>2766</v>
      </c>
      <c r="C111" t="s">
        <v>2767</v>
      </c>
      <c r="D111" t="s">
        <v>109</v>
      </c>
      <c r="E111" t="s">
        <v>2768</v>
      </c>
      <c r="F111" s="78">
        <v>1663618.43</v>
      </c>
      <c r="G111" s="78">
        <v>98.352100000000021</v>
      </c>
      <c r="H111" s="78">
        <v>5834.7022583069802</v>
      </c>
      <c r="I111" s="79">
        <v>4.7000000000000002E-3</v>
      </c>
      <c r="J111" s="79">
        <v>9.2999999999999992E-3</v>
      </c>
      <c r="K111" s="79">
        <v>5.0000000000000001E-4</v>
      </c>
    </row>
    <row r="112" spans="2:11">
      <c r="B112" t="s">
        <v>2769</v>
      </c>
      <c r="C112" t="s">
        <v>2770</v>
      </c>
      <c r="D112" t="s">
        <v>113</v>
      </c>
      <c r="E112" t="s">
        <v>409</v>
      </c>
      <c r="F112" s="78">
        <v>2230671.7400000002</v>
      </c>
      <c r="G112" s="78">
        <v>113.03899999999999</v>
      </c>
      <c r="H112" s="78">
        <v>10241.4423008502</v>
      </c>
      <c r="I112" s="79">
        <v>1.5E-3</v>
      </c>
      <c r="J112" s="79">
        <v>1.6400000000000001E-2</v>
      </c>
      <c r="K112" s="79">
        <v>8.0000000000000004E-4</v>
      </c>
    </row>
    <row r="113" spans="2:11">
      <c r="B113" t="s">
        <v>2771</v>
      </c>
      <c r="C113" t="s">
        <v>2772</v>
      </c>
      <c r="D113" t="s">
        <v>113</v>
      </c>
      <c r="E113" t="s">
        <v>2773</v>
      </c>
      <c r="F113" s="78">
        <v>2510999.36</v>
      </c>
      <c r="G113" s="78">
        <v>98.691700000000353</v>
      </c>
      <c r="H113" s="78">
        <v>10065.2457355435</v>
      </c>
      <c r="I113" s="79">
        <v>3.3999999999999998E-3</v>
      </c>
      <c r="J113" s="79">
        <v>1.61E-2</v>
      </c>
      <c r="K113" s="79">
        <v>8.0000000000000004E-4</v>
      </c>
    </row>
    <row r="114" spans="2:11">
      <c r="B114" t="s">
        <v>2774</v>
      </c>
      <c r="C114" t="s">
        <v>2775</v>
      </c>
      <c r="D114" t="s">
        <v>109</v>
      </c>
      <c r="E114" t="s">
        <v>2681</v>
      </c>
      <c r="F114" s="78">
        <v>197683.65</v>
      </c>
      <c r="G114" s="78">
        <v>96.101799999999969</v>
      </c>
      <c r="H114" s="78">
        <v>677.45992887802595</v>
      </c>
      <c r="I114" s="79">
        <v>4.0000000000000002E-4</v>
      </c>
      <c r="J114" s="79">
        <v>1.1000000000000001E-3</v>
      </c>
      <c r="K114" s="79">
        <v>1E-4</v>
      </c>
    </row>
    <row r="115" spans="2:11">
      <c r="B115" t="s">
        <v>2776</v>
      </c>
      <c r="C115" t="s">
        <v>2777</v>
      </c>
      <c r="D115" t="s">
        <v>109</v>
      </c>
      <c r="E115" t="s">
        <v>2778</v>
      </c>
      <c r="F115" s="78">
        <v>4067853.53</v>
      </c>
      <c r="G115" s="78">
        <v>119.50739999999993</v>
      </c>
      <c r="H115" s="78">
        <v>17335.702438597</v>
      </c>
      <c r="I115" s="79">
        <v>5.9999999999999995E-4</v>
      </c>
      <c r="J115" s="79">
        <v>2.7799999999999998E-2</v>
      </c>
      <c r="K115" s="79">
        <v>1.4E-3</v>
      </c>
    </row>
    <row r="116" spans="2:11">
      <c r="B116" t="s">
        <v>2779</v>
      </c>
      <c r="C116" t="s">
        <v>2780</v>
      </c>
      <c r="D116" t="s">
        <v>109</v>
      </c>
      <c r="E116" t="s">
        <v>2781</v>
      </c>
      <c r="F116" s="78">
        <v>1976547.1</v>
      </c>
      <c r="G116" s="78">
        <v>98.237799999999993</v>
      </c>
      <c r="H116" s="78">
        <v>6924.1606360555497</v>
      </c>
      <c r="I116" s="79">
        <v>5.0000000000000001E-4</v>
      </c>
      <c r="J116" s="79">
        <v>1.11E-2</v>
      </c>
      <c r="K116" s="79">
        <v>5.9999999999999995E-4</v>
      </c>
    </row>
    <row r="117" spans="2:11">
      <c r="B117" t="s">
        <v>2782</v>
      </c>
      <c r="C117" t="s">
        <v>2783</v>
      </c>
      <c r="D117" t="s">
        <v>113</v>
      </c>
      <c r="E117" t="s">
        <v>2784</v>
      </c>
      <c r="F117" s="78">
        <v>3475376.64</v>
      </c>
      <c r="G117" s="78">
        <v>113.71490000000014</v>
      </c>
      <c r="H117" s="78">
        <v>16051.5287811587</v>
      </c>
      <c r="I117" s="79">
        <v>8.8000000000000005E-3</v>
      </c>
      <c r="J117" s="79">
        <v>2.5700000000000001E-2</v>
      </c>
      <c r="K117" s="79">
        <v>1.2999999999999999E-3</v>
      </c>
    </row>
    <row r="118" spans="2:11">
      <c r="B118" t="s">
        <v>2785</v>
      </c>
      <c r="C118" t="s">
        <v>2786</v>
      </c>
      <c r="D118" t="s">
        <v>109</v>
      </c>
      <c r="E118" t="s">
        <v>2787</v>
      </c>
      <c r="F118" s="78">
        <v>105747.64</v>
      </c>
      <c r="G118" s="78">
        <v>90.156199999999899</v>
      </c>
      <c r="H118" s="78">
        <v>339.97549989958202</v>
      </c>
      <c r="I118" s="79">
        <v>4.0000000000000001E-3</v>
      </c>
      <c r="J118" s="79">
        <v>5.0000000000000001E-4</v>
      </c>
      <c r="K118" s="79">
        <v>0</v>
      </c>
    </row>
    <row r="119" spans="2:11">
      <c r="B119" t="s">
        <v>2788</v>
      </c>
      <c r="C119" t="s">
        <v>2789</v>
      </c>
      <c r="D119" t="s">
        <v>109</v>
      </c>
      <c r="E119" t="s">
        <v>2773</v>
      </c>
      <c r="F119" s="78">
        <v>15598.71</v>
      </c>
      <c r="G119" s="78">
        <v>46.404499999999999</v>
      </c>
      <c r="H119" s="78">
        <v>25.812503060033698</v>
      </c>
      <c r="I119" s="79">
        <v>5.0000000000000001E-4</v>
      </c>
      <c r="J119" s="79">
        <v>0</v>
      </c>
      <c r="K119" s="79">
        <v>0</v>
      </c>
    </row>
    <row r="120" spans="2:11">
      <c r="B120" t="s">
        <v>2790</v>
      </c>
      <c r="C120" t="s">
        <v>2791</v>
      </c>
      <c r="D120" t="s">
        <v>109</v>
      </c>
      <c r="E120" t="s">
        <v>337</v>
      </c>
      <c r="F120" s="78">
        <v>390037.05</v>
      </c>
      <c r="G120" s="78">
        <v>100</v>
      </c>
      <c r="H120" s="78">
        <v>1390.8721203</v>
      </c>
      <c r="I120" s="79">
        <v>6.1999999999999998E-3</v>
      </c>
      <c r="J120" s="79">
        <v>2.2000000000000001E-3</v>
      </c>
      <c r="K120" s="79">
        <v>1E-4</v>
      </c>
    </row>
    <row r="121" spans="2:11">
      <c r="B121" t="s">
        <v>2792</v>
      </c>
      <c r="C121" t="s">
        <v>2793</v>
      </c>
      <c r="D121" t="s">
        <v>113</v>
      </c>
      <c r="E121" t="s">
        <v>2794</v>
      </c>
      <c r="F121" s="78">
        <v>2568499.25</v>
      </c>
      <c r="G121" s="78">
        <v>96.418400000000005</v>
      </c>
      <c r="H121" s="78">
        <v>10058.576285709099</v>
      </c>
      <c r="I121" s="79">
        <v>4.3E-3</v>
      </c>
      <c r="J121" s="79">
        <v>1.61E-2</v>
      </c>
      <c r="K121" s="79">
        <v>8.0000000000000004E-4</v>
      </c>
    </row>
    <row r="122" spans="2:11">
      <c r="B122" t="s">
        <v>2795</v>
      </c>
      <c r="C122" t="s">
        <v>2796</v>
      </c>
      <c r="D122" t="s">
        <v>109</v>
      </c>
      <c r="E122" t="s">
        <v>2797</v>
      </c>
      <c r="F122" s="78">
        <v>169196</v>
      </c>
      <c r="G122" s="78">
        <v>79.255499999999998</v>
      </c>
      <c r="H122" s="78">
        <v>478.19038619148</v>
      </c>
      <c r="I122" s="79">
        <v>1.1999999999999999E-3</v>
      </c>
      <c r="J122" s="79">
        <v>8.0000000000000004E-4</v>
      </c>
      <c r="K122" s="79">
        <v>0</v>
      </c>
    </row>
    <row r="123" spans="2:11">
      <c r="B123" t="s">
        <v>2798</v>
      </c>
      <c r="C123" t="s">
        <v>2799</v>
      </c>
      <c r="D123" t="s">
        <v>113</v>
      </c>
      <c r="E123" t="s">
        <v>2797</v>
      </c>
      <c r="F123" s="78">
        <v>85999.71</v>
      </c>
      <c r="G123" s="78">
        <v>69.165900000000107</v>
      </c>
      <c r="H123" s="78">
        <v>241.594014038164</v>
      </c>
      <c r="I123" s="79">
        <v>4.0000000000000002E-4</v>
      </c>
      <c r="J123" s="79">
        <v>4.0000000000000002E-4</v>
      </c>
      <c r="K123" s="79">
        <v>0</v>
      </c>
    </row>
    <row r="124" spans="2:11">
      <c r="B124" t="s">
        <v>2800</v>
      </c>
      <c r="C124" t="s">
        <v>2801</v>
      </c>
      <c r="D124" t="s">
        <v>113</v>
      </c>
      <c r="E124" t="s">
        <v>2802</v>
      </c>
      <c r="F124" s="78">
        <v>1785526.29</v>
      </c>
      <c r="G124" s="78">
        <v>105.51130000000001</v>
      </c>
      <c r="H124" s="78">
        <v>7651.7782129090001</v>
      </c>
      <c r="I124" s="79">
        <v>8.9999999999999998E-4</v>
      </c>
      <c r="J124" s="79">
        <v>1.23E-2</v>
      </c>
      <c r="K124" s="79">
        <v>5.9999999999999995E-4</v>
      </c>
    </row>
    <row r="125" spans="2:11">
      <c r="B125" t="s">
        <v>2803</v>
      </c>
      <c r="C125" t="s">
        <v>2804</v>
      </c>
      <c r="D125" t="s">
        <v>109</v>
      </c>
      <c r="E125" t="s">
        <v>2805</v>
      </c>
      <c r="F125" s="78">
        <v>399906.95</v>
      </c>
      <c r="G125" s="78">
        <v>80.657000000000068</v>
      </c>
      <c r="H125" s="78">
        <v>1150.2238149269101</v>
      </c>
      <c r="I125" s="79">
        <v>2.7000000000000001E-3</v>
      </c>
      <c r="J125" s="79">
        <v>1.8E-3</v>
      </c>
      <c r="K125" s="79">
        <v>1E-4</v>
      </c>
    </row>
    <row r="126" spans="2:11">
      <c r="B126" t="s">
        <v>2806</v>
      </c>
      <c r="C126" t="s">
        <v>2807</v>
      </c>
      <c r="D126" t="s">
        <v>109</v>
      </c>
      <c r="E126" t="s">
        <v>2659</v>
      </c>
      <c r="F126" s="78">
        <v>220321.71</v>
      </c>
      <c r="G126" s="78">
        <v>119.88650000000001</v>
      </c>
      <c r="H126" s="78">
        <v>941.90892913972903</v>
      </c>
      <c r="I126" s="79">
        <v>2.47E-2</v>
      </c>
      <c r="J126" s="79">
        <v>1.5E-3</v>
      </c>
      <c r="K126" s="79">
        <v>1E-4</v>
      </c>
    </row>
    <row r="127" spans="2:11">
      <c r="B127" t="s">
        <v>2808</v>
      </c>
      <c r="C127" t="s">
        <v>2809</v>
      </c>
      <c r="D127" t="s">
        <v>116</v>
      </c>
      <c r="E127" t="s">
        <v>2810</v>
      </c>
      <c r="F127" s="78">
        <v>185920.72</v>
      </c>
      <c r="G127" s="78">
        <v>123.6121999999996</v>
      </c>
      <c r="H127" s="78">
        <v>1039.1572420678301</v>
      </c>
      <c r="I127" s="79">
        <v>8.0000000000000004E-4</v>
      </c>
      <c r="J127" s="79">
        <v>1.6999999999999999E-3</v>
      </c>
      <c r="K127" s="79">
        <v>1E-4</v>
      </c>
    </row>
    <row r="128" spans="2:11">
      <c r="B128" t="s">
        <v>2811</v>
      </c>
      <c r="C128" t="s">
        <v>2812</v>
      </c>
      <c r="D128" t="s">
        <v>109</v>
      </c>
      <c r="E128" t="s">
        <v>2810</v>
      </c>
      <c r="F128" s="78">
        <v>66832.5</v>
      </c>
      <c r="G128" s="78">
        <v>98.747</v>
      </c>
      <c r="H128" s="78">
        <v>235.33848657165001</v>
      </c>
      <c r="I128" s="79">
        <v>5.0000000000000001E-4</v>
      </c>
      <c r="J128" s="79">
        <v>4.0000000000000002E-4</v>
      </c>
      <c r="K128" s="79">
        <v>0</v>
      </c>
    </row>
    <row r="129" spans="2:11">
      <c r="B129" t="s">
        <v>2813</v>
      </c>
      <c r="C129" t="s">
        <v>2814</v>
      </c>
      <c r="D129" t="s">
        <v>116</v>
      </c>
      <c r="E129" t="s">
        <v>2815</v>
      </c>
      <c r="F129" s="78">
        <v>1310666.55</v>
      </c>
      <c r="G129" s="78">
        <v>99.990300000000005</v>
      </c>
      <c r="H129" s="78">
        <v>5925.7350204223703</v>
      </c>
      <c r="I129" s="79">
        <v>4.0000000000000001E-3</v>
      </c>
      <c r="J129" s="79">
        <v>9.4999999999999998E-3</v>
      </c>
      <c r="K129" s="79">
        <v>5.0000000000000001E-4</v>
      </c>
    </row>
    <row r="130" spans="2:11">
      <c r="B130" t="s">
        <v>2816</v>
      </c>
      <c r="C130" t="s">
        <v>2817</v>
      </c>
      <c r="D130" t="s">
        <v>105</v>
      </c>
      <c r="E130" t="s">
        <v>2818</v>
      </c>
      <c r="F130" s="78">
        <v>18902762.920000002</v>
      </c>
      <c r="G130" s="78">
        <v>48.364800000000002</v>
      </c>
      <c r="H130" s="78">
        <v>9142.2834807321597</v>
      </c>
      <c r="I130" s="79">
        <v>2.3E-2</v>
      </c>
      <c r="J130" s="79">
        <v>1.46E-2</v>
      </c>
      <c r="K130" s="79">
        <v>8.0000000000000004E-4</v>
      </c>
    </row>
    <row r="131" spans="2:11">
      <c r="B131" t="s">
        <v>2819</v>
      </c>
      <c r="C131" t="s">
        <v>2820</v>
      </c>
      <c r="D131" t="s">
        <v>109</v>
      </c>
      <c r="E131" t="s">
        <v>2821</v>
      </c>
      <c r="F131" s="78">
        <v>11602729.26</v>
      </c>
      <c r="G131" s="78">
        <v>97.620299999999958</v>
      </c>
      <c r="H131" s="78">
        <v>40390.723752678001</v>
      </c>
      <c r="I131" s="79">
        <v>1.2999999999999999E-3</v>
      </c>
      <c r="J131" s="79">
        <v>6.4699999999999994E-2</v>
      </c>
      <c r="K131" s="79">
        <v>3.3E-3</v>
      </c>
    </row>
    <row r="132" spans="2:11">
      <c r="B132" t="s">
        <v>2822</v>
      </c>
      <c r="C132" t="s">
        <v>2823</v>
      </c>
      <c r="D132" t="s">
        <v>109</v>
      </c>
      <c r="E132" t="s">
        <v>2824</v>
      </c>
      <c r="F132" s="78">
        <v>1189105.47</v>
      </c>
      <c r="G132" s="78">
        <v>94.28570000000002</v>
      </c>
      <c r="H132" s="78">
        <v>3998.0437799116999</v>
      </c>
      <c r="I132" s="79">
        <v>9.1000000000000004E-3</v>
      </c>
      <c r="J132" s="79">
        <v>6.4000000000000003E-3</v>
      </c>
      <c r="K132" s="79">
        <v>2.9999999999999997E-4</v>
      </c>
    </row>
    <row r="133" spans="2:11">
      <c r="B133" t="s">
        <v>2825</v>
      </c>
      <c r="C133" t="s">
        <v>2826</v>
      </c>
      <c r="D133" t="s">
        <v>109</v>
      </c>
      <c r="E133" t="s">
        <v>2827</v>
      </c>
      <c r="F133" s="78">
        <v>4826112.1399999997</v>
      </c>
      <c r="G133" s="78">
        <v>17.577499999999993</v>
      </c>
      <c r="H133" s="78">
        <v>3025.0729657827101</v>
      </c>
      <c r="I133" s="79">
        <v>5.4999999999999997E-3</v>
      </c>
      <c r="J133" s="79">
        <v>4.7999999999999996E-3</v>
      </c>
      <c r="K133" s="79">
        <v>2.0000000000000001E-4</v>
      </c>
    </row>
    <row r="134" spans="2:11">
      <c r="B134" t="s">
        <v>2828</v>
      </c>
      <c r="C134" t="s">
        <v>2829</v>
      </c>
      <c r="D134" t="s">
        <v>109</v>
      </c>
      <c r="E134" t="s">
        <v>318</v>
      </c>
      <c r="F134" s="78">
        <v>1012772.19</v>
      </c>
      <c r="G134" s="78">
        <v>93.750999999999848</v>
      </c>
      <c r="H134" s="78">
        <v>3385.8601431500401</v>
      </c>
      <c r="I134" s="79">
        <v>8.0000000000000004E-4</v>
      </c>
      <c r="J134" s="79">
        <v>5.4000000000000003E-3</v>
      </c>
      <c r="K134" s="79">
        <v>2.9999999999999997E-4</v>
      </c>
    </row>
    <row r="135" spans="2:11">
      <c r="B135" t="s">
        <v>2830</v>
      </c>
      <c r="C135" t="s">
        <v>2831</v>
      </c>
      <c r="D135" t="s">
        <v>109</v>
      </c>
      <c r="E135" t="s">
        <v>2832</v>
      </c>
      <c r="F135" s="78">
        <v>2709480</v>
      </c>
      <c r="G135" s="78">
        <v>112.4875</v>
      </c>
      <c r="H135" s="78">
        <v>10868.54863929</v>
      </c>
      <c r="I135" s="79">
        <v>1.6000000000000001E-3</v>
      </c>
      <c r="J135" s="79">
        <v>1.7399999999999999E-2</v>
      </c>
      <c r="K135" s="79">
        <v>8.9999999999999998E-4</v>
      </c>
    </row>
    <row r="136" spans="2:11">
      <c r="B136" t="s">
        <v>2833</v>
      </c>
      <c r="C136" t="s">
        <v>2834</v>
      </c>
      <c r="D136" t="s">
        <v>109</v>
      </c>
      <c r="E136" t="s">
        <v>2835</v>
      </c>
      <c r="F136" s="78">
        <v>2507978.9900000002</v>
      </c>
      <c r="G136" s="78">
        <v>115.92869999999951</v>
      </c>
      <c r="H136" s="78">
        <v>10368.0288888295</v>
      </c>
      <c r="I136" s="79">
        <v>1.03E-2</v>
      </c>
      <c r="J136" s="79">
        <v>1.66E-2</v>
      </c>
      <c r="K136" s="79">
        <v>8.9999999999999998E-4</v>
      </c>
    </row>
    <row r="137" spans="2:11">
      <c r="B137" t="s">
        <v>2836</v>
      </c>
      <c r="C137" t="s">
        <v>2837</v>
      </c>
      <c r="D137" t="s">
        <v>109</v>
      </c>
      <c r="E137" t="s">
        <v>2838</v>
      </c>
      <c r="F137" s="78">
        <v>1846932</v>
      </c>
      <c r="G137" s="78">
        <v>70.679199999999938</v>
      </c>
      <c r="H137" s="78">
        <v>4655.0448538054998</v>
      </c>
      <c r="I137" s="79">
        <v>1.35E-2</v>
      </c>
      <c r="J137" s="79">
        <v>7.4999999999999997E-3</v>
      </c>
      <c r="K137" s="79">
        <v>4.0000000000000002E-4</v>
      </c>
    </row>
    <row r="138" spans="2:11">
      <c r="B138" t="s">
        <v>2839</v>
      </c>
      <c r="C138" t="s">
        <v>2840</v>
      </c>
      <c r="D138" t="s">
        <v>113</v>
      </c>
      <c r="E138" t="s">
        <v>2841</v>
      </c>
      <c r="F138" s="78">
        <v>3815832.17</v>
      </c>
      <c r="G138" s="78">
        <v>8.7667000000000055</v>
      </c>
      <c r="H138" s="78">
        <v>1358.6968250145601</v>
      </c>
      <c r="I138" s="79">
        <v>6.3E-2</v>
      </c>
      <c r="J138" s="79">
        <v>2.2000000000000001E-3</v>
      </c>
      <c r="K138" s="79">
        <v>1E-4</v>
      </c>
    </row>
    <row r="139" spans="2:11">
      <c r="B139" t="s">
        <v>2842</v>
      </c>
      <c r="C139" t="s">
        <v>2843</v>
      </c>
      <c r="D139" t="s">
        <v>113</v>
      </c>
      <c r="E139" t="s">
        <v>2844</v>
      </c>
      <c r="F139" s="78">
        <v>1782425.54</v>
      </c>
      <c r="G139" s="78">
        <v>101.95820000000006</v>
      </c>
      <c r="H139" s="78">
        <v>7381.2634539076598</v>
      </c>
      <c r="I139" s="79">
        <v>8.9999999999999998E-4</v>
      </c>
      <c r="J139" s="79">
        <v>1.18E-2</v>
      </c>
      <c r="K139" s="79">
        <v>5.9999999999999995E-4</v>
      </c>
    </row>
    <row r="140" spans="2:11">
      <c r="B140" t="s">
        <v>2845</v>
      </c>
      <c r="C140" t="s">
        <v>2846</v>
      </c>
      <c r="D140" t="s">
        <v>109</v>
      </c>
      <c r="E140" t="s">
        <v>2847</v>
      </c>
      <c r="F140" s="78">
        <v>3256637.48</v>
      </c>
      <c r="G140" s="78">
        <v>103.56590000000021</v>
      </c>
      <c r="H140" s="78">
        <v>12027.283256097</v>
      </c>
      <c r="I140" s="79">
        <v>4.8999999999999998E-3</v>
      </c>
      <c r="J140" s="79">
        <v>1.9300000000000001E-2</v>
      </c>
      <c r="K140" s="79">
        <v>1E-3</v>
      </c>
    </row>
    <row r="141" spans="2:11">
      <c r="B141" t="s">
        <v>2848</v>
      </c>
      <c r="C141" t="s">
        <v>2849</v>
      </c>
      <c r="D141" t="s">
        <v>109</v>
      </c>
      <c r="E141" t="s">
        <v>2787</v>
      </c>
      <c r="F141" s="78">
        <v>304779.83</v>
      </c>
      <c r="G141" s="78">
        <v>97.513299999999745</v>
      </c>
      <c r="H141" s="78">
        <v>1059.81830230371</v>
      </c>
      <c r="I141" s="79">
        <v>5.9999999999999995E-4</v>
      </c>
      <c r="J141" s="79">
        <v>1.6999999999999999E-3</v>
      </c>
      <c r="K141" s="79">
        <v>1E-4</v>
      </c>
    </row>
    <row r="142" spans="2:11">
      <c r="B142" t="s">
        <v>2850</v>
      </c>
      <c r="C142" t="s">
        <v>2851</v>
      </c>
      <c r="D142" t="s">
        <v>202</v>
      </c>
      <c r="E142" t="s">
        <v>2852</v>
      </c>
      <c r="F142" s="78">
        <v>9415848.3200000003</v>
      </c>
      <c r="G142" s="78">
        <v>100.01720000000005</v>
      </c>
      <c r="H142" s="78">
        <v>5124.98600174479</v>
      </c>
      <c r="I142" s="79">
        <v>2.8999999999999998E-3</v>
      </c>
      <c r="J142" s="79">
        <v>8.2000000000000007E-3</v>
      </c>
      <c r="K142" s="79">
        <v>4.0000000000000002E-4</v>
      </c>
    </row>
    <row r="143" spans="2:11">
      <c r="B143" t="s">
        <v>271</v>
      </c>
      <c r="C143" s="16"/>
    </row>
    <row r="144" spans="2:11">
      <c r="B144" t="s">
        <v>395</v>
      </c>
      <c r="C144" s="16"/>
    </row>
    <row r="145" spans="2:3">
      <c r="B145" t="s">
        <v>396</v>
      </c>
      <c r="C145" s="16"/>
    </row>
    <row r="146" spans="2:3">
      <c r="B146" t="s">
        <v>397</v>
      </c>
      <c r="C146" s="16"/>
    </row>
    <row r="147" spans="2:3">
      <c r="C147" s="16"/>
    </row>
    <row r="148" spans="2:3">
      <c r="C148" s="16"/>
    </row>
    <row r="149" spans="2:3">
      <c r="C149" s="16"/>
    </row>
    <row r="150" spans="2:3">
      <c r="C150" s="16"/>
    </row>
    <row r="151" spans="2:3">
      <c r="C151" s="16"/>
    </row>
    <row r="152" spans="2:3">
      <c r="C152" s="16"/>
    </row>
    <row r="153" spans="2:3">
      <c r="C153" s="16"/>
    </row>
    <row r="154" spans="2:3">
      <c r="C154" s="16"/>
    </row>
    <row r="155" spans="2:3">
      <c r="C155" s="16"/>
    </row>
    <row r="156" spans="2:3">
      <c r="C156" s="16"/>
    </row>
    <row r="157" spans="2:3">
      <c r="C157" s="16"/>
    </row>
    <row r="158" spans="2:3">
      <c r="C158" s="16"/>
    </row>
    <row r="159" spans="2:3">
      <c r="C159" s="16"/>
    </row>
    <row r="160" spans="2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3579</v>
      </c>
    </row>
    <row r="3" spans="2:59" s="1" customFormat="1">
      <c r="B3" s="2" t="s">
        <v>2</v>
      </c>
      <c r="C3" s="26" t="s">
        <v>3580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144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14390340.5</v>
      </c>
      <c r="H11" s="7"/>
      <c r="I11" s="76">
        <v>18292.395986973435</v>
      </c>
      <c r="J11" s="7"/>
      <c r="K11" s="77">
        <v>1</v>
      </c>
      <c r="L11" s="77">
        <v>1.5E-3</v>
      </c>
      <c r="M11" s="16"/>
      <c r="N11" s="16"/>
      <c r="O11" s="16"/>
      <c r="P11" s="16"/>
      <c r="BG11" s="16"/>
    </row>
    <row r="12" spans="2:59">
      <c r="B12" s="80" t="s">
        <v>2853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263</v>
      </c>
      <c r="C13" t="s">
        <v>263</v>
      </c>
      <c r="D13" t="s">
        <v>263</v>
      </c>
      <c r="E13" t="s">
        <v>263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2343</v>
      </c>
      <c r="C14" s="16"/>
      <c r="D14" s="16"/>
      <c r="G14" s="82">
        <v>14390340.5</v>
      </c>
      <c r="I14" s="82">
        <v>18292.395986973435</v>
      </c>
      <c r="K14" s="81">
        <v>1</v>
      </c>
      <c r="L14" s="81">
        <v>1.5E-3</v>
      </c>
    </row>
    <row r="15" spans="2:59">
      <c r="B15" t="s">
        <v>2854</v>
      </c>
      <c r="C15" t="s">
        <v>2855</v>
      </c>
      <c r="D15" t="s">
        <v>1476</v>
      </c>
      <c r="E15" t="s">
        <v>109</v>
      </c>
      <c r="F15" t="s">
        <v>2856</v>
      </c>
      <c r="G15" s="78">
        <v>14380000</v>
      </c>
      <c r="H15" s="78">
        <v>35.666600000000003</v>
      </c>
      <c r="I15" s="78">
        <v>18289.504347279999</v>
      </c>
      <c r="J15" s="79">
        <v>0</v>
      </c>
      <c r="K15" s="79">
        <v>0.99980000000000002</v>
      </c>
      <c r="L15" s="79">
        <v>1.5E-3</v>
      </c>
    </row>
    <row r="16" spans="2:59">
      <c r="B16" t="s">
        <v>2857</v>
      </c>
      <c r="C16" t="s">
        <v>2858</v>
      </c>
      <c r="D16" t="s">
        <v>1202</v>
      </c>
      <c r="E16" t="s">
        <v>109</v>
      </c>
      <c r="F16" t="s">
        <v>2859</v>
      </c>
      <c r="G16" s="78">
        <v>10340.5</v>
      </c>
      <c r="H16" s="78">
        <v>7.8418999999999999</v>
      </c>
      <c r="I16" s="78">
        <v>2.8916396934369999</v>
      </c>
      <c r="J16" s="79">
        <v>5.0000000000000001E-4</v>
      </c>
      <c r="K16" s="79">
        <v>2.0000000000000001E-4</v>
      </c>
      <c r="L16" s="79">
        <v>0</v>
      </c>
    </row>
    <row r="17" spans="2:4">
      <c r="B17" t="s">
        <v>271</v>
      </c>
      <c r="C17" s="16"/>
      <c r="D17" s="16"/>
    </row>
    <row r="18" spans="2:4">
      <c r="B18" t="s">
        <v>395</v>
      </c>
      <c r="C18" s="16"/>
      <c r="D18" s="16"/>
    </row>
    <row r="19" spans="2:4">
      <c r="B19" t="s">
        <v>396</v>
      </c>
      <c r="C19" s="16"/>
      <c r="D19" s="16"/>
    </row>
    <row r="20" spans="2:4">
      <c r="B20" t="s">
        <v>397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43646</v>
      </c>
    </row>
    <row r="2" spans="2:52" s="1" customFormat="1">
      <c r="B2" s="2" t="s">
        <v>1</v>
      </c>
      <c r="C2" s="12" t="s">
        <v>3579</v>
      </c>
    </row>
    <row r="3" spans="2:52" s="1" customFormat="1">
      <c r="B3" s="2" t="s">
        <v>2</v>
      </c>
      <c r="C3" s="26" t="s">
        <v>3580</v>
      </c>
    </row>
    <row r="4" spans="2:52" s="1" customFormat="1">
      <c r="B4" s="2" t="s">
        <v>3</v>
      </c>
      <c r="C4" s="84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2344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263</v>
      </c>
      <c r="C14" t="s">
        <v>263</v>
      </c>
      <c r="D14" t="s">
        <v>263</v>
      </c>
      <c r="E14" t="s">
        <v>263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2357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263</v>
      </c>
      <c r="C16" t="s">
        <v>263</v>
      </c>
      <c r="D16" t="s">
        <v>263</v>
      </c>
      <c r="E16" t="s">
        <v>263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2860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263</v>
      </c>
      <c r="C18" t="s">
        <v>263</v>
      </c>
      <c r="D18" t="s">
        <v>263</v>
      </c>
      <c r="E18" t="s">
        <v>263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2358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263</v>
      </c>
      <c r="C20" t="s">
        <v>263</v>
      </c>
      <c r="D20" t="s">
        <v>263</v>
      </c>
      <c r="E20" t="s">
        <v>263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1150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263</v>
      </c>
      <c r="C22" t="s">
        <v>263</v>
      </c>
      <c r="D22" t="s">
        <v>263</v>
      </c>
      <c r="E22" t="s">
        <v>263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2344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263</v>
      </c>
      <c r="C25" t="s">
        <v>263</v>
      </c>
      <c r="D25" t="s">
        <v>263</v>
      </c>
      <c r="E25" t="s">
        <v>263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2367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263</v>
      </c>
      <c r="C27" t="s">
        <v>263</v>
      </c>
      <c r="D27" t="s">
        <v>263</v>
      </c>
      <c r="E27" t="s">
        <v>263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2358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263</v>
      </c>
      <c r="C29" t="s">
        <v>263</v>
      </c>
      <c r="D29" t="s">
        <v>263</v>
      </c>
      <c r="E29" t="s">
        <v>263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2368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263</v>
      </c>
      <c r="C31" t="s">
        <v>263</v>
      </c>
      <c r="D31" t="s">
        <v>263</v>
      </c>
      <c r="E31" t="s">
        <v>263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1150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263</v>
      </c>
      <c r="C33" t="s">
        <v>263</v>
      </c>
      <c r="D33" t="s">
        <v>263</v>
      </c>
      <c r="E33" t="s">
        <v>263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271</v>
      </c>
      <c r="C34" s="16"/>
      <c r="D34" s="16"/>
    </row>
    <row r="35" spans="2:12">
      <c r="B35" t="s">
        <v>395</v>
      </c>
      <c r="C35" s="16"/>
      <c r="D35" s="16"/>
    </row>
    <row r="36" spans="2:12">
      <c r="B36" t="s">
        <v>396</v>
      </c>
      <c r="C36" s="16"/>
      <c r="D36" s="16"/>
    </row>
    <row r="37" spans="2:12">
      <c r="B37" t="s">
        <v>397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" sqref="K1:L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43646</v>
      </c>
    </row>
    <row r="2" spans="2:13" s="1" customFormat="1">
      <c r="B2" s="2" t="s">
        <v>1</v>
      </c>
      <c r="C2" s="12" t="s">
        <v>3579</v>
      </c>
    </row>
    <row r="3" spans="2:13" s="1" customFormat="1">
      <c r="B3" s="2" t="s">
        <v>2</v>
      </c>
      <c r="C3" s="26" t="s">
        <v>3580</v>
      </c>
    </row>
    <row r="4" spans="2:13" s="1" customFormat="1">
      <c r="B4" s="2" t="s">
        <v>3</v>
      </c>
      <c r="C4" s="84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6">
        <v>0</v>
      </c>
      <c r="J11" s="87">
        <f>J12+J60</f>
        <v>1613770.2635705492</v>
      </c>
      <c r="K11" s="86">
        <v>1</v>
      </c>
      <c r="L11" s="86">
        <v>0.13265298690403518</v>
      </c>
    </row>
    <row r="12" spans="2:13">
      <c r="B12" s="88" t="s">
        <v>206</v>
      </c>
      <c r="C12" s="26"/>
      <c r="D12" s="27"/>
      <c r="E12" s="27"/>
      <c r="F12" s="27"/>
      <c r="G12" s="27"/>
      <c r="H12" s="27"/>
      <c r="I12" s="89">
        <v>0</v>
      </c>
      <c r="J12" s="90">
        <f>J13+J19+J46+J48+J50+J52+J54</f>
        <v>1612445.9713668278</v>
      </c>
      <c r="K12" s="89">
        <v>0.99917937996899797</v>
      </c>
      <c r="L12" s="89">
        <v>0.13254412920580949</v>
      </c>
    </row>
    <row r="13" spans="2:13">
      <c r="B13" s="88" t="s">
        <v>207</v>
      </c>
      <c r="C13" s="26"/>
      <c r="D13" s="27"/>
      <c r="E13" s="27"/>
      <c r="F13" s="27"/>
      <c r="G13" s="27"/>
      <c r="H13" s="27"/>
      <c r="I13" s="89">
        <v>0</v>
      </c>
      <c r="J13" s="90">
        <f>SUM(J14:J18)</f>
        <v>1169752.9565290001</v>
      </c>
      <c r="K13" s="89">
        <v>0.72485717634978719</v>
      </c>
      <c r="L13" s="89">
        <v>9.6154469521624236E-2</v>
      </c>
    </row>
    <row r="14" spans="2:13">
      <c r="B14" t="s">
        <v>3581</v>
      </c>
      <c r="C14" t="s">
        <v>208</v>
      </c>
      <c r="D14" t="s">
        <v>209</v>
      </c>
      <c r="E14" t="s">
        <v>210</v>
      </c>
      <c r="F14" t="s">
        <v>153</v>
      </c>
      <c r="G14" t="s">
        <v>105</v>
      </c>
      <c r="H14" s="79">
        <v>0</v>
      </c>
      <c r="I14" s="79">
        <v>0</v>
      </c>
      <c r="J14" s="78">
        <v>70.357010000000002</v>
      </c>
      <c r="K14" s="79">
        <v>4.3597909558905565E-5</v>
      </c>
      <c r="L14" s="79">
        <v>5.7833929257608101E-6</v>
      </c>
    </row>
    <row r="15" spans="2:13">
      <c r="B15" t="s">
        <v>3582</v>
      </c>
      <c r="C15" t="s">
        <v>211</v>
      </c>
      <c r="D15" t="s">
        <v>212</v>
      </c>
      <c r="E15" t="s">
        <v>213</v>
      </c>
      <c r="F15" t="s">
        <v>214</v>
      </c>
      <c r="G15" t="s">
        <v>105</v>
      </c>
      <c r="H15" s="79">
        <v>0</v>
      </c>
      <c r="I15" s="79">
        <v>0</v>
      </c>
      <c r="J15" s="78">
        <v>1817.55423</v>
      </c>
      <c r="K15" s="79">
        <v>1.126278176658534E-3</v>
      </c>
      <c r="L15" s="79">
        <v>1.4940416421858514E-4</v>
      </c>
    </row>
    <row r="16" spans="2:13">
      <c r="B16" t="s">
        <v>3583</v>
      </c>
      <c r="C16" t="s">
        <v>215</v>
      </c>
      <c r="D16" t="s">
        <v>216</v>
      </c>
      <c r="E16" t="s">
        <v>217</v>
      </c>
      <c r="F16" t="s">
        <v>214</v>
      </c>
      <c r="G16" t="s">
        <v>105</v>
      </c>
      <c r="H16" s="79">
        <v>0</v>
      </c>
      <c r="I16" s="79">
        <v>0</v>
      </c>
      <c r="J16" s="78">
        <v>297953.08882900001</v>
      </c>
      <c r="K16" s="79">
        <v>0.18463166384647811</v>
      </c>
      <c r="L16" s="79">
        <v>2.4491941686297085E-2</v>
      </c>
    </row>
    <row r="17" spans="2:12">
      <c r="B17" t="s">
        <v>3584</v>
      </c>
      <c r="C17" t="s">
        <v>218</v>
      </c>
      <c r="D17" t="s">
        <v>219</v>
      </c>
      <c r="E17" t="s">
        <v>213</v>
      </c>
      <c r="F17" t="s">
        <v>214</v>
      </c>
      <c r="G17" t="s">
        <v>105</v>
      </c>
      <c r="H17" s="79">
        <v>0</v>
      </c>
      <c r="I17" s="79">
        <v>0</v>
      </c>
      <c r="J17" s="78">
        <v>3034.7517400000002</v>
      </c>
      <c r="K17" s="79">
        <v>1.8805351718933381E-3</v>
      </c>
      <c r="L17" s="79">
        <v>2.4945860752974448E-4</v>
      </c>
    </row>
    <row r="18" spans="2:12">
      <c r="B18" t="s">
        <v>3585</v>
      </c>
      <c r="C18" t="s">
        <v>220</v>
      </c>
      <c r="D18" t="s">
        <v>221</v>
      </c>
      <c r="E18" t="s">
        <v>217</v>
      </c>
      <c r="F18" t="s">
        <v>214</v>
      </c>
      <c r="G18" t="s">
        <v>105</v>
      </c>
      <c r="H18" s="79">
        <v>0</v>
      </c>
      <c r="I18" s="79">
        <v>0</v>
      </c>
      <c r="J18" s="78">
        <f>858590.99568+8199562/1000+885.91/1000+85761.13/1000</f>
        <v>866877.20472000004</v>
      </c>
      <c r="K18" s="79">
        <v>0.53717510124519829</v>
      </c>
      <c r="L18" s="79">
        <v>7.1257881670653056E-2</v>
      </c>
    </row>
    <row r="19" spans="2:12">
      <c r="B19" s="88" t="s">
        <v>222</v>
      </c>
      <c r="D19" s="16"/>
      <c r="I19" s="89">
        <v>0</v>
      </c>
      <c r="J19" s="90">
        <f>SUM(J20:J45)</f>
        <v>187870.38551724306</v>
      </c>
      <c r="K19" s="89">
        <v>0.11641705746985957</v>
      </c>
      <c r="L19" s="89">
        <v>1.5443070399955593E-2</v>
      </c>
    </row>
    <row r="20" spans="2:12">
      <c r="B20" t="s">
        <v>3581</v>
      </c>
      <c r="C20" t="s">
        <v>226</v>
      </c>
      <c r="D20" t="s">
        <v>209</v>
      </c>
      <c r="E20" t="s">
        <v>210</v>
      </c>
      <c r="F20" t="s">
        <v>153</v>
      </c>
      <c r="G20" t="s">
        <v>123</v>
      </c>
      <c r="H20" s="79">
        <v>0</v>
      </c>
      <c r="I20" s="79">
        <v>0</v>
      </c>
      <c r="J20" s="78">
        <v>2.5004E-5</v>
      </c>
      <c r="K20" s="79">
        <v>1.5494150911343087E-11</v>
      </c>
      <c r="L20" s="79">
        <v>2.0553453979315394E-12</v>
      </c>
    </row>
    <row r="21" spans="2:12">
      <c r="B21" t="s">
        <v>3583</v>
      </c>
      <c r="C21" t="s">
        <v>227</v>
      </c>
      <c r="D21" t="s">
        <v>216</v>
      </c>
      <c r="E21" t="s">
        <v>217</v>
      </c>
      <c r="F21" t="s">
        <v>214</v>
      </c>
      <c r="G21" t="s">
        <v>123</v>
      </c>
      <c r="H21" s="79">
        <v>0</v>
      </c>
      <c r="I21" s="79">
        <v>0</v>
      </c>
      <c r="J21" s="78">
        <v>0.196381416</v>
      </c>
      <c r="K21" s="79">
        <v>1.2169106125768861E-7</v>
      </c>
      <c r="L21" s="79">
        <v>1.6142682755354309E-8</v>
      </c>
    </row>
    <row r="22" spans="2:12">
      <c r="B22" t="s">
        <v>3585</v>
      </c>
      <c r="C22" t="s">
        <v>228</v>
      </c>
      <c r="D22" t="s">
        <v>221</v>
      </c>
      <c r="E22" t="s">
        <v>217</v>
      </c>
      <c r="F22" t="s">
        <v>214</v>
      </c>
      <c r="G22" t="s">
        <v>123</v>
      </c>
      <c r="H22" s="79">
        <v>0</v>
      </c>
      <c r="I22" s="79">
        <v>0</v>
      </c>
      <c r="J22" s="78">
        <v>7.8262520000000006E-3</v>
      </c>
      <c r="K22" s="79">
        <v>4.849669235250387E-9</v>
      </c>
      <c r="L22" s="79">
        <v>6.4332310955257181E-10</v>
      </c>
    </row>
    <row r="23" spans="2:12">
      <c r="B23" t="s">
        <v>3582</v>
      </c>
      <c r="C23" t="s">
        <v>230</v>
      </c>
      <c r="D23" t="s">
        <v>212</v>
      </c>
      <c r="E23" t="s">
        <v>213</v>
      </c>
      <c r="F23" t="s">
        <v>214</v>
      </c>
      <c r="G23" t="s">
        <v>109</v>
      </c>
      <c r="H23" s="79">
        <v>0</v>
      </c>
      <c r="I23" s="79">
        <v>0</v>
      </c>
      <c r="J23" s="78">
        <v>1449.05112502</v>
      </c>
      <c r="K23" s="79">
        <v>8.9792900373185727E-4</v>
      </c>
      <c r="L23" s="79">
        <v>1.1911296437279541E-4</v>
      </c>
    </row>
    <row r="24" spans="2:12">
      <c r="B24" t="s">
        <v>3583</v>
      </c>
      <c r="C24" t="s">
        <v>231</v>
      </c>
      <c r="D24" t="s">
        <v>216</v>
      </c>
      <c r="E24" t="s">
        <v>217</v>
      </c>
      <c r="F24" t="s">
        <v>214</v>
      </c>
      <c r="G24" t="s">
        <v>109</v>
      </c>
      <c r="H24" s="79">
        <v>0</v>
      </c>
      <c r="I24" s="79">
        <v>0</v>
      </c>
      <c r="J24" s="78">
        <v>25933.734536420001</v>
      </c>
      <c r="K24" s="79">
        <v>1.6070276619820894E-2</v>
      </c>
      <c r="L24" s="79">
        <v>2.1317701939933239E-3</v>
      </c>
    </row>
    <row r="25" spans="2:12">
      <c r="B25" t="s">
        <v>3581</v>
      </c>
      <c r="C25" t="s">
        <v>233</v>
      </c>
      <c r="D25" t="s">
        <v>209</v>
      </c>
      <c r="E25" t="s">
        <v>210</v>
      </c>
      <c r="F25" t="s">
        <v>153</v>
      </c>
      <c r="G25" t="s">
        <v>203</v>
      </c>
      <c r="H25" s="79">
        <v>0</v>
      </c>
      <c r="I25" s="79">
        <v>0</v>
      </c>
      <c r="J25" s="78">
        <v>2.1935999999999999E-4</v>
      </c>
      <c r="K25" s="79">
        <v>1.3593012893585905E-10</v>
      </c>
      <c r="L25" s="79">
        <v>1.8031537613592323E-11</v>
      </c>
    </row>
    <row r="26" spans="2:12">
      <c r="B26" t="s">
        <v>3585</v>
      </c>
      <c r="C26" t="s">
        <v>234</v>
      </c>
      <c r="D26" t="s">
        <v>221</v>
      </c>
      <c r="E26" t="s">
        <v>217</v>
      </c>
      <c r="F26" t="s">
        <v>214</v>
      </c>
      <c r="G26" t="s">
        <v>203</v>
      </c>
      <c r="H26" s="79">
        <v>0</v>
      </c>
      <c r="I26" s="79">
        <v>0</v>
      </c>
      <c r="J26" s="78">
        <v>3.2744049999999997E-2</v>
      </c>
      <c r="K26" s="79">
        <v>2.0290403621363125E-8</v>
      </c>
      <c r="L26" s="79">
        <v>2.6915826458622705E-9</v>
      </c>
    </row>
    <row r="27" spans="2:12">
      <c r="B27" t="s">
        <v>3584</v>
      </c>
      <c r="C27" t="s">
        <v>235</v>
      </c>
      <c r="D27" t="s">
        <v>219</v>
      </c>
      <c r="E27" t="s">
        <v>213</v>
      </c>
      <c r="F27" t="s">
        <v>214</v>
      </c>
      <c r="G27" t="s">
        <v>109</v>
      </c>
      <c r="H27" s="79">
        <v>0</v>
      </c>
      <c r="I27" s="79">
        <v>0</v>
      </c>
      <c r="J27" s="78">
        <v>296.20365648000001</v>
      </c>
      <c r="K27" s="79">
        <v>1.8354759854394284E-4</v>
      </c>
      <c r="L27" s="79">
        <v>2.4348137185916759E-5</v>
      </c>
    </row>
    <row r="28" spans="2:12">
      <c r="B28" t="s">
        <v>3585</v>
      </c>
      <c r="C28" t="s">
        <v>236</v>
      </c>
      <c r="D28" t="s">
        <v>221</v>
      </c>
      <c r="E28" t="s">
        <v>217</v>
      </c>
      <c r="F28" t="s">
        <v>214</v>
      </c>
      <c r="G28" t="s">
        <v>109</v>
      </c>
      <c r="H28" s="79">
        <v>0</v>
      </c>
      <c r="I28" s="79">
        <v>0</v>
      </c>
      <c r="J28" s="78">
        <v>134975.64762172001</v>
      </c>
      <c r="K28" s="79">
        <v>8.3639939753927237E-2</v>
      </c>
      <c r="L28" s="79">
        <v>1.1095087832832001E-2</v>
      </c>
    </row>
    <row r="29" spans="2:12">
      <c r="B29" t="s">
        <v>3582</v>
      </c>
      <c r="C29" t="s">
        <v>238</v>
      </c>
      <c r="D29" t="s">
        <v>212</v>
      </c>
      <c r="E29" t="s">
        <v>213</v>
      </c>
      <c r="F29" t="s">
        <v>214</v>
      </c>
      <c r="G29" t="s">
        <v>119</v>
      </c>
      <c r="H29" s="79">
        <v>0</v>
      </c>
      <c r="I29" s="79">
        <v>0</v>
      </c>
      <c r="J29" s="78">
        <v>1.36125E-2</v>
      </c>
      <c r="K29" s="79">
        <v>8.4352155367404329E-9</v>
      </c>
      <c r="L29" s="79">
        <v>1.1189565361279427E-9</v>
      </c>
    </row>
    <row r="30" spans="2:12">
      <c r="B30" t="s">
        <v>3583</v>
      </c>
      <c r="C30" t="s">
        <v>239</v>
      </c>
      <c r="D30" t="s">
        <v>216</v>
      </c>
      <c r="E30" t="s">
        <v>217</v>
      </c>
      <c r="F30" t="s">
        <v>214</v>
      </c>
      <c r="G30" t="s">
        <v>119</v>
      </c>
      <c r="H30" s="79">
        <v>0</v>
      </c>
      <c r="I30" s="79">
        <v>0</v>
      </c>
      <c r="J30" s="78">
        <v>2.0761785000000001E-2</v>
      </c>
      <c r="K30" s="79">
        <v>1.2865390736636509E-8</v>
      </c>
      <c r="L30" s="79">
        <v>1.7066325089023383E-9</v>
      </c>
    </row>
    <row r="31" spans="2:12">
      <c r="B31" t="s">
        <v>3585</v>
      </c>
      <c r="C31" t="s">
        <v>240</v>
      </c>
      <c r="D31" t="s">
        <v>221</v>
      </c>
      <c r="E31" t="s">
        <v>217</v>
      </c>
      <c r="F31" t="s">
        <v>214</v>
      </c>
      <c r="G31" t="s">
        <v>119</v>
      </c>
      <c r="H31" s="79">
        <v>0</v>
      </c>
      <c r="I31" s="79">
        <v>0</v>
      </c>
      <c r="J31" s="78">
        <v>1.6416674999999999E-2</v>
      </c>
      <c r="K31" s="79">
        <v>1.0172869937308962E-8</v>
      </c>
      <c r="L31" s="79">
        <v>1.3494615825702987E-9</v>
      </c>
    </row>
    <row r="32" spans="2:12">
      <c r="B32" t="s">
        <v>3582</v>
      </c>
      <c r="C32" t="s">
        <v>242</v>
      </c>
      <c r="D32" t="s">
        <v>212</v>
      </c>
      <c r="E32" t="s">
        <v>213</v>
      </c>
      <c r="F32" t="s">
        <v>214</v>
      </c>
      <c r="G32" t="s">
        <v>113</v>
      </c>
      <c r="H32" s="79">
        <v>0</v>
      </c>
      <c r="I32" s="79">
        <v>0</v>
      </c>
      <c r="J32" s="78">
        <v>0.27675742399999997</v>
      </c>
      <c r="K32" s="79">
        <v>1.7149741214567929E-7</v>
      </c>
      <c r="L32" s="79">
        <v>2.2749643967436719E-8</v>
      </c>
    </row>
    <row r="33" spans="2:12">
      <c r="B33" t="s">
        <v>3583</v>
      </c>
      <c r="C33" t="s">
        <v>243</v>
      </c>
      <c r="D33" t="s">
        <v>216</v>
      </c>
      <c r="E33" t="s">
        <v>217</v>
      </c>
      <c r="F33" t="s">
        <v>214</v>
      </c>
      <c r="G33" t="s">
        <v>113</v>
      </c>
      <c r="H33" s="79">
        <v>0</v>
      </c>
      <c r="I33" s="79">
        <v>0</v>
      </c>
      <c r="J33" s="78">
        <v>5832.7816344479997</v>
      </c>
      <c r="K33" s="79">
        <v>3.6143816540172651E-3</v>
      </c>
      <c r="L33" s="79">
        <v>4.7945852221653731E-4</v>
      </c>
    </row>
    <row r="34" spans="2:12">
      <c r="B34" t="s">
        <v>3584</v>
      </c>
      <c r="C34" t="s">
        <v>244</v>
      </c>
      <c r="D34" t="s">
        <v>219</v>
      </c>
      <c r="E34" t="s">
        <v>213</v>
      </c>
      <c r="F34" t="s">
        <v>214</v>
      </c>
      <c r="G34" t="s">
        <v>113</v>
      </c>
      <c r="H34" s="79">
        <v>0</v>
      </c>
      <c r="I34" s="79">
        <v>0</v>
      </c>
      <c r="J34" s="78">
        <v>0.22468771200000001</v>
      </c>
      <c r="K34" s="79">
        <v>1.3923153566039008E-7</v>
      </c>
      <c r="L34" s="79">
        <v>1.8469479076586431E-8</v>
      </c>
    </row>
    <row r="35" spans="2:12">
      <c r="B35" t="s">
        <v>3585</v>
      </c>
      <c r="C35" t="s">
        <v>245</v>
      </c>
      <c r="D35" t="s">
        <v>221</v>
      </c>
      <c r="E35" t="s">
        <v>217</v>
      </c>
      <c r="F35" t="s">
        <v>214</v>
      </c>
      <c r="G35" t="s">
        <v>113</v>
      </c>
      <c r="H35" s="79">
        <v>0</v>
      </c>
      <c r="I35" s="79">
        <v>0</v>
      </c>
      <c r="J35" s="78">
        <v>97.289738679999999</v>
      </c>
      <c r="K35" s="79">
        <v>6.0287229772558504E-5</v>
      </c>
      <c r="L35" s="79">
        <v>7.9972811014997634E-6</v>
      </c>
    </row>
    <row r="36" spans="2:12">
      <c r="B36" t="s">
        <v>3582</v>
      </c>
      <c r="C36" t="s">
        <v>247</v>
      </c>
      <c r="D36" t="s">
        <v>212</v>
      </c>
      <c r="E36" t="s">
        <v>213</v>
      </c>
      <c r="F36" t="s">
        <v>214</v>
      </c>
      <c r="G36" t="s">
        <v>200</v>
      </c>
      <c r="H36" s="79">
        <v>0</v>
      </c>
      <c r="I36" s="79">
        <v>0</v>
      </c>
      <c r="J36" s="78">
        <v>2.8818749999999999E-5</v>
      </c>
      <c r="K36" s="79">
        <v>1.78580251790221E-11</v>
      </c>
      <c r="L36" s="79">
        <v>2.368920380204749E-12</v>
      </c>
    </row>
    <row r="37" spans="2:12">
      <c r="B37" t="s">
        <v>3583</v>
      </c>
      <c r="C37" t="s">
        <v>248</v>
      </c>
      <c r="D37" t="s">
        <v>216</v>
      </c>
      <c r="E37" t="s">
        <v>217</v>
      </c>
      <c r="F37" t="s">
        <v>214</v>
      </c>
      <c r="G37" t="s">
        <v>200</v>
      </c>
      <c r="H37" s="79">
        <v>0</v>
      </c>
      <c r="I37" s="79">
        <v>0</v>
      </c>
      <c r="J37" s="78">
        <v>9.0265625000000002E-2</v>
      </c>
      <c r="K37" s="79">
        <v>5.5934619095212901E-8</v>
      </c>
      <c r="L37" s="79">
        <v>7.4198942943194735E-9</v>
      </c>
    </row>
    <row r="38" spans="2:12">
      <c r="B38" t="s">
        <v>3585</v>
      </c>
      <c r="C38" t="s">
        <v>249</v>
      </c>
      <c r="D38" t="s">
        <v>221</v>
      </c>
      <c r="E38" t="s">
        <v>217</v>
      </c>
      <c r="F38" t="s">
        <v>214</v>
      </c>
      <c r="G38" t="s">
        <v>200</v>
      </c>
      <c r="H38" s="79">
        <v>0</v>
      </c>
      <c r="I38" s="79">
        <v>0</v>
      </c>
      <c r="J38" s="78">
        <v>5165.3977248562496</v>
      </c>
      <c r="K38" s="79">
        <v>3.2008259424904403E-3</v>
      </c>
      <c r="L38" s="79">
        <v>4.2459912183128047E-4</v>
      </c>
    </row>
    <row r="39" spans="2:12">
      <c r="B39" t="s">
        <v>3583</v>
      </c>
      <c r="C39" t="s">
        <v>251</v>
      </c>
      <c r="D39" t="s">
        <v>216</v>
      </c>
      <c r="E39" t="s">
        <v>217</v>
      </c>
      <c r="F39" t="s">
        <v>214</v>
      </c>
      <c r="G39" t="s">
        <v>202</v>
      </c>
      <c r="H39" s="79">
        <v>0</v>
      </c>
      <c r="I39" s="79">
        <v>0</v>
      </c>
      <c r="J39" s="78">
        <v>5.0784744E-2</v>
      </c>
      <c r="K39" s="79">
        <v>3.1469624361299206E-8</v>
      </c>
      <c r="L39" s="79">
        <v>4.1745396682743303E-9</v>
      </c>
    </row>
    <row r="40" spans="2:12">
      <c r="B40" t="s">
        <v>3585</v>
      </c>
      <c r="C40" t="s">
        <v>253</v>
      </c>
      <c r="D40" t="s">
        <v>221</v>
      </c>
      <c r="E40" t="s">
        <v>217</v>
      </c>
      <c r="F40" t="s">
        <v>214</v>
      </c>
      <c r="G40" t="s">
        <v>201</v>
      </c>
      <c r="H40" s="79">
        <v>0</v>
      </c>
      <c r="I40" s="79">
        <v>0</v>
      </c>
      <c r="J40" s="78">
        <v>-2.5724680000000001E-3</v>
      </c>
      <c r="K40" s="79">
        <v>-1.59407324454491E-9</v>
      </c>
      <c r="L40" s="79">
        <v>-2.1145857723268881E-10</v>
      </c>
    </row>
    <row r="41" spans="2:12">
      <c r="B41" t="s">
        <v>3582</v>
      </c>
      <c r="C41" t="s">
        <v>255</v>
      </c>
      <c r="D41" t="s">
        <v>212</v>
      </c>
      <c r="E41" t="s">
        <v>213</v>
      </c>
      <c r="F41" t="s">
        <v>214</v>
      </c>
      <c r="G41" t="s">
        <v>116</v>
      </c>
      <c r="H41" s="79">
        <v>0</v>
      </c>
      <c r="I41" s="79">
        <v>0</v>
      </c>
      <c r="J41" s="78">
        <v>4.6728475200000004</v>
      </c>
      <c r="K41" s="79">
        <v>2.8956088890007715E-6</v>
      </c>
      <c r="L41" s="79">
        <v>3.8411116803182723E-7</v>
      </c>
    </row>
    <row r="42" spans="2:12">
      <c r="B42" t="s">
        <v>3583</v>
      </c>
      <c r="C42" t="s">
        <v>256</v>
      </c>
      <c r="D42" t="s">
        <v>216</v>
      </c>
      <c r="E42" t="s">
        <v>217</v>
      </c>
      <c r="F42" t="s">
        <v>214</v>
      </c>
      <c r="G42" t="s">
        <v>116</v>
      </c>
      <c r="H42" s="79">
        <v>0</v>
      </c>
      <c r="I42" s="79">
        <v>0</v>
      </c>
      <c r="J42" s="78">
        <v>14090.255271648</v>
      </c>
      <c r="K42" s="79">
        <v>8.7312646599848678E-3</v>
      </c>
      <c r="L42" s="79">
        <v>1.1582283365966378E-3</v>
      </c>
    </row>
    <row r="43" spans="2:12">
      <c r="B43" t="s">
        <v>3585</v>
      </c>
      <c r="C43" t="s">
        <v>257</v>
      </c>
      <c r="D43" t="s">
        <v>221</v>
      </c>
      <c r="E43" t="s">
        <v>217</v>
      </c>
      <c r="F43" t="s">
        <v>214</v>
      </c>
      <c r="G43" t="s">
        <v>116</v>
      </c>
      <c r="H43" s="79">
        <v>0</v>
      </c>
      <c r="I43" s="79">
        <v>0</v>
      </c>
      <c r="J43" s="78">
        <v>24.381190656000001</v>
      </c>
      <c r="K43" s="79">
        <v>1.5108216582238521E-5</v>
      </c>
      <c r="L43" s="79">
        <v>2.0041500564270138E-6</v>
      </c>
    </row>
    <row r="44" spans="2:12">
      <c r="B44" t="s">
        <v>3585</v>
      </c>
      <c r="C44" t="s">
        <v>259</v>
      </c>
      <c r="D44" t="s">
        <v>221</v>
      </c>
      <c r="E44" t="s">
        <v>217</v>
      </c>
      <c r="F44" t="s">
        <v>214</v>
      </c>
      <c r="G44" t="s">
        <v>205</v>
      </c>
      <c r="H44" s="79">
        <v>0</v>
      </c>
      <c r="I44" s="79">
        <v>0</v>
      </c>
      <c r="J44" s="78">
        <v>4.1974619999999997E-2</v>
      </c>
      <c r="K44" s="79">
        <v>2.6010282223895368E-8</v>
      </c>
      <c r="L44" s="79">
        <v>3.4503416272166509E-9</v>
      </c>
    </row>
    <row r="45" spans="2:12">
      <c r="B45" t="s">
        <v>3581</v>
      </c>
      <c r="C45" t="s">
        <v>261</v>
      </c>
      <c r="D45" t="s">
        <v>209</v>
      </c>
      <c r="E45" t="s">
        <v>210</v>
      </c>
      <c r="F45" t="s">
        <v>153</v>
      </c>
      <c r="G45" t="s">
        <v>204</v>
      </c>
      <c r="H45" s="79">
        <v>0</v>
      </c>
      <c r="I45" s="79">
        <v>0</v>
      </c>
      <c r="J45" s="78">
        <v>2.5627700000000001E-4</v>
      </c>
      <c r="K45" s="79">
        <v>1.5880637150481013E-10</v>
      </c>
      <c r="L45" s="79">
        <v>2.1066139519504924E-11</v>
      </c>
    </row>
    <row r="46" spans="2:12">
      <c r="B46" s="88" t="s">
        <v>262</v>
      </c>
      <c r="D46" s="16"/>
      <c r="I46" s="89">
        <v>0</v>
      </c>
      <c r="J46" s="90">
        <v>119704.3654</v>
      </c>
      <c r="K46" s="89">
        <v>7.4176831797078707E-2</v>
      </c>
      <c r="L46" s="89">
        <v>9.8397782969607012E-3</v>
      </c>
    </row>
    <row r="47" spans="2:12">
      <c r="B47" t="s">
        <v>3585</v>
      </c>
      <c r="C47" t="s">
        <v>221</v>
      </c>
      <c r="D47" t="s">
        <v>221</v>
      </c>
      <c r="E47" t="s">
        <v>263</v>
      </c>
      <c r="F47" t="s">
        <v>264</v>
      </c>
      <c r="G47" t="s">
        <v>105</v>
      </c>
      <c r="H47" s="79">
        <v>0</v>
      </c>
      <c r="I47" s="79">
        <v>0</v>
      </c>
      <c r="J47" s="78">
        <v>119704.3654</v>
      </c>
      <c r="K47" s="79">
        <v>7.4176831797078707E-2</v>
      </c>
      <c r="L47" s="79">
        <v>9.8397782969607012E-3</v>
      </c>
    </row>
    <row r="48" spans="2:12">
      <c r="B48" s="88" t="s">
        <v>265</v>
      </c>
      <c r="D48" s="16"/>
      <c r="I48" s="89">
        <v>0</v>
      </c>
      <c r="J48" s="90">
        <v>0</v>
      </c>
      <c r="K48" s="89">
        <v>0</v>
      </c>
      <c r="L48" s="89">
        <v>0</v>
      </c>
    </row>
    <row r="49" spans="2:12">
      <c r="B49" t="s">
        <v>263</v>
      </c>
      <c r="C49" t="s">
        <v>263</v>
      </c>
      <c r="D49" s="16"/>
      <c r="E49" t="s">
        <v>263</v>
      </c>
      <c r="G49" t="s">
        <v>263</v>
      </c>
      <c r="H49" s="79">
        <v>0</v>
      </c>
      <c r="I49" s="79">
        <v>0</v>
      </c>
      <c r="J49" s="78">
        <v>0</v>
      </c>
      <c r="K49" s="79">
        <v>0</v>
      </c>
      <c r="L49" s="79">
        <v>0</v>
      </c>
    </row>
    <row r="50" spans="2:12">
      <c r="B50" s="88" t="s">
        <v>266</v>
      </c>
      <c r="D50" s="16"/>
      <c r="I50" s="89">
        <v>0</v>
      </c>
      <c r="J50" s="90">
        <v>0</v>
      </c>
      <c r="K50" s="89">
        <v>0</v>
      </c>
      <c r="L50" s="89">
        <v>0</v>
      </c>
    </row>
    <row r="51" spans="2:12">
      <c r="B51" t="s">
        <v>263</v>
      </c>
      <c r="C51" t="s">
        <v>263</v>
      </c>
      <c r="D51" s="16"/>
      <c r="E51" t="s">
        <v>263</v>
      </c>
      <c r="G51" t="s">
        <v>263</v>
      </c>
      <c r="H51" s="79">
        <v>0</v>
      </c>
      <c r="I51" s="79">
        <v>0</v>
      </c>
      <c r="J51" s="78">
        <v>0</v>
      </c>
      <c r="K51" s="79">
        <v>0</v>
      </c>
      <c r="L51" s="79">
        <v>0</v>
      </c>
    </row>
    <row r="52" spans="2:12">
      <c r="B52" s="88" t="s">
        <v>267</v>
      </c>
      <c r="D52" s="16"/>
      <c r="I52" s="89">
        <v>0</v>
      </c>
      <c r="J52" s="90">
        <v>0</v>
      </c>
      <c r="K52" s="89">
        <v>0</v>
      </c>
      <c r="L52" s="89">
        <v>0</v>
      </c>
    </row>
    <row r="53" spans="2:12">
      <c r="B53" t="s">
        <v>263</v>
      </c>
      <c r="C53" t="s">
        <v>263</v>
      </c>
      <c r="D53" s="16"/>
      <c r="E53" t="s">
        <v>263</v>
      </c>
      <c r="G53" t="s">
        <v>263</v>
      </c>
      <c r="H53" s="79">
        <v>0</v>
      </c>
      <c r="I53" s="79">
        <v>0</v>
      </c>
      <c r="J53" s="78">
        <v>0</v>
      </c>
      <c r="K53" s="79">
        <v>0</v>
      </c>
      <c r="L53" s="79">
        <v>0</v>
      </c>
    </row>
    <row r="54" spans="2:12">
      <c r="B54" s="88" t="s">
        <v>268</v>
      </c>
      <c r="D54" s="16"/>
      <c r="I54" s="89">
        <v>0</v>
      </c>
      <c r="J54" s="90">
        <v>135118.26392058461</v>
      </c>
      <c r="K54" s="89">
        <v>8.3728314352272515E-2</v>
      </c>
      <c r="L54" s="89">
        <v>1.1106810987268945E-2</v>
      </c>
    </row>
    <row r="55" spans="2:12">
      <c r="B55" t="s">
        <v>3585</v>
      </c>
      <c r="C55" t="s">
        <v>221</v>
      </c>
      <c r="D55" t="s">
        <v>221</v>
      </c>
      <c r="E55" t="s">
        <v>263</v>
      </c>
      <c r="F55" t="s">
        <v>264</v>
      </c>
      <c r="G55" t="s">
        <v>113</v>
      </c>
      <c r="H55" s="79">
        <v>0</v>
      </c>
      <c r="I55" s="79">
        <v>0</v>
      </c>
      <c r="J55" s="78">
        <v>4268.4001819040004</v>
      </c>
      <c r="K55" s="79">
        <v>2.6449862649346053E-3</v>
      </c>
      <c r="L55" s="79">
        <v>3.508653283637231E-4</v>
      </c>
    </row>
    <row r="56" spans="2:12">
      <c r="B56" t="s">
        <v>3585</v>
      </c>
      <c r="C56" t="s">
        <v>221</v>
      </c>
      <c r="D56" t="s">
        <v>221</v>
      </c>
      <c r="E56" t="s">
        <v>263</v>
      </c>
      <c r="F56" t="s">
        <v>264</v>
      </c>
      <c r="G56" t="s">
        <v>109</v>
      </c>
      <c r="H56" s="79">
        <v>0</v>
      </c>
      <c r="I56" s="79">
        <v>0</v>
      </c>
      <c r="J56" s="78">
        <v>125486.4463078</v>
      </c>
      <c r="K56" s="79">
        <v>7.7759795889505864E-2</v>
      </c>
      <c r="L56" s="79">
        <v>1.0315069185791071E-2</v>
      </c>
    </row>
    <row r="57" spans="2:12">
      <c r="B57" t="s">
        <v>3585</v>
      </c>
      <c r="C57" t="s">
        <v>221</v>
      </c>
      <c r="D57" t="s">
        <v>221</v>
      </c>
      <c r="E57" t="s">
        <v>263</v>
      </c>
      <c r="F57" t="s">
        <v>264</v>
      </c>
      <c r="G57" t="s">
        <v>203</v>
      </c>
      <c r="H57" s="79">
        <v>0</v>
      </c>
      <c r="I57" s="79">
        <v>0</v>
      </c>
      <c r="J57" s="78">
        <v>2.1782979816000001</v>
      </c>
      <c r="K57" s="79">
        <v>1.3498191352097445E-6</v>
      </c>
      <c r="L57" s="79">
        <v>1.7905754006579433E-7</v>
      </c>
    </row>
    <row r="58" spans="2:12">
      <c r="B58" t="s">
        <v>3585</v>
      </c>
      <c r="C58" t="s">
        <v>221</v>
      </c>
      <c r="D58" t="s">
        <v>221</v>
      </c>
      <c r="E58" t="s">
        <v>263</v>
      </c>
      <c r="F58" t="s">
        <v>264</v>
      </c>
      <c r="G58" t="s">
        <v>200</v>
      </c>
      <c r="H58" s="79">
        <v>0</v>
      </c>
      <c r="I58" s="79">
        <v>0</v>
      </c>
      <c r="J58" s="78">
        <v>311.40257987500001</v>
      </c>
      <c r="K58" s="79">
        <v>1.9296586813169174E-4</v>
      </c>
      <c r="L58" s="79">
        <v>2.5597498778199084E-5</v>
      </c>
    </row>
    <row r="59" spans="2:12">
      <c r="B59" t="s">
        <v>3585</v>
      </c>
      <c r="C59" t="s">
        <v>221</v>
      </c>
      <c r="D59" t="s">
        <v>221</v>
      </c>
      <c r="E59" t="s">
        <v>263</v>
      </c>
      <c r="F59" t="s">
        <v>264</v>
      </c>
      <c r="G59" t="s">
        <v>116</v>
      </c>
      <c r="H59" s="79">
        <v>0</v>
      </c>
      <c r="I59" s="79">
        <v>0</v>
      </c>
      <c r="J59" s="78">
        <v>5049.8365530239998</v>
      </c>
      <c r="K59" s="79">
        <v>3.1292165105651273E-3</v>
      </c>
      <c r="L59" s="79">
        <v>4.1509991679588649E-4</v>
      </c>
    </row>
    <row r="60" spans="2:12">
      <c r="B60" s="88" t="s">
        <v>269</v>
      </c>
      <c r="D60" s="16"/>
      <c r="I60" s="89">
        <v>0</v>
      </c>
      <c r="J60" s="90">
        <f>J61+J74</f>
        <v>1324.2922037212506</v>
      </c>
      <c r="K60" s="89">
        <v>8.2062003100192616E-4</v>
      </c>
      <c r="L60" s="89">
        <v>1.0885769822568745E-4</v>
      </c>
    </row>
    <row r="61" spans="2:12">
      <c r="B61" s="88" t="s">
        <v>270</v>
      </c>
      <c r="D61" s="16"/>
      <c r="I61" s="89">
        <v>0</v>
      </c>
      <c r="J61" s="90">
        <f>SUM(J62:J73)</f>
        <v>1324.2922037212506</v>
      </c>
      <c r="K61" s="89">
        <v>8.2062003100192616E-4</v>
      </c>
      <c r="L61" s="89">
        <v>1.0885769822568745E-4</v>
      </c>
    </row>
    <row r="62" spans="2:12">
      <c r="B62" t="s">
        <v>3586</v>
      </c>
      <c r="C62" t="s">
        <v>223</v>
      </c>
      <c r="D62">
        <v>91</v>
      </c>
      <c r="E62" t="s">
        <v>224</v>
      </c>
      <c r="F62" t="s">
        <v>225</v>
      </c>
      <c r="G62" t="s">
        <v>123</v>
      </c>
      <c r="H62" s="79">
        <v>0</v>
      </c>
      <c r="I62" s="79">
        <v>0</v>
      </c>
      <c r="J62" s="78">
        <v>0.130995956</v>
      </c>
      <c r="K62" s="79">
        <v>8.1173856624526435E-8</v>
      </c>
      <c r="L62" s="79">
        <v>1.0767954539763334E-8</v>
      </c>
    </row>
    <row r="63" spans="2:12">
      <c r="B63" t="s">
        <v>3586</v>
      </c>
      <c r="C63" t="s">
        <v>229</v>
      </c>
      <c r="D63">
        <v>91</v>
      </c>
      <c r="E63" t="s">
        <v>224</v>
      </c>
      <c r="F63" t="s">
        <v>225</v>
      </c>
      <c r="G63" t="s">
        <v>109</v>
      </c>
      <c r="H63" s="79">
        <v>0</v>
      </c>
      <c r="I63" s="79">
        <v>0</v>
      </c>
      <c r="J63" s="78">
        <f>1253.15530424-0.23992048</f>
        <v>1252.9153837600002</v>
      </c>
      <c r="K63" s="79">
        <v>7.7639017897619504E-4</v>
      </c>
      <c r="L63" s="79">
        <v>1.0299047624415073E-4</v>
      </c>
    </row>
    <row r="64" spans="2:12">
      <c r="B64" t="s">
        <v>3586</v>
      </c>
      <c r="C64" t="s">
        <v>232</v>
      </c>
      <c r="D64">
        <v>91</v>
      </c>
      <c r="E64" t="s">
        <v>224</v>
      </c>
      <c r="F64" t="s">
        <v>225</v>
      </c>
      <c r="G64" t="s">
        <v>203</v>
      </c>
      <c r="H64" s="79">
        <v>0</v>
      </c>
      <c r="I64" s="79">
        <v>0</v>
      </c>
      <c r="J64" s="78">
        <v>2.8628536499999999</v>
      </c>
      <c r="K64" s="79">
        <v>1.7740156171088379E-6</v>
      </c>
      <c r="L64" s="79">
        <v>2.3532847042389257E-7</v>
      </c>
    </row>
    <row r="65" spans="2:12">
      <c r="B65" t="s">
        <v>3586</v>
      </c>
      <c r="C65" t="s">
        <v>237</v>
      </c>
      <c r="D65">
        <v>91</v>
      </c>
      <c r="E65" t="s">
        <v>224</v>
      </c>
      <c r="F65" t="s">
        <v>225</v>
      </c>
      <c r="G65" t="s">
        <v>119</v>
      </c>
      <c r="H65" s="79">
        <v>0</v>
      </c>
      <c r="I65" s="79">
        <v>0</v>
      </c>
      <c r="J65" s="78">
        <v>2.0250227249999999</v>
      </c>
      <c r="K65" s="79">
        <v>1.2548395336765803E-6</v>
      </c>
      <c r="L65" s="79">
        <v>1.66458212227465E-7</v>
      </c>
    </row>
    <row r="66" spans="2:12">
      <c r="B66" t="s">
        <v>3586</v>
      </c>
      <c r="C66" t="s">
        <v>241</v>
      </c>
      <c r="D66">
        <v>91</v>
      </c>
      <c r="E66" t="s">
        <v>224</v>
      </c>
      <c r="F66" t="s">
        <v>225</v>
      </c>
      <c r="G66" t="s">
        <v>113</v>
      </c>
      <c r="H66" s="79">
        <v>0</v>
      </c>
      <c r="I66" s="79">
        <v>0</v>
      </c>
      <c r="J66" s="78">
        <v>60.696387936000001</v>
      </c>
      <c r="K66" s="79">
        <v>3.7611541931443287E-5</v>
      </c>
      <c r="L66" s="79">
        <v>4.9892833792723166E-6</v>
      </c>
    </row>
    <row r="67" spans="2:12">
      <c r="B67" t="s">
        <v>3586</v>
      </c>
      <c r="C67" t="s">
        <v>246</v>
      </c>
      <c r="D67">
        <v>91</v>
      </c>
      <c r="E67" t="s">
        <v>224</v>
      </c>
      <c r="F67" t="s">
        <v>225</v>
      </c>
      <c r="G67" t="s">
        <v>200</v>
      </c>
      <c r="H67" s="79">
        <v>0</v>
      </c>
      <c r="I67" s="79">
        <v>0</v>
      </c>
      <c r="J67" s="78">
        <v>-7.3991643750000002E-2</v>
      </c>
      <c r="K67" s="79">
        <v>-4.5850171750153404E-8</v>
      </c>
      <c r="L67" s="79">
        <v>-6.0821622327208628E-9</v>
      </c>
    </row>
    <row r="68" spans="2:12">
      <c r="B68" t="s">
        <v>3586</v>
      </c>
      <c r="C68" t="s">
        <v>250</v>
      </c>
      <c r="D68">
        <v>91</v>
      </c>
      <c r="E68" t="s">
        <v>224</v>
      </c>
      <c r="F68" t="s">
        <v>225</v>
      </c>
      <c r="G68" t="s">
        <v>202</v>
      </c>
      <c r="H68" s="79">
        <v>0</v>
      </c>
      <c r="I68" s="79">
        <v>0</v>
      </c>
      <c r="J68" s="78">
        <v>0.40852549799999999</v>
      </c>
      <c r="K68" s="79">
        <v>2.5314972472978677E-7</v>
      </c>
      <c r="L68" s="79">
        <v>3.3581067119340516E-8</v>
      </c>
    </row>
    <row r="69" spans="2:12">
      <c r="B69" t="s">
        <v>3586</v>
      </c>
      <c r="C69" t="s">
        <v>252</v>
      </c>
      <c r="D69">
        <v>91</v>
      </c>
      <c r="E69" t="s">
        <v>224</v>
      </c>
      <c r="F69" t="s">
        <v>225</v>
      </c>
      <c r="G69" t="s">
        <v>201</v>
      </c>
      <c r="H69" s="79">
        <v>0</v>
      </c>
      <c r="I69" s="79">
        <v>0</v>
      </c>
      <c r="J69" s="78">
        <v>0.79212374299999999</v>
      </c>
      <c r="K69" s="79">
        <v>4.9085285612301821E-7</v>
      </c>
      <c r="L69" s="79">
        <v>6.5113097495094996E-8</v>
      </c>
    </row>
    <row r="70" spans="2:12">
      <c r="B70" t="s">
        <v>3586</v>
      </c>
      <c r="C70" t="s">
        <v>254</v>
      </c>
      <c r="D70">
        <v>91</v>
      </c>
      <c r="E70" t="s">
        <v>224</v>
      </c>
      <c r="F70" t="s">
        <v>225</v>
      </c>
      <c r="G70" t="s">
        <v>116</v>
      </c>
      <c r="H70" s="79">
        <v>0</v>
      </c>
      <c r="I70" s="79">
        <v>0</v>
      </c>
      <c r="J70" s="78">
        <v>3.8728408320000001</v>
      </c>
      <c r="K70" s="79">
        <v>2.3998712328675222E-6</v>
      </c>
      <c r="L70" s="79">
        <v>3.1835008722494616E-7</v>
      </c>
    </row>
    <row r="71" spans="2:12">
      <c r="B71" t="s">
        <v>3586</v>
      </c>
      <c r="C71" t="s">
        <v>258</v>
      </c>
      <c r="D71">
        <v>91</v>
      </c>
      <c r="E71" t="s">
        <v>224</v>
      </c>
      <c r="F71" t="s">
        <v>225</v>
      </c>
      <c r="G71" t="s">
        <v>205</v>
      </c>
      <c r="H71" s="79">
        <v>0</v>
      </c>
      <c r="I71" s="79">
        <v>0</v>
      </c>
      <c r="J71" s="78">
        <v>0.61025669999999999</v>
      </c>
      <c r="K71" s="79">
        <v>3.7815587123893079E-7</v>
      </c>
      <c r="L71" s="79">
        <v>5.0163505835141898E-8</v>
      </c>
    </row>
    <row r="72" spans="2:12">
      <c r="B72" t="s">
        <v>3586</v>
      </c>
      <c r="C72" t="s">
        <v>260</v>
      </c>
      <c r="D72">
        <v>91</v>
      </c>
      <c r="E72" t="s">
        <v>224</v>
      </c>
      <c r="F72" t="s">
        <v>225</v>
      </c>
      <c r="G72" t="s">
        <v>204</v>
      </c>
      <c r="H72" s="79">
        <v>0</v>
      </c>
      <c r="I72" s="79">
        <v>0</v>
      </c>
      <c r="J72" s="78">
        <v>5.1804564999999997E-2</v>
      </c>
      <c r="K72" s="79">
        <v>3.2101573668472332E-8</v>
      </c>
      <c r="L72" s="79">
        <v>4.2583696314427807E-9</v>
      </c>
    </row>
    <row r="73" spans="2:12">
      <c r="B73" t="s">
        <v>263</v>
      </c>
      <c r="C73" t="s">
        <v>263</v>
      </c>
      <c r="D73" s="16"/>
      <c r="E73" t="s">
        <v>263</v>
      </c>
      <c r="G73" t="s">
        <v>263</v>
      </c>
      <c r="H73" s="79">
        <v>0</v>
      </c>
      <c r="I73" s="79">
        <v>0</v>
      </c>
      <c r="J73" s="78">
        <v>0</v>
      </c>
      <c r="K73" s="79">
        <v>0</v>
      </c>
      <c r="L73" s="79">
        <v>0</v>
      </c>
    </row>
    <row r="74" spans="2:12">
      <c r="B74" s="88" t="s">
        <v>268</v>
      </c>
      <c r="D74" s="16"/>
      <c r="I74" s="89">
        <v>0</v>
      </c>
      <c r="J74" s="90">
        <v>0</v>
      </c>
      <c r="K74" s="89">
        <v>0</v>
      </c>
      <c r="L74" s="89">
        <v>0</v>
      </c>
    </row>
    <row r="75" spans="2:12">
      <c r="B75" t="s">
        <v>263</v>
      </c>
      <c r="C75" t="s">
        <v>263</v>
      </c>
      <c r="D75" s="16"/>
      <c r="E75" t="s">
        <v>263</v>
      </c>
      <c r="G75" t="s">
        <v>263</v>
      </c>
      <c r="H75" s="79">
        <v>0</v>
      </c>
      <c r="I75" s="79">
        <v>0</v>
      </c>
      <c r="J75" s="78">
        <v>0</v>
      </c>
      <c r="K75" s="79">
        <v>0</v>
      </c>
      <c r="L75" s="79">
        <v>0</v>
      </c>
    </row>
    <row r="76" spans="2:12">
      <c r="B76" t="s">
        <v>271</v>
      </c>
      <c r="D76" s="16"/>
    </row>
    <row r="77" spans="2:12">
      <c r="D77" s="16"/>
    </row>
    <row r="78" spans="2:12">
      <c r="D78" s="16"/>
    </row>
    <row r="79" spans="2:12">
      <c r="D79" s="16"/>
    </row>
    <row r="80" spans="2:12">
      <c r="D80" s="16"/>
    </row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43646</v>
      </c>
    </row>
    <row r="2" spans="2:49" s="1" customFormat="1">
      <c r="B2" s="2" t="s">
        <v>1</v>
      </c>
      <c r="C2" s="12" t="s">
        <v>3579</v>
      </c>
    </row>
    <row r="3" spans="2:49" s="1" customFormat="1">
      <c r="B3" s="2" t="s">
        <v>2</v>
      </c>
      <c r="C3" s="26" t="s">
        <v>3580</v>
      </c>
    </row>
    <row r="4" spans="2:49" s="1" customFormat="1">
      <c r="B4" s="2" t="s">
        <v>3</v>
      </c>
      <c r="C4" s="84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-437979670.35000002</v>
      </c>
      <c r="H11" s="7"/>
      <c r="I11" s="76">
        <v>5147.1553179434941</v>
      </c>
      <c r="J11" s="77">
        <v>1</v>
      </c>
      <c r="K11" s="77">
        <v>4.0000000000000002E-4</v>
      </c>
      <c r="AW11" s="16"/>
    </row>
    <row r="12" spans="2:49">
      <c r="B12" s="80" t="s">
        <v>206</v>
      </c>
      <c r="C12" s="16"/>
      <c r="D12" s="16"/>
      <c r="G12" s="82">
        <v>-437979670.35000002</v>
      </c>
      <c r="I12" s="82">
        <v>5147.1553179434941</v>
      </c>
      <c r="J12" s="81">
        <v>1</v>
      </c>
      <c r="K12" s="81">
        <v>4.0000000000000002E-4</v>
      </c>
    </row>
    <row r="13" spans="2:49">
      <c r="B13" s="80" t="s">
        <v>2344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263</v>
      </c>
      <c r="C14" t="s">
        <v>263</v>
      </c>
      <c r="D14" t="s">
        <v>263</v>
      </c>
      <c r="E14" t="s">
        <v>263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2357</v>
      </c>
      <c r="C15" s="16"/>
      <c r="D15" s="16"/>
      <c r="G15" s="82">
        <v>-364700000</v>
      </c>
      <c r="I15" s="82">
        <v>3741.419982135913</v>
      </c>
      <c r="J15" s="81">
        <v>0.72689999999999999</v>
      </c>
      <c r="K15" s="81">
        <v>2.9999999999999997E-4</v>
      </c>
    </row>
    <row r="16" spans="2:49">
      <c r="B16" t="s">
        <v>2861</v>
      </c>
      <c r="C16" t="s">
        <v>2862</v>
      </c>
      <c r="D16" t="s">
        <v>126</v>
      </c>
      <c r="E16" t="s">
        <v>109</v>
      </c>
      <c r="F16" t="s">
        <v>2863</v>
      </c>
      <c r="G16" s="78">
        <v>-28200000</v>
      </c>
      <c r="H16" s="78">
        <v>-0.48328397719461702</v>
      </c>
      <c r="I16" s="78">
        <v>136.286081568882</v>
      </c>
      <c r="J16" s="79">
        <v>2.6499999999999999E-2</v>
      </c>
      <c r="K16" s="79">
        <v>0</v>
      </c>
    </row>
    <row r="17" spans="2:11">
      <c r="B17" t="s">
        <v>2864</v>
      </c>
      <c r="C17" t="s">
        <v>2865</v>
      </c>
      <c r="D17" t="s">
        <v>126</v>
      </c>
      <c r="E17" t="s">
        <v>109</v>
      </c>
      <c r="F17" t="s">
        <v>1369</v>
      </c>
      <c r="G17" s="78">
        <v>-22000000</v>
      </c>
      <c r="H17" s="78">
        <v>1.4579038844091727</v>
      </c>
      <c r="I17" s="78">
        <v>-320.73885457001802</v>
      </c>
      <c r="J17" s="79">
        <v>-6.2300000000000001E-2</v>
      </c>
      <c r="K17" s="79">
        <v>0</v>
      </c>
    </row>
    <row r="18" spans="2:11">
      <c r="B18" t="s">
        <v>2866</v>
      </c>
      <c r="C18" t="s">
        <v>2867</v>
      </c>
      <c r="D18" t="s">
        <v>126</v>
      </c>
      <c r="E18" t="s">
        <v>109</v>
      </c>
      <c r="F18" t="s">
        <v>2647</v>
      </c>
      <c r="G18" s="78">
        <v>-8000000</v>
      </c>
      <c r="H18" s="78">
        <v>2.6699664387833626</v>
      </c>
      <c r="I18" s="78">
        <v>-213.597315102669</v>
      </c>
      <c r="J18" s="79">
        <v>-4.1500000000000002E-2</v>
      </c>
      <c r="K18" s="79">
        <v>0</v>
      </c>
    </row>
    <row r="19" spans="2:11">
      <c r="B19" t="s">
        <v>2868</v>
      </c>
      <c r="C19" t="s">
        <v>2869</v>
      </c>
      <c r="D19" t="s">
        <v>126</v>
      </c>
      <c r="E19" t="s">
        <v>109</v>
      </c>
      <c r="F19" t="s">
        <v>1515</v>
      </c>
      <c r="G19" s="78">
        <v>9500000</v>
      </c>
      <c r="H19" s="78">
        <v>-3.7468906414160315</v>
      </c>
      <c r="I19" s="78">
        <v>-355.95461093452298</v>
      </c>
      <c r="J19" s="79">
        <v>-6.9199999999999998E-2</v>
      </c>
      <c r="K19" s="79">
        <v>0</v>
      </c>
    </row>
    <row r="20" spans="2:11">
      <c r="B20" t="s">
        <v>2870</v>
      </c>
      <c r="C20" t="s">
        <v>2871</v>
      </c>
      <c r="D20" t="s">
        <v>126</v>
      </c>
      <c r="E20" t="s">
        <v>109</v>
      </c>
      <c r="F20" t="s">
        <v>2872</v>
      </c>
      <c r="G20" s="78">
        <v>-28000000</v>
      </c>
      <c r="H20" s="78">
        <v>-9.4134821192041779E-2</v>
      </c>
      <c r="I20" s="78">
        <v>26.3577499337717</v>
      </c>
      <c r="J20" s="79">
        <v>5.1000000000000004E-3</v>
      </c>
      <c r="K20" s="79">
        <v>0</v>
      </c>
    </row>
    <row r="21" spans="2:11">
      <c r="B21" t="s">
        <v>2873</v>
      </c>
      <c r="C21" t="s">
        <v>2874</v>
      </c>
      <c r="D21" t="s">
        <v>126</v>
      </c>
      <c r="E21" t="s">
        <v>109</v>
      </c>
      <c r="F21" t="s">
        <v>1010</v>
      </c>
      <c r="G21" s="78">
        <v>-5000000</v>
      </c>
      <c r="H21" s="78">
        <v>-3.36321255361714</v>
      </c>
      <c r="I21" s="78">
        <v>168.160627680857</v>
      </c>
      <c r="J21" s="79">
        <v>3.27E-2</v>
      </c>
      <c r="K21" s="79">
        <v>0</v>
      </c>
    </row>
    <row r="22" spans="2:11">
      <c r="B22" t="s">
        <v>2875</v>
      </c>
      <c r="C22" t="s">
        <v>2876</v>
      </c>
      <c r="D22" t="s">
        <v>126</v>
      </c>
      <c r="E22" t="s">
        <v>109</v>
      </c>
      <c r="F22" t="s">
        <v>2877</v>
      </c>
      <c r="G22" s="78">
        <v>-11000000</v>
      </c>
      <c r="H22" s="78">
        <v>0.79822638981806815</v>
      </c>
      <c r="I22" s="78">
        <v>-87.804902879987495</v>
      </c>
      <c r="J22" s="79">
        <v>-1.7100000000000001E-2</v>
      </c>
      <c r="K22" s="79">
        <v>0</v>
      </c>
    </row>
    <row r="23" spans="2:11">
      <c r="B23" t="s">
        <v>2878</v>
      </c>
      <c r="C23" t="s">
        <v>2879</v>
      </c>
      <c r="D23" t="s">
        <v>126</v>
      </c>
      <c r="E23" t="s">
        <v>109</v>
      </c>
      <c r="F23" t="s">
        <v>2880</v>
      </c>
      <c r="G23" s="78">
        <v>11500000</v>
      </c>
      <c r="H23" s="78">
        <v>0.82854627016333215</v>
      </c>
      <c r="I23" s="78">
        <v>95.282821068783207</v>
      </c>
      <c r="J23" s="79">
        <v>1.8499999999999999E-2</v>
      </c>
      <c r="K23" s="79">
        <v>0</v>
      </c>
    </row>
    <row r="24" spans="2:11">
      <c r="B24" t="s">
        <v>2881</v>
      </c>
      <c r="C24" t="s">
        <v>2882</v>
      </c>
      <c r="D24" t="s">
        <v>126</v>
      </c>
      <c r="E24" t="s">
        <v>109</v>
      </c>
      <c r="F24" t="s">
        <v>2883</v>
      </c>
      <c r="G24" s="78">
        <v>-12000000</v>
      </c>
      <c r="H24" s="78">
        <v>-1.9064747576813166</v>
      </c>
      <c r="I24" s="78">
        <v>228.77697092175799</v>
      </c>
      <c r="J24" s="79">
        <v>4.4400000000000002E-2</v>
      </c>
      <c r="K24" s="79">
        <v>0</v>
      </c>
    </row>
    <row r="25" spans="2:11">
      <c r="B25" t="s">
        <v>2884</v>
      </c>
      <c r="C25" t="s">
        <v>2885</v>
      </c>
      <c r="D25" t="s">
        <v>126</v>
      </c>
      <c r="E25" t="s">
        <v>109</v>
      </c>
      <c r="F25" t="s">
        <v>2886</v>
      </c>
      <c r="G25" s="78">
        <v>-14000000</v>
      </c>
      <c r="H25" s="78">
        <v>-2.3373571941973998</v>
      </c>
      <c r="I25" s="78">
        <v>327.23000718763598</v>
      </c>
      <c r="J25" s="79">
        <v>6.3600000000000004E-2</v>
      </c>
      <c r="K25" s="79">
        <v>0</v>
      </c>
    </row>
    <row r="26" spans="2:11">
      <c r="B26" t="s">
        <v>2887</v>
      </c>
      <c r="C26" t="s">
        <v>2888</v>
      </c>
      <c r="D26" t="s">
        <v>126</v>
      </c>
      <c r="E26" t="s">
        <v>109</v>
      </c>
      <c r="F26" t="s">
        <v>2889</v>
      </c>
      <c r="G26" s="78">
        <v>-10000000</v>
      </c>
      <c r="H26" s="78">
        <v>-2.68072106929147</v>
      </c>
      <c r="I26" s="78">
        <v>268.07210692914703</v>
      </c>
      <c r="J26" s="79">
        <v>5.21E-2</v>
      </c>
      <c r="K26" s="79">
        <v>0</v>
      </c>
    </row>
    <row r="27" spans="2:11">
      <c r="B27" t="s">
        <v>2890</v>
      </c>
      <c r="C27" t="s">
        <v>2891</v>
      </c>
      <c r="D27" t="s">
        <v>126</v>
      </c>
      <c r="E27" t="s">
        <v>109</v>
      </c>
      <c r="F27" t="s">
        <v>2892</v>
      </c>
      <c r="G27" s="78">
        <v>-3000000</v>
      </c>
      <c r="H27" s="78">
        <v>-8.9276483283283997E-2</v>
      </c>
      <c r="I27" s="78">
        <v>2.67829449849852</v>
      </c>
      <c r="J27" s="79">
        <v>5.0000000000000001E-4</v>
      </c>
      <c r="K27" s="79">
        <v>0</v>
      </c>
    </row>
    <row r="28" spans="2:11">
      <c r="B28" t="s">
        <v>2893</v>
      </c>
      <c r="C28" t="s">
        <v>2894</v>
      </c>
      <c r="D28" t="s">
        <v>126</v>
      </c>
      <c r="E28" t="s">
        <v>109</v>
      </c>
      <c r="F28" t="s">
        <v>2895</v>
      </c>
      <c r="G28" s="78">
        <v>-8100000</v>
      </c>
      <c r="H28" s="78">
        <v>-1.7890338717119876</v>
      </c>
      <c r="I28" s="78">
        <v>144.911743608671</v>
      </c>
      <c r="J28" s="79">
        <v>2.8199999999999999E-2</v>
      </c>
      <c r="K28" s="79">
        <v>0</v>
      </c>
    </row>
    <row r="29" spans="2:11">
      <c r="B29" t="s">
        <v>2896</v>
      </c>
      <c r="C29" t="s">
        <v>2897</v>
      </c>
      <c r="D29" t="s">
        <v>126</v>
      </c>
      <c r="E29" t="s">
        <v>109</v>
      </c>
      <c r="F29" t="s">
        <v>2895</v>
      </c>
      <c r="G29" s="78">
        <v>-5000000</v>
      </c>
      <c r="H29" s="78">
        <v>-1.799005899935554</v>
      </c>
      <c r="I29" s="78">
        <v>89.9502949967777</v>
      </c>
      <c r="J29" s="79">
        <v>1.7500000000000002E-2</v>
      </c>
      <c r="K29" s="79">
        <v>0</v>
      </c>
    </row>
    <row r="30" spans="2:11">
      <c r="B30" t="s">
        <v>2898</v>
      </c>
      <c r="C30" t="s">
        <v>2899</v>
      </c>
      <c r="D30" t="s">
        <v>126</v>
      </c>
      <c r="E30" t="s">
        <v>109</v>
      </c>
      <c r="F30" t="s">
        <v>2900</v>
      </c>
      <c r="G30" s="78">
        <v>-10000000</v>
      </c>
      <c r="H30" s="78">
        <v>-0.14088479615725399</v>
      </c>
      <c r="I30" s="78">
        <v>14.088479615725401</v>
      </c>
      <c r="J30" s="79">
        <v>2.7000000000000001E-3</v>
      </c>
      <c r="K30" s="79">
        <v>0</v>
      </c>
    </row>
    <row r="31" spans="2:11">
      <c r="B31" t="s">
        <v>2901</v>
      </c>
      <c r="C31" t="s">
        <v>2902</v>
      </c>
      <c r="D31" t="s">
        <v>126</v>
      </c>
      <c r="E31" t="s">
        <v>109</v>
      </c>
      <c r="F31" t="s">
        <v>2903</v>
      </c>
      <c r="G31" s="78">
        <v>-36000000</v>
      </c>
      <c r="H31" s="78">
        <v>0.58372507710254995</v>
      </c>
      <c r="I31" s="78">
        <v>-210.14102775691799</v>
      </c>
      <c r="J31" s="79">
        <v>-4.0800000000000003E-2</v>
      </c>
      <c r="K31" s="79">
        <v>0</v>
      </c>
    </row>
    <row r="32" spans="2:11">
      <c r="B32" t="s">
        <v>2904</v>
      </c>
      <c r="C32" t="s">
        <v>2905</v>
      </c>
      <c r="D32" t="s">
        <v>126</v>
      </c>
      <c r="E32" t="s">
        <v>109</v>
      </c>
      <c r="F32" t="s">
        <v>2544</v>
      </c>
      <c r="G32" s="78">
        <v>-6900000</v>
      </c>
      <c r="H32" s="78">
        <v>-4.0182725246280873</v>
      </c>
      <c r="I32" s="78">
        <v>277.260804199338</v>
      </c>
      <c r="J32" s="79">
        <v>5.3900000000000003E-2</v>
      </c>
      <c r="K32" s="79">
        <v>0</v>
      </c>
    </row>
    <row r="33" spans="2:11">
      <c r="B33" t="s">
        <v>2906</v>
      </c>
      <c r="C33" t="s">
        <v>2907</v>
      </c>
      <c r="D33" t="s">
        <v>126</v>
      </c>
      <c r="E33" t="s">
        <v>109</v>
      </c>
      <c r="F33" t="s">
        <v>2908</v>
      </c>
      <c r="G33" s="78">
        <v>-6000000</v>
      </c>
      <c r="H33" s="78">
        <v>-3.3310361861007833</v>
      </c>
      <c r="I33" s="78">
        <v>199.86217116604701</v>
      </c>
      <c r="J33" s="79">
        <v>3.8800000000000001E-2</v>
      </c>
      <c r="K33" s="79">
        <v>0</v>
      </c>
    </row>
    <row r="34" spans="2:11">
      <c r="B34" t="s">
        <v>2909</v>
      </c>
      <c r="C34" t="s">
        <v>2910</v>
      </c>
      <c r="D34" t="s">
        <v>126</v>
      </c>
      <c r="E34" t="s">
        <v>109</v>
      </c>
      <c r="F34" t="s">
        <v>2911</v>
      </c>
      <c r="G34" s="78">
        <v>-3500000</v>
      </c>
      <c r="H34" s="78">
        <v>0.67067774364369714</v>
      </c>
      <c r="I34" s="78">
        <v>-23.4737210275294</v>
      </c>
      <c r="J34" s="79">
        <v>-4.5999999999999999E-3</v>
      </c>
      <c r="K34" s="79">
        <v>0</v>
      </c>
    </row>
    <row r="35" spans="2:11">
      <c r="B35" t="s">
        <v>2912</v>
      </c>
      <c r="C35" t="s">
        <v>2913</v>
      </c>
      <c r="D35" t="s">
        <v>126</v>
      </c>
      <c r="E35" t="s">
        <v>109</v>
      </c>
      <c r="F35" t="s">
        <v>2914</v>
      </c>
      <c r="G35" s="78">
        <v>-2000000</v>
      </c>
      <c r="H35" s="78">
        <v>1.021468478842855</v>
      </c>
      <c r="I35" s="78">
        <v>-20.429369576857098</v>
      </c>
      <c r="J35" s="79">
        <v>-4.0000000000000001E-3</v>
      </c>
      <c r="K35" s="79">
        <v>0</v>
      </c>
    </row>
    <row r="36" spans="2:11">
      <c r="B36" t="s">
        <v>2915</v>
      </c>
      <c r="C36" t="s">
        <v>2916</v>
      </c>
      <c r="D36" t="s">
        <v>126</v>
      </c>
      <c r="E36" t="s">
        <v>109</v>
      </c>
      <c r="F36" t="s">
        <v>2699</v>
      </c>
      <c r="G36" s="78">
        <v>-3500000</v>
      </c>
      <c r="H36" s="78">
        <v>-0.83125030775258857</v>
      </c>
      <c r="I36" s="78">
        <v>29.093760771340602</v>
      </c>
      <c r="J36" s="79">
        <v>5.7000000000000002E-3</v>
      </c>
      <c r="K36" s="79">
        <v>0</v>
      </c>
    </row>
    <row r="37" spans="2:11">
      <c r="B37" t="s">
        <v>2917</v>
      </c>
      <c r="C37" t="s">
        <v>2918</v>
      </c>
      <c r="D37" t="s">
        <v>126</v>
      </c>
      <c r="E37" t="s">
        <v>109</v>
      </c>
      <c r="F37" t="s">
        <v>334</v>
      </c>
      <c r="G37" s="78">
        <v>2300000</v>
      </c>
      <c r="H37" s="78">
        <v>-4.9094557909877823</v>
      </c>
      <c r="I37" s="78">
        <v>-112.917483192719</v>
      </c>
      <c r="J37" s="79">
        <v>-2.1899999999999999E-2</v>
      </c>
      <c r="K37" s="79">
        <v>0</v>
      </c>
    </row>
    <row r="38" spans="2:11">
      <c r="B38" t="s">
        <v>2919</v>
      </c>
      <c r="C38" t="s">
        <v>2920</v>
      </c>
      <c r="D38" t="s">
        <v>126</v>
      </c>
      <c r="E38" t="s">
        <v>109</v>
      </c>
      <c r="F38" t="s">
        <v>2921</v>
      </c>
      <c r="G38" s="78">
        <v>-9700000</v>
      </c>
      <c r="H38" s="78">
        <v>0.582904226172133</v>
      </c>
      <c r="I38" s="78">
        <v>-56.541709938696897</v>
      </c>
      <c r="J38" s="79">
        <v>-1.0999999999999999E-2</v>
      </c>
      <c r="K38" s="79">
        <v>0</v>
      </c>
    </row>
    <row r="39" spans="2:11">
      <c r="B39" t="s">
        <v>2922</v>
      </c>
      <c r="C39" t="s">
        <v>2923</v>
      </c>
      <c r="D39" t="s">
        <v>126</v>
      </c>
      <c r="E39" t="s">
        <v>109</v>
      </c>
      <c r="F39" t="s">
        <v>2924</v>
      </c>
      <c r="G39" s="78">
        <v>-7000000</v>
      </c>
      <c r="H39" s="78">
        <v>-4.3016415118627576</v>
      </c>
      <c r="I39" s="78">
        <v>301.11490583039301</v>
      </c>
      <c r="J39" s="79">
        <v>5.8500000000000003E-2</v>
      </c>
      <c r="K39" s="79">
        <v>0</v>
      </c>
    </row>
    <row r="40" spans="2:11">
      <c r="B40" t="s">
        <v>2925</v>
      </c>
      <c r="C40" t="s">
        <v>2926</v>
      </c>
      <c r="D40" t="s">
        <v>126</v>
      </c>
      <c r="E40" t="s">
        <v>109</v>
      </c>
      <c r="F40" t="s">
        <v>2927</v>
      </c>
      <c r="G40" s="78">
        <v>-1700000</v>
      </c>
      <c r="H40" s="78">
        <v>1.5761529411764705</v>
      </c>
      <c r="I40" s="78">
        <v>-26.794599999999999</v>
      </c>
      <c r="J40" s="79">
        <v>-5.1999999999999998E-3</v>
      </c>
      <c r="K40" s="79">
        <v>0</v>
      </c>
    </row>
    <row r="41" spans="2:11">
      <c r="B41" t="s">
        <v>2928</v>
      </c>
      <c r="C41" t="s">
        <v>2929</v>
      </c>
      <c r="D41" t="s">
        <v>126</v>
      </c>
      <c r="E41" t="s">
        <v>109</v>
      </c>
      <c r="F41" t="s">
        <v>2914</v>
      </c>
      <c r="G41" s="78">
        <v>-14000000</v>
      </c>
      <c r="H41" s="78">
        <v>0.99969607843137143</v>
      </c>
      <c r="I41" s="78">
        <v>-139.957450980392</v>
      </c>
      <c r="J41" s="79">
        <v>-2.7199999999999998E-2</v>
      </c>
      <c r="K41" s="79">
        <v>0</v>
      </c>
    </row>
    <row r="42" spans="2:11">
      <c r="B42" t="s">
        <v>2930</v>
      </c>
      <c r="C42" t="s">
        <v>2931</v>
      </c>
      <c r="D42" t="s">
        <v>126</v>
      </c>
      <c r="E42" t="s">
        <v>109</v>
      </c>
      <c r="F42" t="s">
        <v>1078</v>
      </c>
      <c r="G42" s="78">
        <v>-7000000</v>
      </c>
      <c r="H42" s="78">
        <v>1.6797466666666714</v>
      </c>
      <c r="I42" s="78">
        <v>-117.582266666667</v>
      </c>
      <c r="J42" s="79">
        <v>-2.2800000000000001E-2</v>
      </c>
      <c r="K42" s="79">
        <v>0</v>
      </c>
    </row>
    <row r="43" spans="2:11">
      <c r="B43" t="s">
        <v>2932</v>
      </c>
      <c r="C43" t="s">
        <v>2933</v>
      </c>
      <c r="D43" t="s">
        <v>126</v>
      </c>
      <c r="E43" t="s">
        <v>109</v>
      </c>
      <c r="F43" t="s">
        <v>2934</v>
      </c>
      <c r="G43" s="78">
        <v>-7000000</v>
      </c>
      <c r="H43" s="78">
        <v>-2.2477898571428572</v>
      </c>
      <c r="I43" s="78">
        <v>157.34529000000001</v>
      </c>
      <c r="J43" s="79">
        <v>3.0599999999999999E-2</v>
      </c>
      <c r="K43" s="79">
        <v>0</v>
      </c>
    </row>
    <row r="44" spans="2:11">
      <c r="B44" t="s">
        <v>2935</v>
      </c>
      <c r="C44" t="s">
        <v>2936</v>
      </c>
      <c r="D44" t="s">
        <v>126</v>
      </c>
      <c r="E44" t="s">
        <v>109</v>
      </c>
      <c r="F44" t="s">
        <v>1010</v>
      </c>
      <c r="G44" s="78">
        <v>-2000000</v>
      </c>
      <c r="H44" s="78">
        <v>-3.5566481520591302</v>
      </c>
      <c r="I44" s="78">
        <v>71.132963041182606</v>
      </c>
      <c r="J44" s="79">
        <v>1.38E-2</v>
      </c>
      <c r="K44" s="79">
        <v>0</v>
      </c>
    </row>
    <row r="45" spans="2:11">
      <c r="B45" t="s">
        <v>2937</v>
      </c>
      <c r="C45" t="s">
        <v>2938</v>
      </c>
      <c r="D45" t="s">
        <v>126</v>
      </c>
      <c r="E45" t="s">
        <v>109</v>
      </c>
      <c r="F45" t="s">
        <v>2939</v>
      </c>
      <c r="G45" s="78">
        <v>-3000000</v>
      </c>
      <c r="H45" s="78">
        <v>-3.8420866666666669</v>
      </c>
      <c r="I45" s="78">
        <v>115.26260000000001</v>
      </c>
      <c r="J45" s="79">
        <v>2.24E-2</v>
      </c>
      <c r="K45" s="79">
        <v>0</v>
      </c>
    </row>
    <row r="46" spans="2:11">
      <c r="B46" t="s">
        <v>2940</v>
      </c>
      <c r="C46" t="s">
        <v>2941</v>
      </c>
      <c r="D46" t="s">
        <v>126</v>
      </c>
      <c r="E46" t="s">
        <v>109</v>
      </c>
      <c r="F46" t="s">
        <v>2942</v>
      </c>
      <c r="G46" s="78">
        <v>-5000000</v>
      </c>
      <c r="H46" s="78">
        <v>-2.3193237999999998</v>
      </c>
      <c r="I46" s="78">
        <v>115.96619</v>
      </c>
      <c r="J46" s="79">
        <v>2.2499999999999999E-2</v>
      </c>
      <c r="K46" s="79">
        <v>0</v>
      </c>
    </row>
    <row r="47" spans="2:11">
      <c r="B47" t="s">
        <v>2943</v>
      </c>
      <c r="C47" t="s">
        <v>2944</v>
      </c>
      <c r="D47" t="s">
        <v>126</v>
      </c>
      <c r="E47" t="s">
        <v>109</v>
      </c>
      <c r="F47" t="s">
        <v>2945</v>
      </c>
      <c r="G47" s="78">
        <v>-6000000</v>
      </c>
      <c r="H47" s="78">
        <v>-2.2241446666666667</v>
      </c>
      <c r="I47" s="78">
        <v>133.44868</v>
      </c>
      <c r="J47" s="79">
        <v>2.5899999999999999E-2</v>
      </c>
      <c r="K47" s="79">
        <v>0</v>
      </c>
    </row>
    <row r="48" spans="2:11">
      <c r="B48" t="s">
        <v>2946</v>
      </c>
      <c r="C48" t="s">
        <v>2947</v>
      </c>
      <c r="D48" t="s">
        <v>126</v>
      </c>
      <c r="E48" t="s">
        <v>109</v>
      </c>
      <c r="F48" t="s">
        <v>2948</v>
      </c>
      <c r="G48" s="78">
        <v>-3000000</v>
      </c>
      <c r="H48" s="78">
        <v>-4.1461662500000003</v>
      </c>
      <c r="I48" s="78">
        <v>124.38498749999999</v>
      </c>
      <c r="J48" s="79">
        <v>2.4199999999999999E-2</v>
      </c>
      <c r="K48" s="79">
        <v>0</v>
      </c>
    </row>
    <row r="49" spans="2:11">
      <c r="B49" t="s">
        <v>2949</v>
      </c>
      <c r="C49" t="s">
        <v>2950</v>
      </c>
      <c r="D49" t="s">
        <v>126</v>
      </c>
      <c r="E49" t="s">
        <v>109</v>
      </c>
      <c r="F49" t="s">
        <v>2948</v>
      </c>
      <c r="G49" s="78">
        <v>-7500000</v>
      </c>
      <c r="H49" s="78">
        <v>-4.7162091999999998</v>
      </c>
      <c r="I49" s="78">
        <v>353.71569</v>
      </c>
      <c r="J49" s="79">
        <v>6.8699999999999997E-2</v>
      </c>
      <c r="K49" s="79">
        <v>0</v>
      </c>
    </row>
    <row r="50" spans="2:11">
      <c r="B50" t="s">
        <v>2951</v>
      </c>
      <c r="C50" t="s">
        <v>2952</v>
      </c>
      <c r="D50" t="s">
        <v>126</v>
      </c>
      <c r="E50" t="s">
        <v>109</v>
      </c>
      <c r="F50" t="s">
        <v>2953</v>
      </c>
      <c r="G50" s="78">
        <v>-5000000</v>
      </c>
      <c r="H50" s="78">
        <v>-3.6458719999999998</v>
      </c>
      <c r="I50" s="78">
        <v>182.2936</v>
      </c>
      <c r="J50" s="79">
        <v>3.5400000000000001E-2</v>
      </c>
      <c r="K50" s="79">
        <v>0</v>
      </c>
    </row>
    <row r="51" spans="2:11">
      <c r="B51" t="s">
        <v>2954</v>
      </c>
      <c r="C51" t="s">
        <v>2955</v>
      </c>
      <c r="D51" t="s">
        <v>126</v>
      </c>
      <c r="E51" t="s">
        <v>109</v>
      </c>
      <c r="F51" t="s">
        <v>2953</v>
      </c>
      <c r="G51" s="78">
        <v>-5000000</v>
      </c>
      <c r="H51" s="78">
        <v>-3.7444350000000002</v>
      </c>
      <c r="I51" s="78">
        <v>187.22174999999999</v>
      </c>
      <c r="J51" s="79">
        <v>3.6400000000000002E-2</v>
      </c>
      <c r="K51" s="79">
        <v>0</v>
      </c>
    </row>
    <row r="52" spans="2:11">
      <c r="B52" t="s">
        <v>2956</v>
      </c>
      <c r="C52" t="s">
        <v>2957</v>
      </c>
      <c r="D52" t="s">
        <v>126</v>
      </c>
      <c r="E52" t="s">
        <v>109</v>
      </c>
      <c r="F52" t="s">
        <v>2958</v>
      </c>
      <c r="G52" s="78">
        <v>-5000000</v>
      </c>
      <c r="H52" s="78">
        <v>-1.4777549999999999</v>
      </c>
      <c r="I52" s="78">
        <v>73.887749999999997</v>
      </c>
      <c r="J52" s="79">
        <v>1.44E-2</v>
      </c>
      <c r="K52" s="79">
        <v>0</v>
      </c>
    </row>
    <row r="53" spans="2:11">
      <c r="B53" t="s">
        <v>2959</v>
      </c>
      <c r="C53" t="s">
        <v>2960</v>
      </c>
      <c r="D53" t="s">
        <v>126</v>
      </c>
      <c r="E53" t="s">
        <v>109</v>
      </c>
      <c r="F53" t="s">
        <v>2958</v>
      </c>
      <c r="G53" s="78">
        <v>-16000000</v>
      </c>
      <c r="H53" s="78">
        <v>-1.7676022499999999</v>
      </c>
      <c r="I53" s="78">
        <v>282.81635999999997</v>
      </c>
      <c r="J53" s="79">
        <v>5.4899999999999997E-2</v>
      </c>
      <c r="K53" s="79">
        <v>0</v>
      </c>
    </row>
    <row r="54" spans="2:11">
      <c r="B54" t="s">
        <v>2961</v>
      </c>
      <c r="C54" t="s">
        <v>2962</v>
      </c>
      <c r="D54" t="s">
        <v>126</v>
      </c>
      <c r="E54" t="s">
        <v>109</v>
      </c>
      <c r="F54" t="s">
        <v>2644</v>
      </c>
      <c r="G54" s="78">
        <v>-4000000</v>
      </c>
      <c r="H54" s="78">
        <v>-1.07755</v>
      </c>
      <c r="I54" s="78">
        <v>43.101999999999997</v>
      </c>
      <c r="J54" s="79">
        <v>8.3999999999999995E-3</v>
      </c>
      <c r="K54" s="79">
        <v>0</v>
      </c>
    </row>
    <row r="55" spans="2:11">
      <c r="B55" t="s">
        <v>2963</v>
      </c>
      <c r="C55" t="s">
        <v>2964</v>
      </c>
      <c r="D55" t="s">
        <v>126</v>
      </c>
      <c r="E55" t="s">
        <v>109</v>
      </c>
      <c r="F55" t="s">
        <v>2877</v>
      </c>
      <c r="G55" s="78">
        <v>-20500000</v>
      </c>
      <c r="H55" s="78">
        <v>0.53625999999999996</v>
      </c>
      <c r="I55" s="78">
        <v>-109.9333</v>
      </c>
      <c r="J55" s="79">
        <v>-2.1399999999999999E-2</v>
      </c>
      <c r="K55" s="79">
        <v>0</v>
      </c>
    </row>
    <row r="56" spans="2:11">
      <c r="B56" t="s">
        <v>2965</v>
      </c>
      <c r="C56" t="s">
        <v>2966</v>
      </c>
      <c r="D56" t="s">
        <v>126</v>
      </c>
      <c r="E56" t="s">
        <v>109</v>
      </c>
      <c r="F56" t="s">
        <v>2877</v>
      </c>
      <c r="G56" s="78">
        <v>-1900000</v>
      </c>
      <c r="H56" s="78">
        <v>0.49983679417122001</v>
      </c>
      <c r="I56" s="78">
        <v>-9.4968990892531799</v>
      </c>
      <c r="J56" s="79">
        <v>-1.8E-3</v>
      </c>
      <c r="K56" s="79">
        <v>0</v>
      </c>
    </row>
    <row r="57" spans="2:11">
      <c r="B57" t="s">
        <v>2967</v>
      </c>
      <c r="C57" t="s">
        <v>2968</v>
      </c>
      <c r="D57" t="s">
        <v>126</v>
      </c>
      <c r="E57" t="s">
        <v>109</v>
      </c>
      <c r="F57" t="s">
        <v>2877</v>
      </c>
      <c r="G57" s="78">
        <v>5000000</v>
      </c>
      <c r="H57" s="78">
        <v>0.59256666666666802</v>
      </c>
      <c r="I57" s="78">
        <v>29.628333333333401</v>
      </c>
      <c r="J57" s="79">
        <v>5.7999999999999996E-3</v>
      </c>
      <c r="K57" s="79">
        <v>0</v>
      </c>
    </row>
    <row r="58" spans="2:11">
      <c r="B58" t="s">
        <v>2969</v>
      </c>
      <c r="C58" t="s">
        <v>2970</v>
      </c>
      <c r="D58" t="s">
        <v>126</v>
      </c>
      <c r="E58" t="s">
        <v>109</v>
      </c>
      <c r="F58" t="s">
        <v>2877</v>
      </c>
      <c r="G58" s="78">
        <v>5000000</v>
      </c>
      <c r="H58" s="78">
        <v>0.46255499999999999</v>
      </c>
      <c r="I58" s="78">
        <v>23.127749999999999</v>
      </c>
      <c r="J58" s="79">
        <v>4.4999999999999997E-3</v>
      </c>
      <c r="K58" s="79">
        <v>0</v>
      </c>
    </row>
    <row r="59" spans="2:11">
      <c r="B59" t="s">
        <v>2971</v>
      </c>
      <c r="C59" t="s">
        <v>2972</v>
      </c>
      <c r="D59" t="s">
        <v>126</v>
      </c>
      <c r="E59" t="s">
        <v>109</v>
      </c>
      <c r="F59" t="s">
        <v>2872</v>
      </c>
      <c r="G59" s="78">
        <v>4000000</v>
      </c>
      <c r="H59" s="78">
        <v>-0.44750400000000001</v>
      </c>
      <c r="I59" s="78">
        <v>-17.90016</v>
      </c>
      <c r="J59" s="79">
        <v>-3.5000000000000001E-3</v>
      </c>
      <c r="K59" s="79">
        <v>0</v>
      </c>
    </row>
    <row r="60" spans="2:11">
      <c r="B60" t="s">
        <v>2973</v>
      </c>
      <c r="C60" t="s">
        <v>2974</v>
      </c>
      <c r="D60" t="s">
        <v>126</v>
      </c>
      <c r="E60" t="s">
        <v>109</v>
      </c>
      <c r="F60" t="s">
        <v>2650</v>
      </c>
      <c r="G60" s="78">
        <v>-5000000</v>
      </c>
      <c r="H60" s="78">
        <v>-3.92509366666668</v>
      </c>
      <c r="I60" s="78">
        <v>196.25468333333399</v>
      </c>
      <c r="J60" s="79">
        <v>3.8100000000000002E-2</v>
      </c>
      <c r="K60" s="79">
        <v>0</v>
      </c>
    </row>
    <row r="61" spans="2:11">
      <c r="B61" t="s">
        <v>2975</v>
      </c>
      <c r="C61" t="s">
        <v>2976</v>
      </c>
      <c r="D61" t="s">
        <v>126</v>
      </c>
      <c r="E61" t="s">
        <v>109</v>
      </c>
      <c r="F61" t="s">
        <v>2900</v>
      </c>
      <c r="G61" s="78">
        <v>-7000000</v>
      </c>
      <c r="H61" s="78">
        <v>-1.1969719999999999</v>
      </c>
      <c r="I61" s="78">
        <v>83.788039999999995</v>
      </c>
      <c r="J61" s="79">
        <v>1.6299999999999999E-2</v>
      </c>
      <c r="K61" s="79">
        <v>0</v>
      </c>
    </row>
    <row r="62" spans="2:11">
      <c r="B62" t="s">
        <v>2977</v>
      </c>
      <c r="C62" t="s">
        <v>2978</v>
      </c>
      <c r="D62" t="s">
        <v>126</v>
      </c>
      <c r="E62" t="s">
        <v>109</v>
      </c>
      <c r="F62" t="s">
        <v>2979</v>
      </c>
      <c r="G62" s="78">
        <v>-3500000</v>
      </c>
      <c r="H62" s="78">
        <v>-3.5227333333333428</v>
      </c>
      <c r="I62" s="78">
        <v>123.295666666667</v>
      </c>
      <c r="J62" s="79">
        <v>2.4E-2</v>
      </c>
      <c r="K62" s="79">
        <v>0</v>
      </c>
    </row>
    <row r="63" spans="2:11">
      <c r="B63" t="s">
        <v>2980</v>
      </c>
      <c r="C63" t="s">
        <v>2981</v>
      </c>
      <c r="D63" t="s">
        <v>126</v>
      </c>
      <c r="E63" t="s">
        <v>109</v>
      </c>
      <c r="F63" t="s">
        <v>2982</v>
      </c>
      <c r="G63" s="78">
        <v>-4000000</v>
      </c>
      <c r="H63" s="78">
        <v>-3.3038249999999998</v>
      </c>
      <c r="I63" s="78">
        <v>132.15299999999999</v>
      </c>
      <c r="J63" s="79">
        <v>2.5700000000000001E-2</v>
      </c>
      <c r="K63" s="79">
        <v>0</v>
      </c>
    </row>
    <row r="64" spans="2:11">
      <c r="B64" t="s">
        <v>2983</v>
      </c>
      <c r="C64" t="s">
        <v>2984</v>
      </c>
      <c r="D64" t="s">
        <v>126</v>
      </c>
      <c r="E64" t="s">
        <v>109</v>
      </c>
      <c r="F64" t="s">
        <v>2985</v>
      </c>
      <c r="G64" s="78">
        <v>-20000000</v>
      </c>
      <c r="H64" s="78">
        <v>-2.7180985</v>
      </c>
      <c r="I64" s="78">
        <v>543.61969999999997</v>
      </c>
      <c r="J64" s="79">
        <v>0.1056</v>
      </c>
      <c r="K64" s="79">
        <v>0</v>
      </c>
    </row>
    <row r="65" spans="2:11">
      <c r="B65" t="s">
        <v>2986</v>
      </c>
      <c r="C65" t="s">
        <v>2987</v>
      </c>
      <c r="D65" t="s">
        <v>126</v>
      </c>
      <c r="E65" t="s">
        <v>109</v>
      </c>
      <c r="F65" t="s">
        <v>2985</v>
      </c>
      <c r="G65" s="78">
        <v>-10000000</v>
      </c>
      <c r="H65" s="78">
        <v>-2.831118</v>
      </c>
      <c r="I65" s="78">
        <v>283.11180000000002</v>
      </c>
      <c r="J65" s="79">
        <v>5.5E-2</v>
      </c>
      <c r="K65" s="79">
        <v>0</v>
      </c>
    </row>
    <row r="66" spans="2:11">
      <c r="B66" s="80" t="s">
        <v>2860</v>
      </c>
      <c r="C66" s="16"/>
      <c r="D66" s="16"/>
      <c r="G66" s="82">
        <v>-91105393.140000001</v>
      </c>
      <c r="I66" s="82">
        <v>1373.766270680451</v>
      </c>
      <c r="J66" s="81">
        <v>0.26690000000000003</v>
      </c>
      <c r="K66" s="81">
        <v>1E-4</v>
      </c>
    </row>
    <row r="67" spans="2:11">
      <c r="B67" t="s">
        <v>2988</v>
      </c>
      <c r="C67" t="s">
        <v>2989</v>
      </c>
      <c r="D67" t="s">
        <v>126</v>
      </c>
      <c r="E67" t="s">
        <v>113</v>
      </c>
      <c r="F67" t="s">
        <v>2990</v>
      </c>
      <c r="G67" s="78">
        <v>-2300000</v>
      </c>
      <c r="H67" s="78">
        <v>6.0328636172192178</v>
      </c>
      <c r="I67" s="78">
        <v>-138.75586319604199</v>
      </c>
      <c r="J67" s="79">
        <v>-2.7E-2</v>
      </c>
      <c r="K67" s="79">
        <v>0</v>
      </c>
    </row>
    <row r="68" spans="2:11">
      <c r="B68" t="s">
        <v>2991</v>
      </c>
      <c r="C68" t="s">
        <v>2992</v>
      </c>
      <c r="D68" t="s">
        <v>126</v>
      </c>
      <c r="E68" t="s">
        <v>113</v>
      </c>
      <c r="F68" t="s">
        <v>2544</v>
      </c>
      <c r="G68" s="78">
        <v>-9310000</v>
      </c>
      <c r="H68" s="78">
        <v>7.0765043881091403</v>
      </c>
      <c r="I68" s="78">
        <v>-658.82255853296101</v>
      </c>
      <c r="J68" s="79">
        <v>-0.128</v>
      </c>
      <c r="K68" s="79">
        <v>-1E-4</v>
      </c>
    </row>
    <row r="69" spans="2:11">
      <c r="B69" t="s">
        <v>2993</v>
      </c>
      <c r="C69" t="s">
        <v>2994</v>
      </c>
      <c r="D69" t="s">
        <v>126</v>
      </c>
      <c r="E69" t="s">
        <v>113</v>
      </c>
      <c r="F69" t="s">
        <v>2903</v>
      </c>
      <c r="G69" s="78">
        <v>-3300000</v>
      </c>
      <c r="H69" s="78">
        <v>1.2163595519198909</v>
      </c>
      <c r="I69" s="78">
        <v>-40.139865213356401</v>
      </c>
      <c r="J69" s="79">
        <v>-7.7999999999999996E-3</v>
      </c>
      <c r="K69" s="79">
        <v>0</v>
      </c>
    </row>
    <row r="70" spans="2:11">
      <c r="B70" t="s">
        <v>2995</v>
      </c>
      <c r="C70" t="s">
        <v>2996</v>
      </c>
      <c r="D70" t="s">
        <v>126</v>
      </c>
      <c r="E70" t="s">
        <v>113</v>
      </c>
      <c r="F70" t="s">
        <v>2689</v>
      </c>
      <c r="G70" s="78">
        <v>-7700000</v>
      </c>
      <c r="H70" s="78">
        <v>3.0019045310684804</v>
      </c>
      <c r="I70" s="78">
        <v>-231.14664889227299</v>
      </c>
      <c r="J70" s="79">
        <v>-4.4900000000000002E-2</v>
      </c>
      <c r="K70" s="79">
        <v>0</v>
      </c>
    </row>
    <row r="71" spans="2:11">
      <c r="B71" t="s">
        <v>2997</v>
      </c>
      <c r="C71" t="s">
        <v>2998</v>
      </c>
      <c r="D71" t="s">
        <v>126</v>
      </c>
      <c r="E71" t="s">
        <v>113</v>
      </c>
      <c r="F71" t="s">
        <v>2982</v>
      </c>
      <c r="G71" s="78">
        <v>-10600000</v>
      </c>
      <c r="H71" s="78">
        <v>-0.80848442870655846</v>
      </c>
      <c r="I71" s="78">
        <v>85.699349442895198</v>
      </c>
      <c r="J71" s="79">
        <v>1.66E-2</v>
      </c>
      <c r="K71" s="79">
        <v>0</v>
      </c>
    </row>
    <row r="72" spans="2:11">
      <c r="B72" t="s">
        <v>2999</v>
      </c>
      <c r="C72" t="s">
        <v>3000</v>
      </c>
      <c r="D72" t="s">
        <v>126</v>
      </c>
      <c r="E72" t="s">
        <v>109</v>
      </c>
      <c r="F72" t="s">
        <v>3001</v>
      </c>
      <c r="G72" s="78">
        <v>2408779.5699999998</v>
      </c>
      <c r="H72" s="78">
        <v>-5.5164804603984994</v>
      </c>
      <c r="I72" s="78">
        <v>-132.879854313121</v>
      </c>
      <c r="J72" s="79">
        <v>-2.58E-2</v>
      </c>
      <c r="K72" s="79">
        <v>0</v>
      </c>
    </row>
    <row r="73" spans="2:11">
      <c r="B73" t="s">
        <v>3002</v>
      </c>
      <c r="C73" t="s">
        <v>3003</v>
      </c>
      <c r="D73" t="s">
        <v>126</v>
      </c>
      <c r="E73" t="s">
        <v>109</v>
      </c>
      <c r="F73" t="s">
        <v>3004</v>
      </c>
      <c r="G73" s="78">
        <v>2395962.7999999998</v>
      </c>
      <c r="H73" s="78">
        <v>-7.0438597916277335</v>
      </c>
      <c r="I73" s="78">
        <v>-168.76826029155799</v>
      </c>
      <c r="J73" s="79">
        <v>-3.2800000000000003E-2</v>
      </c>
      <c r="K73" s="79">
        <v>0</v>
      </c>
    </row>
    <row r="74" spans="2:11">
      <c r="B74" t="s">
        <v>3005</v>
      </c>
      <c r="C74" t="s">
        <v>3006</v>
      </c>
      <c r="D74" t="s">
        <v>126</v>
      </c>
      <c r="E74" t="s">
        <v>113</v>
      </c>
      <c r="F74" t="s">
        <v>3007</v>
      </c>
      <c r="G74" s="78">
        <v>-7400000</v>
      </c>
      <c r="H74" s="78">
        <v>5.0320802288142437</v>
      </c>
      <c r="I74" s="78">
        <v>-372.37393693225403</v>
      </c>
      <c r="J74" s="79">
        <v>-7.2300000000000003E-2</v>
      </c>
      <c r="K74" s="79">
        <v>0</v>
      </c>
    </row>
    <row r="75" spans="2:11">
      <c r="B75" t="s">
        <v>3008</v>
      </c>
      <c r="C75" t="s">
        <v>3009</v>
      </c>
      <c r="D75" t="s">
        <v>126</v>
      </c>
      <c r="E75" t="s">
        <v>116</v>
      </c>
      <c r="F75" t="s">
        <v>3010</v>
      </c>
      <c r="G75" s="78">
        <v>-6500000</v>
      </c>
      <c r="H75" s="78">
        <v>-1.1377979391137585</v>
      </c>
      <c r="I75" s="78">
        <v>73.956866042394296</v>
      </c>
      <c r="J75" s="79">
        <v>1.44E-2</v>
      </c>
      <c r="K75" s="79">
        <v>0</v>
      </c>
    </row>
    <row r="76" spans="2:11">
      <c r="B76" t="s">
        <v>3011</v>
      </c>
      <c r="C76" t="s">
        <v>3012</v>
      </c>
      <c r="D76" t="s">
        <v>126</v>
      </c>
      <c r="E76" t="s">
        <v>109</v>
      </c>
      <c r="F76" t="s">
        <v>2650</v>
      </c>
      <c r="G76" s="78">
        <v>-11600000</v>
      </c>
      <c r="H76" s="78">
        <v>-15.630103188387499</v>
      </c>
      <c r="I76" s="78">
        <v>1813.0919698529499</v>
      </c>
      <c r="J76" s="79">
        <v>0.3523</v>
      </c>
      <c r="K76" s="79">
        <v>1E-4</v>
      </c>
    </row>
    <row r="77" spans="2:11">
      <c r="B77" t="s">
        <v>3013</v>
      </c>
      <c r="C77" t="s">
        <v>3014</v>
      </c>
      <c r="D77" t="s">
        <v>126</v>
      </c>
      <c r="E77" t="s">
        <v>109</v>
      </c>
      <c r="F77" t="s">
        <v>3001</v>
      </c>
      <c r="G77" s="78">
        <v>642967.18999999994</v>
      </c>
      <c r="H77" s="78">
        <v>-5.6607546020647961</v>
      </c>
      <c r="I77" s="78">
        <v>-36.396794797691697</v>
      </c>
      <c r="J77" s="79">
        <v>-7.1000000000000004E-3</v>
      </c>
      <c r="K77" s="79">
        <v>0</v>
      </c>
    </row>
    <row r="78" spans="2:11">
      <c r="B78" t="s">
        <v>3015</v>
      </c>
      <c r="C78" t="s">
        <v>3016</v>
      </c>
      <c r="D78" t="s">
        <v>126</v>
      </c>
      <c r="E78" t="s">
        <v>109</v>
      </c>
      <c r="F78" t="s">
        <v>3004</v>
      </c>
      <c r="G78" s="78">
        <v>640807.13</v>
      </c>
      <c r="H78" s="78">
        <v>-7.049247236156174</v>
      </c>
      <c r="I78" s="78">
        <v>-45.172078900616697</v>
      </c>
      <c r="J78" s="79">
        <v>-8.8000000000000005E-3</v>
      </c>
      <c r="K78" s="79">
        <v>0</v>
      </c>
    </row>
    <row r="79" spans="2:11">
      <c r="B79" t="s">
        <v>3017</v>
      </c>
      <c r="C79" t="s">
        <v>3018</v>
      </c>
      <c r="D79" t="s">
        <v>126</v>
      </c>
      <c r="E79" t="s">
        <v>116</v>
      </c>
      <c r="F79" t="s">
        <v>3019</v>
      </c>
      <c r="G79" s="78">
        <v>-1235000</v>
      </c>
      <c r="H79" s="78">
        <v>-10.085661806825749</v>
      </c>
      <c r="I79" s="78">
        <v>124.55792331429799</v>
      </c>
      <c r="J79" s="79">
        <v>2.4199999999999999E-2</v>
      </c>
      <c r="K79" s="79">
        <v>0</v>
      </c>
    </row>
    <row r="80" spans="2:11">
      <c r="B80" t="s">
        <v>3020</v>
      </c>
      <c r="C80" t="s">
        <v>3021</v>
      </c>
      <c r="D80" t="s">
        <v>126</v>
      </c>
      <c r="E80" t="s">
        <v>113</v>
      </c>
      <c r="F80" t="s">
        <v>3007</v>
      </c>
      <c r="G80" s="78">
        <v>-2472000</v>
      </c>
      <c r="H80" s="78">
        <v>4.284581781262581</v>
      </c>
      <c r="I80" s="78">
        <v>-105.914861632811</v>
      </c>
      <c r="J80" s="79">
        <v>-2.06E-2</v>
      </c>
      <c r="K80" s="79">
        <v>0</v>
      </c>
    </row>
    <row r="81" spans="2:11">
      <c r="B81" t="s">
        <v>3022</v>
      </c>
      <c r="C81" t="s">
        <v>3023</v>
      </c>
      <c r="D81" t="s">
        <v>126</v>
      </c>
      <c r="E81" t="s">
        <v>113</v>
      </c>
      <c r="F81" t="s">
        <v>3024</v>
      </c>
      <c r="G81" s="78">
        <v>-6576000</v>
      </c>
      <c r="H81" s="78">
        <v>1.0419391721804714</v>
      </c>
      <c r="I81" s="78">
        <v>-68.517919962587797</v>
      </c>
      <c r="J81" s="79">
        <v>-1.3299999999999999E-2</v>
      </c>
      <c r="K81" s="79">
        <v>0</v>
      </c>
    </row>
    <row r="82" spans="2:11">
      <c r="B82" t="s">
        <v>3025</v>
      </c>
      <c r="C82" t="s">
        <v>3026</v>
      </c>
      <c r="D82" t="s">
        <v>126</v>
      </c>
      <c r="E82" t="s">
        <v>116</v>
      </c>
      <c r="F82" t="s">
        <v>3010</v>
      </c>
      <c r="G82" s="78">
        <v>-3950000</v>
      </c>
      <c r="H82" s="78">
        <v>-1.2863401038166811</v>
      </c>
      <c r="I82" s="78">
        <v>50.810434100758897</v>
      </c>
      <c r="J82" s="79">
        <v>9.9000000000000008E-3</v>
      </c>
      <c r="K82" s="79">
        <v>0</v>
      </c>
    </row>
    <row r="83" spans="2:11">
      <c r="B83" t="s">
        <v>3027</v>
      </c>
      <c r="C83" t="s">
        <v>3028</v>
      </c>
      <c r="D83" t="s">
        <v>126</v>
      </c>
      <c r="E83" t="s">
        <v>109</v>
      </c>
      <c r="F83" t="s">
        <v>3029</v>
      </c>
      <c r="G83" s="78">
        <v>-1318234.3999999999</v>
      </c>
      <c r="H83" s="78">
        <v>-5.4842652699594927</v>
      </c>
      <c r="I83" s="78">
        <v>72.295471375858895</v>
      </c>
      <c r="J83" s="79">
        <v>1.4E-2</v>
      </c>
      <c r="K83" s="79">
        <v>0</v>
      </c>
    </row>
    <row r="84" spans="2:11">
      <c r="B84" t="s">
        <v>3030</v>
      </c>
      <c r="C84" t="s">
        <v>3031</v>
      </c>
      <c r="D84" t="s">
        <v>126</v>
      </c>
      <c r="E84" t="s">
        <v>109</v>
      </c>
      <c r="F84" t="s">
        <v>3032</v>
      </c>
      <c r="G84" s="78">
        <v>1307687.56</v>
      </c>
      <c r="H84" s="78">
        <v>-8.3832266280720749</v>
      </c>
      <c r="I84" s="78">
        <v>-109.626411741906</v>
      </c>
      <c r="J84" s="79">
        <v>-2.1299999999999999E-2</v>
      </c>
      <c r="K84" s="79">
        <v>0</v>
      </c>
    </row>
    <row r="85" spans="2:11">
      <c r="B85" t="s">
        <v>3033</v>
      </c>
      <c r="C85" t="s">
        <v>3034</v>
      </c>
      <c r="D85" t="s">
        <v>126</v>
      </c>
      <c r="E85" t="s">
        <v>109</v>
      </c>
      <c r="F85" t="s">
        <v>3035</v>
      </c>
      <c r="G85" s="78">
        <v>385866.22</v>
      </c>
      <c r="H85" s="78">
        <v>18.142477275626305</v>
      </c>
      <c r="I85" s="78">
        <v>70.005691277818201</v>
      </c>
      <c r="J85" s="79">
        <v>1.3599999999999999E-2</v>
      </c>
      <c r="K85" s="79">
        <v>0</v>
      </c>
    </row>
    <row r="86" spans="2:11">
      <c r="B86" t="s">
        <v>3036</v>
      </c>
      <c r="C86" t="s">
        <v>3037</v>
      </c>
      <c r="D86" t="s">
        <v>126</v>
      </c>
      <c r="E86" t="s">
        <v>109</v>
      </c>
      <c r="F86" t="s">
        <v>3038</v>
      </c>
      <c r="G86" s="78">
        <v>2000000</v>
      </c>
      <c r="H86" s="78">
        <v>3.5839571428571402</v>
      </c>
      <c r="I86" s="78">
        <v>71.679142857142807</v>
      </c>
      <c r="J86" s="79">
        <v>1.3899999999999999E-2</v>
      </c>
      <c r="K86" s="79">
        <v>0</v>
      </c>
    </row>
    <row r="87" spans="2:11">
      <c r="B87" t="s">
        <v>3039</v>
      </c>
      <c r="C87" t="s">
        <v>3040</v>
      </c>
      <c r="D87" t="s">
        <v>126</v>
      </c>
      <c r="E87" t="s">
        <v>116</v>
      </c>
      <c r="F87" t="s">
        <v>3019</v>
      </c>
      <c r="G87" s="78">
        <v>-16382000</v>
      </c>
      <c r="H87" s="78">
        <v>-9.8564921255036015</v>
      </c>
      <c r="I87" s="78">
        <v>1614.6905400000001</v>
      </c>
      <c r="J87" s="79">
        <v>0.31369999999999998</v>
      </c>
      <c r="K87" s="79">
        <v>1E-4</v>
      </c>
    </row>
    <row r="88" spans="2:11">
      <c r="B88" t="s">
        <v>3041</v>
      </c>
      <c r="C88" t="s">
        <v>3042</v>
      </c>
      <c r="D88" t="s">
        <v>126</v>
      </c>
      <c r="E88" t="s">
        <v>109</v>
      </c>
      <c r="F88" t="s">
        <v>3043</v>
      </c>
      <c r="G88" s="78">
        <v>-2277975.9900000002</v>
      </c>
      <c r="H88" s="78">
        <v>-10.658760659393122</v>
      </c>
      <c r="I88" s="78">
        <v>242.804008652541</v>
      </c>
      <c r="J88" s="79">
        <v>4.7199999999999999E-2</v>
      </c>
      <c r="K88" s="79">
        <v>0</v>
      </c>
    </row>
    <row r="89" spans="2:11">
      <c r="B89" t="s">
        <v>3044</v>
      </c>
      <c r="C89" t="s">
        <v>3045</v>
      </c>
      <c r="D89" t="s">
        <v>126</v>
      </c>
      <c r="E89" t="s">
        <v>113</v>
      </c>
      <c r="F89" t="s">
        <v>2990</v>
      </c>
      <c r="G89" s="78">
        <v>-6163000</v>
      </c>
      <c r="H89" s="78">
        <v>6.8337103448275842</v>
      </c>
      <c r="I89" s="78">
        <v>-421.16156855172397</v>
      </c>
      <c r="J89" s="79">
        <v>-8.1799999999999998E-2</v>
      </c>
      <c r="K89" s="79">
        <v>0</v>
      </c>
    </row>
    <row r="90" spans="2:11">
      <c r="B90" t="s">
        <v>3046</v>
      </c>
      <c r="C90" t="s">
        <v>3047</v>
      </c>
      <c r="D90" t="s">
        <v>126</v>
      </c>
      <c r="E90" t="s">
        <v>113</v>
      </c>
      <c r="F90" t="s">
        <v>3024</v>
      </c>
      <c r="G90" s="78">
        <v>-2795000</v>
      </c>
      <c r="H90" s="78">
        <v>1.8074408602150482</v>
      </c>
      <c r="I90" s="78">
        <v>-50.517972043010602</v>
      </c>
      <c r="J90" s="79">
        <v>-9.7999999999999997E-3</v>
      </c>
      <c r="K90" s="79">
        <v>0</v>
      </c>
    </row>
    <row r="91" spans="2:11">
      <c r="B91" t="s">
        <v>3048</v>
      </c>
      <c r="C91" t="s">
        <v>3049</v>
      </c>
      <c r="D91" t="s">
        <v>126</v>
      </c>
      <c r="E91" t="s">
        <v>116</v>
      </c>
      <c r="F91" t="s">
        <v>3050</v>
      </c>
      <c r="G91" s="78">
        <v>-200000</v>
      </c>
      <c r="H91" s="78">
        <v>-0.31502000000000002</v>
      </c>
      <c r="I91" s="78">
        <v>0.63004000000000004</v>
      </c>
      <c r="J91" s="79">
        <v>1E-4</v>
      </c>
      <c r="K91" s="79">
        <v>0</v>
      </c>
    </row>
    <row r="92" spans="2:11">
      <c r="B92" t="s">
        <v>3051</v>
      </c>
      <c r="C92" t="s">
        <v>3052</v>
      </c>
      <c r="D92" t="s">
        <v>126</v>
      </c>
      <c r="E92" t="s">
        <v>109</v>
      </c>
      <c r="F92" t="s">
        <v>3010</v>
      </c>
      <c r="G92" s="78">
        <v>4633746.78</v>
      </c>
      <c r="H92" s="78">
        <v>-3.0012148139050447</v>
      </c>
      <c r="I92" s="78">
        <v>-139.06869480020799</v>
      </c>
      <c r="J92" s="79">
        <v>-2.7E-2</v>
      </c>
      <c r="K92" s="79">
        <v>0</v>
      </c>
    </row>
    <row r="93" spans="2:11">
      <c r="B93" t="s">
        <v>3053</v>
      </c>
      <c r="C93" t="s">
        <v>3054</v>
      </c>
      <c r="D93" t="s">
        <v>126</v>
      </c>
      <c r="E93" t="s">
        <v>113</v>
      </c>
      <c r="F93" t="s">
        <v>2689</v>
      </c>
      <c r="G93" s="78">
        <v>-3442000</v>
      </c>
      <c r="H93" s="78">
        <v>3.6952898441047357</v>
      </c>
      <c r="I93" s="78">
        <v>-127.191876434085</v>
      </c>
      <c r="J93" s="79">
        <v>-2.47E-2</v>
      </c>
      <c r="K93" s="79">
        <v>0</v>
      </c>
    </row>
    <row r="94" spans="2:11">
      <c r="B94" s="80" t="s">
        <v>2358</v>
      </c>
      <c r="C94" s="16"/>
      <c r="D94" s="16"/>
      <c r="G94" s="82">
        <v>17820501.010000002</v>
      </c>
      <c r="I94" s="82">
        <v>10.24164584597</v>
      </c>
      <c r="J94" s="81">
        <v>2E-3</v>
      </c>
      <c r="K94" s="81">
        <v>0</v>
      </c>
    </row>
    <row r="95" spans="2:11">
      <c r="B95" t="s">
        <v>3055</v>
      </c>
      <c r="C95" t="s">
        <v>3056</v>
      </c>
      <c r="D95" t="s">
        <v>406</v>
      </c>
      <c r="E95" t="s">
        <v>105</v>
      </c>
      <c r="F95" t="s">
        <v>337</v>
      </c>
      <c r="G95" s="78">
        <v>17731841.800000001</v>
      </c>
      <c r="H95" s="78">
        <v>5.7799999999999997E-2</v>
      </c>
      <c r="I95" s="78">
        <v>10.2490045604</v>
      </c>
      <c r="J95" s="79">
        <v>2E-3</v>
      </c>
      <c r="K95" s="79">
        <v>0</v>
      </c>
    </row>
    <row r="96" spans="2:11">
      <c r="B96" t="s">
        <v>3057</v>
      </c>
      <c r="C96" t="s">
        <v>3058</v>
      </c>
      <c r="D96" t="s">
        <v>406</v>
      </c>
      <c r="E96" t="s">
        <v>105</v>
      </c>
      <c r="F96" t="s">
        <v>334</v>
      </c>
      <c r="G96" s="78">
        <v>88659.21</v>
      </c>
      <c r="H96" s="78">
        <v>-8.3000000000000001E-3</v>
      </c>
      <c r="I96" s="78">
        <v>-7.3587144299999997E-3</v>
      </c>
      <c r="J96" s="79">
        <v>0</v>
      </c>
      <c r="K96" s="79">
        <v>0</v>
      </c>
    </row>
    <row r="97" spans="2:11">
      <c r="B97" s="80" t="s">
        <v>1150</v>
      </c>
      <c r="C97" s="16"/>
      <c r="D97" s="16"/>
      <c r="G97" s="82">
        <v>5221.78</v>
      </c>
      <c r="I97" s="82">
        <v>21.72741928116</v>
      </c>
      <c r="J97" s="81">
        <v>4.1999999999999997E-3</v>
      </c>
      <c r="K97" s="81">
        <v>0</v>
      </c>
    </row>
    <row r="98" spans="2:11">
      <c r="B98" t="s">
        <v>3059</v>
      </c>
      <c r="C98" t="s">
        <v>3060</v>
      </c>
      <c r="D98" t="s">
        <v>135</v>
      </c>
      <c r="E98" t="s">
        <v>105</v>
      </c>
      <c r="F98" t="s">
        <v>3061</v>
      </c>
      <c r="G98" s="78">
        <v>5221.78</v>
      </c>
      <c r="H98" s="78">
        <v>416.09219999999999</v>
      </c>
      <c r="I98" s="78">
        <v>21.72741928116</v>
      </c>
      <c r="J98" s="79">
        <v>4.1999999999999997E-3</v>
      </c>
      <c r="K98" s="79">
        <v>0</v>
      </c>
    </row>
    <row r="99" spans="2:11">
      <c r="B99" s="80" t="s">
        <v>269</v>
      </c>
      <c r="C99" s="16"/>
      <c r="D99" s="16"/>
      <c r="G99" s="82">
        <v>0</v>
      </c>
      <c r="I99" s="82">
        <v>0</v>
      </c>
      <c r="J99" s="81">
        <v>0</v>
      </c>
      <c r="K99" s="81">
        <v>0</v>
      </c>
    </row>
    <row r="100" spans="2:11">
      <c r="B100" s="80" t="s">
        <v>2344</v>
      </c>
      <c r="C100" s="16"/>
      <c r="D100" s="16"/>
      <c r="G100" s="82">
        <v>0</v>
      </c>
      <c r="I100" s="82">
        <v>0</v>
      </c>
      <c r="J100" s="81">
        <v>0</v>
      </c>
      <c r="K100" s="81">
        <v>0</v>
      </c>
    </row>
    <row r="101" spans="2:11">
      <c r="B101" t="s">
        <v>263</v>
      </c>
      <c r="C101" t="s">
        <v>263</v>
      </c>
      <c r="D101" t="s">
        <v>263</v>
      </c>
      <c r="E101" t="s">
        <v>263</v>
      </c>
      <c r="G101" s="78">
        <v>0</v>
      </c>
      <c r="H101" s="78">
        <v>0</v>
      </c>
      <c r="I101" s="78">
        <v>0</v>
      </c>
      <c r="J101" s="79">
        <v>0</v>
      </c>
      <c r="K101" s="79">
        <v>0</v>
      </c>
    </row>
    <row r="102" spans="2:11">
      <c r="B102" s="80" t="s">
        <v>2367</v>
      </c>
      <c r="C102" s="16"/>
      <c r="D102" s="16"/>
      <c r="G102" s="82">
        <v>0</v>
      </c>
      <c r="I102" s="82">
        <v>0</v>
      </c>
      <c r="J102" s="81">
        <v>0</v>
      </c>
      <c r="K102" s="81">
        <v>0</v>
      </c>
    </row>
    <row r="103" spans="2:11">
      <c r="B103" t="s">
        <v>263</v>
      </c>
      <c r="C103" t="s">
        <v>263</v>
      </c>
      <c r="D103" t="s">
        <v>263</v>
      </c>
      <c r="E103" t="s">
        <v>263</v>
      </c>
      <c r="G103" s="78">
        <v>0</v>
      </c>
      <c r="H103" s="78">
        <v>0</v>
      </c>
      <c r="I103" s="78">
        <v>0</v>
      </c>
      <c r="J103" s="79">
        <v>0</v>
      </c>
      <c r="K103" s="79">
        <v>0</v>
      </c>
    </row>
    <row r="104" spans="2:11">
      <c r="B104" s="80" t="s">
        <v>2358</v>
      </c>
      <c r="C104" s="16"/>
      <c r="D104" s="16"/>
      <c r="G104" s="82">
        <v>0</v>
      </c>
      <c r="I104" s="82">
        <v>0</v>
      </c>
      <c r="J104" s="81">
        <v>0</v>
      </c>
      <c r="K104" s="81">
        <v>0</v>
      </c>
    </row>
    <row r="105" spans="2:11">
      <c r="B105" t="s">
        <v>263</v>
      </c>
      <c r="C105" t="s">
        <v>263</v>
      </c>
      <c r="D105" t="s">
        <v>263</v>
      </c>
      <c r="E105" t="s">
        <v>263</v>
      </c>
      <c r="G105" s="78">
        <v>0</v>
      </c>
      <c r="H105" s="78">
        <v>0</v>
      </c>
      <c r="I105" s="78">
        <v>0</v>
      </c>
      <c r="J105" s="79">
        <v>0</v>
      </c>
      <c r="K105" s="79">
        <v>0</v>
      </c>
    </row>
    <row r="106" spans="2:11">
      <c r="B106" s="80" t="s">
        <v>1150</v>
      </c>
      <c r="C106" s="16"/>
      <c r="D106" s="16"/>
      <c r="G106" s="82">
        <v>0</v>
      </c>
      <c r="I106" s="82">
        <v>0</v>
      </c>
      <c r="J106" s="81">
        <v>0</v>
      </c>
      <c r="K106" s="81">
        <v>0</v>
      </c>
    </row>
    <row r="107" spans="2:11">
      <c r="B107" t="s">
        <v>263</v>
      </c>
      <c r="C107" t="s">
        <v>263</v>
      </c>
      <c r="D107" t="s">
        <v>263</v>
      </c>
      <c r="E107" t="s">
        <v>263</v>
      </c>
      <c r="G107" s="78">
        <v>0</v>
      </c>
      <c r="H107" s="78">
        <v>0</v>
      </c>
      <c r="I107" s="78">
        <v>0</v>
      </c>
      <c r="J107" s="79">
        <v>0</v>
      </c>
      <c r="K107" s="79">
        <v>0</v>
      </c>
    </row>
    <row r="108" spans="2:11">
      <c r="B108" t="s">
        <v>271</v>
      </c>
      <c r="C108" s="16"/>
      <c r="D108" s="16"/>
    </row>
    <row r="109" spans="2:11">
      <c r="B109" t="s">
        <v>395</v>
      </c>
      <c r="C109" s="16"/>
      <c r="D109" s="16"/>
    </row>
    <row r="110" spans="2:11">
      <c r="B110" t="s">
        <v>396</v>
      </c>
      <c r="C110" s="16"/>
      <c r="D110" s="16"/>
    </row>
    <row r="111" spans="2:11">
      <c r="B111" t="s">
        <v>397</v>
      </c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43646</v>
      </c>
    </row>
    <row r="2" spans="2:78" s="1" customFormat="1">
      <c r="B2" s="2" t="s">
        <v>1</v>
      </c>
      <c r="C2" s="12" t="s">
        <v>3579</v>
      </c>
    </row>
    <row r="3" spans="2:78" s="1" customFormat="1">
      <c r="B3" s="2" t="s">
        <v>2</v>
      </c>
      <c r="C3" s="26" t="s">
        <v>3580</v>
      </c>
    </row>
    <row r="4" spans="2:78" s="1" customFormat="1">
      <c r="B4" s="2" t="s">
        <v>3</v>
      </c>
      <c r="C4" s="84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7">
        <v>0</v>
      </c>
      <c r="L11" s="76">
        <v>100000</v>
      </c>
      <c r="M11" s="7"/>
      <c r="N11" s="76">
        <v>4.0616000000000003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2377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263</v>
      </c>
      <c r="C14" t="s">
        <v>263</v>
      </c>
      <c r="D14" s="16"/>
      <c r="E14" t="s">
        <v>263</v>
      </c>
      <c r="H14" s="78">
        <v>0</v>
      </c>
      <c r="I14" t="s">
        <v>263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2378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263</v>
      </c>
      <c r="C16" t="s">
        <v>263</v>
      </c>
      <c r="D16" s="16"/>
      <c r="E16" t="s">
        <v>263</v>
      </c>
      <c r="H16" s="78">
        <v>0</v>
      </c>
      <c r="I16" t="s">
        <v>263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2383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2384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263</v>
      </c>
      <c r="C19" t="s">
        <v>263</v>
      </c>
      <c r="D19" s="16"/>
      <c r="E19" t="s">
        <v>263</v>
      </c>
      <c r="H19" s="78">
        <v>0</v>
      </c>
      <c r="I19" t="s">
        <v>263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2385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263</v>
      </c>
      <c r="C21" t="s">
        <v>263</v>
      </c>
      <c r="D21" s="16"/>
      <c r="E21" t="s">
        <v>263</v>
      </c>
      <c r="H21" s="78">
        <v>0</v>
      </c>
      <c r="I21" t="s">
        <v>263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2386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263</v>
      </c>
      <c r="C23" t="s">
        <v>263</v>
      </c>
      <c r="D23" s="16"/>
      <c r="E23" t="s">
        <v>263</v>
      </c>
      <c r="H23" s="78">
        <v>0</v>
      </c>
      <c r="I23" t="s">
        <v>263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2387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263</v>
      </c>
      <c r="C25" t="s">
        <v>263</v>
      </c>
      <c r="D25" s="16"/>
      <c r="E25" t="s">
        <v>263</v>
      </c>
      <c r="H25" s="78">
        <v>0</v>
      </c>
      <c r="I25" t="s">
        <v>263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269</v>
      </c>
      <c r="D26" s="16"/>
      <c r="H26" s="82">
        <v>0</v>
      </c>
      <c r="K26" s="81">
        <v>0</v>
      </c>
      <c r="L26" s="82">
        <v>100000</v>
      </c>
      <c r="N26" s="82">
        <v>4.0616000000000003</v>
      </c>
      <c r="P26" s="81">
        <v>1</v>
      </c>
      <c r="Q26" s="81">
        <v>0</v>
      </c>
    </row>
    <row r="27" spans="2:17">
      <c r="B27" s="80" t="s">
        <v>2377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263</v>
      </c>
      <c r="C28" t="s">
        <v>263</v>
      </c>
      <c r="D28" s="16"/>
      <c r="E28" t="s">
        <v>263</v>
      </c>
      <c r="H28" s="78">
        <v>0</v>
      </c>
      <c r="I28" t="s">
        <v>263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2378</v>
      </c>
      <c r="D29" s="16"/>
      <c r="H29" s="82">
        <v>0</v>
      </c>
      <c r="K29" s="81">
        <v>0</v>
      </c>
      <c r="L29" s="82">
        <v>100000</v>
      </c>
      <c r="N29" s="82">
        <v>4.0616000000000003</v>
      </c>
      <c r="P29" s="81">
        <v>1</v>
      </c>
      <c r="Q29" s="81">
        <v>0</v>
      </c>
    </row>
    <row r="30" spans="2:17">
      <c r="B30" t="s">
        <v>3062</v>
      </c>
      <c r="C30" t="s">
        <v>3063</v>
      </c>
      <c r="D30" t="s">
        <v>2381</v>
      </c>
      <c r="E30" t="s">
        <v>263</v>
      </c>
      <c r="F30" t="s">
        <v>264</v>
      </c>
      <c r="G30" t="s">
        <v>3064</v>
      </c>
      <c r="I30" t="s">
        <v>113</v>
      </c>
      <c r="J30" s="79">
        <v>0</v>
      </c>
      <c r="K30" s="79">
        <v>0</v>
      </c>
      <c r="L30" s="78">
        <v>100000</v>
      </c>
      <c r="M30" s="78">
        <v>1</v>
      </c>
      <c r="N30" s="78">
        <v>4.0616000000000003</v>
      </c>
      <c r="O30" s="79">
        <v>3.3999999999999998E-3</v>
      </c>
      <c r="P30" s="79">
        <v>1</v>
      </c>
      <c r="Q30" s="79">
        <v>0</v>
      </c>
    </row>
    <row r="31" spans="2:17">
      <c r="B31" s="80" t="s">
        <v>2383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2384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263</v>
      </c>
      <c r="C33" t="s">
        <v>263</v>
      </c>
      <c r="D33" s="16"/>
      <c r="E33" t="s">
        <v>263</v>
      </c>
      <c r="H33" s="78">
        <v>0</v>
      </c>
      <c r="I33" t="s">
        <v>263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2385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263</v>
      </c>
      <c r="C35" t="s">
        <v>263</v>
      </c>
      <c r="D35" s="16"/>
      <c r="E35" t="s">
        <v>263</v>
      </c>
      <c r="H35" s="78">
        <v>0</v>
      </c>
      <c r="I35" t="s">
        <v>263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2386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263</v>
      </c>
      <c r="C37" t="s">
        <v>263</v>
      </c>
      <c r="D37" s="16"/>
      <c r="E37" t="s">
        <v>263</v>
      </c>
      <c r="H37" s="78">
        <v>0</v>
      </c>
      <c r="I37" t="s">
        <v>263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2387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263</v>
      </c>
      <c r="C39" t="s">
        <v>263</v>
      </c>
      <c r="D39" s="16"/>
      <c r="E39" t="s">
        <v>263</v>
      </c>
      <c r="H39" s="78">
        <v>0</v>
      </c>
      <c r="I39" t="s">
        <v>263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271</v>
      </c>
      <c r="D40" s="16"/>
    </row>
    <row r="41" spans="2:17">
      <c r="B41" t="s">
        <v>395</v>
      </c>
      <c r="D41" s="16"/>
    </row>
    <row r="42" spans="2:17">
      <c r="B42" t="s">
        <v>396</v>
      </c>
      <c r="D42" s="16"/>
    </row>
    <row r="43" spans="2:17">
      <c r="B43" t="s">
        <v>397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10"/>
  <sheetViews>
    <sheetView rightToLeft="1" topLeftCell="A8" workbookViewId="0">
      <selection activeCell="E14" sqref="E14:E31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3579</v>
      </c>
    </row>
    <row r="3" spans="2:59" s="1" customFormat="1">
      <c r="B3" s="2" t="s">
        <v>2</v>
      </c>
      <c r="C3" s="26" t="s">
        <v>3580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9" t="s">
        <v>149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5.45</v>
      </c>
      <c r="J11" s="18"/>
      <c r="K11" s="18"/>
      <c r="L11" s="77">
        <v>2.3599999999999999E-2</v>
      </c>
      <c r="M11" s="76">
        <v>1465207722.28</v>
      </c>
      <c r="N11" s="7"/>
      <c r="O11" s="76">
        <v>1899493.4755621932</v>
      </c>
      <c r="P11" s="77">
        <v>1</v>
      </c>
      <c r="Q11" s="77">
        <v>0.15620000000000001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206</v>
      </c>
      <c r="I12" s="82">
        <v>5.79</v>
      </c>
      <c r="L12" s="81">
        <v>1.9599999999999999E-2</v>
      </c>
      <c r="M12" s="82">
        <v>1378148641.9400001</v>
      </c>
      <c r="O12" s="82">
        <v>1582204.3821515446</v>
      </c>
      <c r="P12" s="81">
        <v>0.83299999999999996</v>
      </c>
      <c r="Q12" s="81">
        <v>0.13009999999999999</v>
      </c>
    </row>
    <row r="13" spans="2:59">
      <c r="B13" s="80" t="s">
        <v>3065</v>
      </c>
      <c r="I13" s="82">
        <v>2.14</v>
      </c>
      <c r="L13" s="81">
        <v>8.3000000000000001E-3</v>
      </c>
      <c r="M13" s="82">
        <v>668724151.57000005</v>
      </c>
      <c r="O13" s="82">
        <v>703497.80745164002</v>
      </c>
      <c r="P13" s="81">
        <v>0.37040000000000001</v>
      </c>
      <c r="Q13" s="81">
        <v>5.79E-2</v>
      </c>
    </row>
    <row r="14" spans="2:59">
      <c r="B14" t="s">
        <v>3066</v>
      </c>
      <c r="C14" t="s">
        <v>3067</v>
      </c>
      <c r="D14" t="s">
        <v>3068</v>
      </c>
      <c r="E14"/>
      <c r="F14" t="s">
        <v>3069</v>
      </c>
      <c r="G14" t="s">
        <v>3070</v>
      </c>
      <c r="H14" t="s">
        <v>3071</v>
      </c>
      <c r="I14" s="78">
        <v>2.14</v>
      </c>
      <c r="J14" t="s">
        <v>105</v>
      </c>
      <c r="K14" s="79">
        <v>0</v>
      </c>
      <c r="L14" s="79">
        <v>8.3000000000000001E-3</v>
      </c>
      <c r="M14" s="78">
        <v>668724151.57000005</v>
      </c>
      <c r="N14" s="78">
        <v>105.2</v>
      </c>
      <c r="O14" s="78">
        <v>703497.80745164002</v>
      </c>
      <c r="P14" s="79">
        <v>0.37040000000000001</v>
      </c>
      <c r="Q14" s="79">
        <v>5.79E-2</v>
      </c>
    </row>
    <row r="15" spans="2:59">
      <c r="B15" s="80" t="s">
        <v>3072</v>
      </c>
      <c r="I15" s="82">
        <v>23.63</v>
      </c>
      <c r="L15" s="81">
        <v>4.5600000000000002E-2</v>
      </c>
      <c r="M15" s="82">
        <v>154104092.24000001</v>
      </c>
      <c r="O15" s="82">
        <v>160061.27156592801</v>
      </c>
      <c r="P15" s="81">
        <v>8.43E-2</v>
      </c>
      <c r="Q15" s="81">
        <v>1.32E-2</v>
      </c>
    </row>
    <row r="16" spans="2:59">
      <c r="B16" t="s">
        <v>3073</v>
      </c>
      <c r="C16" t="s">
        <v>3067</v>
      </c>
      <c r="D16" t="s">
        <v>3074</v>
      </c>
      <c r="E16"/>
      <c r="F16" t="s">
        <v>263</v>
      </c>
      <c r="G16" t="s">
        <v>3075</v>
      </c>
      <c r="H16" t="s">
        <v>264</v>
      </c>
      <c r="J16" t="s">
        <v>126</v>
      </c>
      <c r="K16" s="79">
        <v>0</v>
      </c>
      <c r="L16" s="79">
        <v>0</v>
      </c>
      <c r="M16" s="78">
        <v>-5402.94</v>
      </c>
      <c r="N16" s="78">
        <v>100</v>
      </c>
      <c r="O16" s="78">
        <v>-5.4029400000000001</v>
      </c>
      <c r="P16" s="79">
        <v>0</v>
      </c>
      <c r="Q16" s="79">
        <v>0</v>
      </c>
    </row>
    <row r="17" spans="2:17">
      <c r="B17" t="s">
        <v>3076</v>
      </c>
      <c r="C17" t="s">
        <v>3067</v>
      </c>
      <c r="D17" t="s">
        <v>3077</v>
      </c>
      <c r="E17"/>
      <c r="F17" t="s">
        <v>263</v>
      </c>
      <c r="G17" t="s">
        <v>3078</v>
      </c>
      <c r="H17" t="s">
        <v>264</v>
      </c>
      <c r="I17" s="78">
        <v>25.54</v>
      </c>
      <c r="J17" t="s">
        <v>105</v>
      </c>
      <c r="K17" s="79">
        <v>2.6599999999999999E-2</v>
      </c>
      <c r="L17" s="79">
        <v>4.1599999999999998E-2</v>
      </c>
      <c r="M17" s="78">
        <v>7942082.9299999997</v>
      </c>
      <c r="N17" s="78">
        <v>104.45</v>
      </c>
      <c r="O17" s="78">
        <v>8295.5056203849999</v>
      </c>
      <c r="P17" s="79">
        <v>4.4000000000000003E-3</v>
      </c>
      <c r="Q17" s="79">
        <v>6.9999999999999999E-4</v>
      </c>
    </row>
    <row r="18" spans="2:17">
      <c r="B18" t="s">
        <v>3076</v>
      </c>
      <c r="C18" t="s">
        <v>3067</v>
      </c>
      <c r="D18" t="s">
        <v>3079</v>
      </c>
      <c r="E18"/>
      <c r="F18" t="s">
        <v>263</v>
      </c>
      <c r="G18" t="s">
        <v>3078</v>
      </c>
      <c r="H18" t="s">
        <v>264</v>
      </c>
      <c r="I18" s="78">
        <v>25.62</v>
      </c>
      <c r="J18" t="s">
        <v>105</v>
      </c>
      <c r="K18" s="79">
        <v>2.4500000000000001E-2</v>
      </c>
      <c r="L18" s="79">
        <v>3.9800000000000002E-2</v>
      </c>
      <c r="M18" s="78">
        <v>10751057.34</v>
      </c>
      <c r="N18" s="78">
        <v>102.53</v>
      </c>
      <c r="O18" s="78">
        <v>11023.059090702</v>
      </c>
      <c r="P18" s="79">
        <v>5.7999999999999996E-3</v>
      </c>
      <c r="Q18" s="79">
        <v>8.9999999999999998E-4</v>
      </c>
    </row>
    <row r="19" spans="2:17">
      <c r="B19" t="s">
        <v>3076</v>
      </c>
      <c r="C19" t="s">
        <v>3067</v>
      </c>
      <c r="D19" t="s">
        <v>3080</v>
      </c>
      <c r="E19"/>
      <c r="F19" t="s">
        <v>263</v>
      </c>
      <c r="G19" t="s">
        <v>3078</v>
      </c>
      <c r="H19" t="s">
        <v>264</v>
      </c>
      <c r="I19" s="78">
        <v>25.62</v>
      </c>
      <c r="J19" t="s">
        <v>105</v>
      </c>
      <c r="K19" s="79">
        <v>3.7100000000000001E-2</v>
      </c>
      <c r="L19" s="79">
        <v>7.1800000000000003E-2</v>
      </c>
      <c r="M19" s="78">
        <v>9536122.0299999993</v>
      </c>
      <c r="N19" s="78">
        <v>105.78</v>
      </c>
      <c r="O19" s="78">
        <v>10087.309883333999</v>
      </c>
      <c r="P19" s="79">
        <v>5.3E-3</v>
      </c>
      <c r="Q19" s="79">
        <v>8.0000000000000004E-4</v>
      </c>
    </row>
    <row r="20" spans="2:17">
      <c r="B20" t="s">
        <v>3076</v>
      </c>
      <c r="C20" t="s">
        <v>3067</v>
      </c>
      <c r="D20" t="s">
        <v>3081</v>
      </c>
      <c r="E20"/>
      <c r="F20" t="s">
        <v>263</v>
      </c>
      <c r="G20" t="s">
        <v>3078</v>
      </c>
      <c r="H20" t="s">
        <v>264</v>
      </c>
      <c r="I20" s="78">
        <v>25.62</v>
      </c>
      <c r="J20" t="s">
        <v>105</v>
      </c>
      <c r="K20" s="79">
        <v>3.2899999999999999E-2</v>
      </c>
      <c r="L20" s="79">
        <v>8.6099999999999996E-2</v>
      </c>
      <c r="M20" s="78">
        <v>12020504.039999999</v>
      </c>
      <c r="N20" s="78">
        <v>97.24</v>
      </c>
      <c r="O20" s="78">
        <v>11688.738128495999</v>
      </c>
      <c r="P20" s="79">
        <v>6.1999999999999998E-3</v>
      </c>
      <c r="Q20" s="79">
        <v>1E-3</v>
      </c>
    </row>
    <row r="21" spans="2:17">
      <c r="B21" t="s">
        <v>3076</v>
      </c>
      <c r="C21" t="s">
        <v>3067</v>
      </c>
      <c r="D21" t="s">
        <v>3082</v>
      </c>
      <c r="E21"/>
      <c r="F21" t="s">
        <v>263</v>
      </c>
      <c r="G21" t="s">
        <v>3083</v>
      </c>
      <c r="H21" t="s">
        <v>264</v>
      </c>
      <c r="I21" s="78">
        <v>25.54</v>
      </c>
      <c r="J21" t="s">
        <v>105</v>
      </c>
      <c r="K21" s="79">
        <v>2.3E-2</v>
      </c>
      <c r="L21" s="79">
        <v>3.8199999999999998E-2</v>
      </c>
      <c r="M21" s="78">
        <v>6599356.9199999999</v>
      </c>
      <c r="N21" s="78">
        <v>105.77</v>
      </c>
      <c r="O21" s="78">
        <v>6980.1398142839998</v>
      </c>
      <c r="P21" s="79">
        <v>3.7000000000000002E-3</v>
      </c>
      <c r="Q21" s="79">
        <v>5.9999999999999995E-4</v>
      </c>
    </row>
    <row r="22" spans="2:17">
      <c r="B22" t="s">
        <v>3076</v>
      </c>
      <c r="C22" t="s">
        <v>3067</v>
      </c>
      <c r="D22" t="s">
        <v>3084</v>
      </c>
      <c r="E22"/>
      <c r="F22" t="s">
        <v>263</v>
      </c>
      <c r="G22" t="s">
        <v>3083</v>
      </c>
      <c r="H22" t="s">
        <v>264</v>
      </c>
      <c r="I22" s="78">
        <v>25.62</v>
      </c>
      <c r="J22" t="s">
        <v>105</v>
      </c>
      <c r="K22" s="79">
        <v>1.8499999999999999E-2</v>
      </c>
      <c r="L22" s="79">
        <v>3.3799999999999997E-2</v>
      </c>
      <c r="M22" s="78">
        <v>8672136.8000000007</v>
      </c>
      <c r="N22" s="78">
        <v>108.76</v>
      </c>
      <c r="O22" s="78">
        <v>9431.8159836800005</v>
      </c>
      <c r="P22" s="79">
        <v>5.0000000000000001E-3</v>
      </c>
      <c r="Q22" s="79">
        <v>8.0000000000000004E-4</v>
      </c>
    </row>
    <row r="23" spans="2:17">
      <c r="B23" t="s">
        <v>3076</v>
      </c>
      <c r="C23" t="s">
        <v>3067</v>
      </c>
      <c r="D23" t="s">
        <v>3085</v>
      </c>
      <c r="E23"/>
      <c r="F23" t="s">
        <v>263</v>
      </c>
      <c r="G23" t="s">
        <v>3083</v>
      </c>
      <c r="H23" t="s">
        <v>264</v>
      </c>
      <c r="I23" s="78">
        <v>25.62</v>
      </c>
      <c r="J23" t="s">
        <v>105</v>
      </c>
      <c r="K23" s="79">
        <v>3.27E-2</v>
      </c>
      <c r="L23" s="79">
        <v>6.5600000000000006E-2</v>
      </c>
      <c r="M23" s="78">
        <v>11648530.689999999</v>
      </c>
      <c r="N23" s="78">
        <v>102.84</v>
      </c>
      <c r="O23" s="78">
        <v>11979.348961596001</v>
      </c>
      <c r="P23" s="79">
        <v>6.3E-3</v>
      </c>
      <c r="Q23" s="79">
        <v>1E-3</v>
      </c>
    </row>
    <row r="24" spans="2:17">
      <c r="B24" t="s">
        <v>3076</v>
      </c>
      <c r="C24" t="s">
        <v>3067</v>
      </c>
      <c r="D24" t="s">
        <v>3086</v>
      </c>
      <c r="E24"/>
      <c r="F24" t="s">
        <v>263</v>
      </c>
      <c r="G24" t="s">
        <v>3083</v>
      </c>
      <c r="H24" t="s">
        <v>264</v>
      </c>
      <c r="I24" s="78">
        <v>25.62</v>
      </c>
      <c r="J24" t="s">
        <v>105</v>
      </c>
      <c r="K24" s="79">
        <v>3.0099999999999998E-2</v>
      </c>
      <c r="L24" s="79">
        <v>8.2299999999999998E-2</v>
      </c>
      <c r="M24" s="78">
        <v>11902809</v>
      </c>
      <c r="N24" s="78">
        <v>98.82</v>
      </c>
      <c r="O24" s="78">
        <v>11762.3558538</v>
      </c>
      <c r="P24" s="79">
        <v>6.1999999999999998E-3</v>
      </c>
      <c r="Q24" s="79">
        <v>1E-3</v>
      </c>
    </row>
    <row r="25" spans="2:17">
      <c r="B25" t="s">
        <v>3076</v>
      </c>
      <c r="C25" t="s">
        <v>3067</v>
      </c>
      <c r="D25" t="s">
        <v>3087</v>
      </c>
      <c r="E25"/>
      <c r="F25" t="s">
        <v>263</v>
      </c>
      <c r="G25" t="s">
        <v>3088</v>
      </c>
      <c r="H25" t="s">
        <v>264</v>
      </c>
      <c r="I25" s="78">
        <v>9.1999999999999993</v>
      </c>
      <c r="J25" t="s">
        <v>105</v>
      </c>
      <c r="K25" s="79">
        <v>2.1399999999999999E-2</v>
      </c>
      <c r="L25" s="79">
        <v>2.1399999999999999E-2</v>
      </c>
      <c r="M25" s="78">
        <v>5872475.4000000004</v>
      </c>
      <c r="N25" s="78">
        <v>109.59</v>
      </c>
      <c r="O25" s="78">
        <v>6435.6457908599996</v>
      </c>
      <c r="P25" s="79">
        <v>3.3999999999999998E-3</v>
      </c>
      <c r="Q25" s="79">
        <v>5.0000000000000001E-4</v>
      </c>
    </row>
    <row r="26" spans="2:17">
      <c r="B26" t="s">
        <v>3076</v>
      </c>
      <c r="C26" t="s">
        <v>3067</v>
      </c>
      <c r="D26" t="s">
        <v>3089</v>
      </c>
      <c r="E26"/>
      <c r="F26" t="s">
        <v>263</v>
      </c>
      <c r="G26" t="s">
        <v>3088</v>
      </c>
      <c r="H26" t="s">
        <v>264</v>
      </c>
      <c r="I26" s="78">
        <v>10.23</v>
      </c>
      <c r="J26" t="s">
        <v>105</v>
      </c>
      <c r="K26" s="79">
        <v>2.8400000000000002E-2</v>
      </c>
      <c r="L26" s="79">
        <v>2.8400000000000002E-2</v>
      </c>
      <c r="M26" s="78">
        <v>7408868.7199999997</v>
      </c>
      <c r="N26" s="78">
        <v>108.43</v>
      </c>
      <c r="O26" s="78">
        <v>8033.4363530959999</v>
      </c>
      <c r="P26" s="79">
        <v>4.1999999999999997E-3</v>
      </c>
      <c r="Q26" s="79">
        <v>6.9999999999999999E-4</v>
      </c>
    </row>
    <row r="27" spans="2:17">
      <c r="B27" t="s">
        <v>3076</v>
      </c>
      <c r="C27" t="s">
        <v>3067</v>
      </c>
      <c r="D27" t="s">
        <v>3090</v>
      </c>
      <c r="E27"/>
      <c r="F27" t="s">
        <v>263</v>
      </c>
      <c r="G27" t="s">
        <v>3088</v>
      </c>
      <c r="H27" t="s">
        <v>264</v>
      </c>
      <c r="I27" s="78">
        <v>26.53</v>
      </c>
      <c r="J27" t="s">
        <v>105</v>
      </c>
      <c r="K27" s="79">
        <v>3.0099999999999998E-2</v>
      </c>
      <c r="L27" s="79">
        <v>3.2300000000000002E-2</v>
      </c>
      <c r="M27" s="78">
        <v>13292976.43</v>
      </c>
      <c r="N27" s="78">
        <v>100.42</v>
      </c>
      <c r="O27" s="78">
        <v>13348.806931006</v>
      </c>
      <c r="P27" s="79">
        <v>7.0000000000000001E-3</v>
      </c>
      <c r="Q27" s="79">
        <v>1.1000000000000001E-3</v>
      </c>
    </row>
    <row r="28" spans="2:17">
      <c r="B28" t="s">
        <v>3076</v>
      </c>
      <c r="C28" t="s">
        <v>3067</v>
      </c>
      <c r="D28" t="s">
        <v>3091</v>
      </c>
      <c r="E28"/>
      <c r="F28" t="s">
        <v>263</v>
      </c>
      <c r="G28" t="s">
        <v>3088</v>
      </c>
      <c r="H28" t="s">
        <v>264</v>
      </c>
      <c r="I28" s="78">
        <v>26.53</v>
      </c>
      <c r="J28" t="s">
        <v>105</v>
      </c>
      <c r="K28" s="79">
        <v>3.4099999999999998E-2</v>
      </c>
      <c r="L28" s="79">
        <v>3.1800000000000002E-2</v>
      </c>
      <c r="M28" s="78">
        <v>17995261.34</v>
      </c>
      <c r="N28" s="78">
        <v>103.19</v>
      </c>
      <c r="O28" s="78">
        <v>18569.310176745999</v>
      </c>
      <c r="P28" s="79">
        <v>9.7999999999999997E-3</v>
      </c>
      <c r="Q28" s="79">
        <v>1.5E-3</v>
      </c>
    </row>
    <row r="29" spans="2:17">
      <c r="B29" t="s">
        <v>3076</v>
      </c>
      <c r="C29" t="s">
        <v>3067</v>
      </c>
      <c r="D29" t="s">
        <v>3092</v>
      </c>
      <c r="E29"/>
      <c r="F29" t="s">
        <v>263</v>
      </c>
      <c r="G29" t="s">
        <v>3088</v>
      </c>
      <c r="H29" t="s">
        <v>264</v>
      </c>
      <c r="I29" s="78">
        <v>9.85</v>
      </c>
      <c r="J29" t="s">
        <v>105</v>
      </c>
      <c r="K29" s="79">
        <v>3.9600000000000003E-2</v>
      </c>
      <c r="L29" s="79">
        <v>3.9600000000000003E-2</v>
      </c>
      <c r="M29" s="78">
        <v>3553104.64</v>
      </c>
      <c r="N29" s="78">
        <v>101.94</v>
      </c>
      <c r="O29" s="78">
        <v>3622.0348700159998</v>
      </c>
      <c r="P29" s="79">
        <v>1.9E-3</v>
      </c>
      <c r="Q29" s="79">
        <v>2.9999999999999997E-4</v>
      </c>
    </row>
    <row r="30" spans="2:17">
      <c r="B30" t="s">
        <v>3076</v>
      </c>
      <c r="C30" t="s">
        <v>3067</v>
      </c>
      <c r="D30" t="s">
        <v>3093</v>
      </c>
      <c r="E30"/>
      <c r="F30" t="s">
        <v>263</v>
      </c>
      <c r="G30" t="s">
        <v>2647</v>
      </c>
      <c r="H30" t="s">
        <v>264</v>
      </c>
      <c r="I30" s="78">
        <v>22.36</v>
      </c>
      <c r="J30" t="s">
        <v>105</v>
      </c>
      <c r="K30" s="79">
        <v>3.1E-2</v>
      </c>
      <c r="L30" s="79">
        <v>2.3699999999999999E-2</v>
      </c>
      <c r="M30" s="78">
        <v>4426526.97</v>
      </c>
      <c r="N30" s="78">
        <v>115.12</v>
      </c>
      <c r="O30" s="78">
        <v>5095.8178478640002</v>
      </c>
      <c r="P30" s="79">
        <v>2.7000000000000001E-3</v>
      </c>
      <c r="Q30" s="79">
        <v>4.0000000000000002E-4</v>
      </c>
    </row>
    <row r="31" spans="2:17">
      <c r="B31" t="s">
        <v>3076</v>
      </c>
      <c r="C31" t="s">
        <v>3067</v>
      </c>
      <c r="D31" t="s">
        <v>3094</v>
      </c>
      <c r="E31"/>
      <c r="F31" t="s">
        <v>263</v>
      </c>
      <c r="G31" t="s">
        <v>2647</v>
      </c>
      <c r="H31" t="s">
        <v>264</v>
      </c>
      <c r="I31" s="78">
        <v>23.2</v>
      </c>
      <c r="J31" t="s">
        <v>105</v>
      </c>
      <c r="K31" s="79">
        <v>0.01</v>
      </c>
      <c r="L31" s="79">
        <v>1.3299999999999999E-2</v>
      </c>
      <c r="M31" s="78">
        <v>6035078.0300000003</v>
      </c>
      <c r="N31" s="78">
        <v>107.64</v>
      </c>
      <c r="O31" s="78">
        <v>6496.1579914920003</v>
      </c>
      <c r="P31" s="79">
        <v>3.3999999999999998E-3</v>
      </c>
      <c r="Q31" s="79">
        <v>5.0000000000000001E-4</v>
      </c>
    </row>
    <row r="32" spans="2:17">
      <c r="B32" t="s">
        <v>3076</v>
      </c>
      <c r="C32" t="s">
        <v>3067</v>
      </c>
      <c r="D32" t="s">
        <v>3095</v>
      </c>
      <c r="E32"/>
      <c r="F32" t="s">
        <v>263</v>
      </c>
      <c r="G32" t="s">
        <v>2647</v>
      </c>
      <c r="H32" t="s">
        <v>264</v>
      </c>
      <c r="I32" s="78">
        <v>23.69</v>
      </c>
      <c r="J32" t="s">
        <v>105</v>
      </c>
      <c r="K32" s="79">
        <v>1.29E-2</v>
      </c>
      <c r="L32" s="79">
        <v>1.35E-2</v>
      </c>
      <c r="M32" s="78">
        <v>4338088.6900000004</v>
      </c>
      <c r="N32" s="78">
        <v>109.47</v>
      </c>
      <c r="O32" s="78">
        <v>4748.9056889430003</v>
      </c>
      <c r="P32" s="79">
        <v>2.5000000000000001E-3</v>
      </c>
      <c r="Q32" s="79">
        <v>4.0000000000000002E-4</v>
      </c>
    </row>
    <row r="33" spans="2:17">
      <c r="B33" t="s">
        <v>3076</v>
      </c>
      <c r="C33" t="s">
        <v>3067</v>
      </c>
      <c r="D33" t="s">
        <v>3096</v>
      </c>
      <c r="E33"/>
      <c r="F33" t="s">
        <v>263</v>
      </c>
      <c r="G33" t="s">
        <v>2647</v>
      </c>
      <c r="H33" t="s">
        <v>264</v>
      </c>
      <c r="I33" s="78">
        <v>23.69</v>
      </c>
      <c r="J33" t="s">
        <v>105</v>
      </c>
      <c r="K33" s="79">
        <v>1.6400000000000001E-2</v>
      </c>
      <c r="L33" s="79">
        <v>1.35E-2</v>
      </c>
      <c r="M33" s="78">
        <v>1742149.53</v>
      </c>
      <c r="N33" s="78">
        <v>110.76</v>
      </c>
      <c r="O33" s="78">
        <v>1929.6048194279999</v>
      </c>
      <c r="P33" s="79">
        <v>1E-3</v>
      </c>
      <c r="Q33" s="79">
        <v>2.0000000000000001E-4</v>
      </c>
    </row>
    <row r="34" spans="2:17">
      <c r="B34" t="s">
        <v>3076</v>
      </c>
      <c r="C34" t="s">
        <v>3067</v>
      </c>
      <c r="D34" t="s">
        <v>3097</v>
      </c>
      <c r="E34"/>
      <c r="F34" t="s">
        <v>263</v>
      </c>
      <c r="G34" t="s">
        <v>2647</v>
      </c>
      <c r="H34" t="s">
        <v>264</v>
      </c>
      <c r="I34" s="78">
        <v>22.03</v>
      </c>
      <c r="J34" t="s">
        <v>105</v>
      </c>
      <c r="K34" s="79">
        <v>5.5399999999999998E-2</v>
      </c>
      <c r="L34" s="79">
        <v>5.5199999999999999E-2</v>
      </c>
      <c r="M34" s="78">
        <v>1015322.88</v>
      </c>
      <c r="N34" s="78">
        <v>109.1</v>
      </c>
      <c r="O34" s="78">
        <v>1107.71726208</v>
      </c>
      <c r="P34" s="79">
        <v>5.9999999999999995E-4</v>
      </c>
      <c r="Q34" s="79">
        <v>1E-4</v>
      </c>
    </row>
    <row r="35" spans="2:17">
      <c r="B35" t="s">
        <v>3076</v>
      </c>
      <c r="C35" t="s">
        <v>3067</v>
      </c>
      <c r="D35" t="s">
        <v>3098</v>
      </c>
      <c r="E35"/>
      <c r="F35" t="s">
        <v>263</v>
      </c>
      <c r="G35" t="s">
        <v>2647</v>
      </c>
      <c r="H35" t="s">
        <v>264</v>
      </c>
      <c r="I35" s="78">
        <v>24.45</v>
      </c>
      <c r="J35" t="s">
        <v>105</v>
      </c>
      <c r="K35" s="79">
        <v>2.7099999999999999E-2</v>
      </c>
      <c r="L35" s="79">
        <v>5.8999999999999997E-2</v>
      </c>
      <c r="M35" s="78">
        <v>9357042.8000000007</v>
      </c>
      <c r="N35" s="78">
        <v>100.79</v>
      </c>
      <c r="O35" s="78">
        <v>9430.9634381199994</v>
      </c>
      <c r="P35" s="79">
        <v>5.0000000000000001E-3</v>
      </c>
      <c r="Q35" s="79">
        <v>8.0000000000000004E-4</v>
      </c>
    </row>
    <row r="36" spans="2:17">
      <c r="B36" s="80" t="s">
        <v>3099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263</v>
      </c>
      <c r="D37" t="s">
        <v>263</v>
      </c>
      <c r="F37" t="s">
        <v>263</v>
      </c>
      <c r="I37" s="78">
        <v>0</v>
      </c>
      <c r="J37" t="s">
        <v>263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3100</v>
      </c>
      <c r="I38" s="82">
        <v>5.42</v>
      </c>
      <c r="L38" s="81">
        <v>2.4799999999999999E-2</v>
      </c>
      <c r="M38" s="82">
        <v>551935138.33000004</v>
      </c>
      <c r="O38" s="82">
        <v>715249.88755457662</v>
      </c>
      <c r="P38" s="81">
        <v>0.3765</v>
      </c>
      <c r="Q38" s="81">
        <v>5.8799999999999998E-2</v>
      </c>
    </row>
    <row r="39" spans="2:17">
      <c r="B39" t="s">
        <v>3101</v>
      </c>
      <c r="C39" t="s">
        <v>3067</v>
      </c>
      <c r="D39" t="s">
        <v>3102</v>
      </c>
      <c r="E39"/>
      <c r="F39" t="s">
        <v>213</v>
      </c>
      <c r="G39" t="s">
        <v>3103</v>
      </c>
      <c r="H39" t="s">
        <v>214</v>
      </c>
      <c r="I39" s="78">
        <v>7.38</v>
      </c>
      <c r="J39" t="s">
        <v>105</v>
      </c>
      <c r="K39" s="79">
        <v>3.1899999999999998E-2</v>
      </c>
      <c r="L39" s="79">
        <v>1.01E-2</v>
      </c>
      <c r="M39" s="78">
        <v>2300096.3199999998</v>
      </c>
      <c r="N39" s="78">
        <v>116.05</v>
      </c>
      <c r="O39" s="78">
        <v>2669.2617793600002</v>
      </c>
      <c r="P39" s="79">
        <v>1.4E-3</v>
      </c>
      <c r="Q39" s="79">
        <v>2.0000000000000001E-4</v>
      </c>
    </row>
    <row r="40" spans="2:17">
      <c r="B40" t="s">
        <v>3101</v>
      </c>
      <c r="C40" t="s">
        <v>3067</v>
      </c>
      <c r="D40" t="s">
        <v>3104</v>
      </c>
      <c r="E40"/>
      <c r="F40" t="s">
        <v>213</v>
      </c>
      <c r="G40" t="s">
        <v>3105</v>
      </c>
      <c r="H40" t="s">
        <v>214</v>
      </c>
      <c r="I40" s="78">
        <v>7.38</v>
      </c>
      <c r="J40" t="s">
        <v>105</v>
      </c>
      <c r="K40" s="79">
        <v>3.1899999999999998E-2</v>
      </c>
      <c r="L40" s="79">
        <v>1.01E-2</v>
      </c>
      <c r="M40" s="78">
        <v>328585.40000000002</v>
      </c>
      <c r="N40" s="78">
        <v>116.8</v>
      </c>
      <c r="O40" s="78">
        <v>383.78774720000001</v>
      </c>
      <c r="P40" s="79">
        <v>2.0000000000000001E-4</v>
      </c>
      <c r="Q40" s="79">
        <v>0</v>
      </c>
    </row>
    <row r="41" spans="2:17">
      <c r="B41" t="s">
        <v>3101</v>
      </c>
      <c r="C41" t="s">
        <v>3067</v>
      </c>
      <c r="D41" t="s">
        <v>3106</v>
      </c>
      <c r="E41"/>
      <c r="F41" t="s">
        <v>213</v>
      </c>
      <c r="G41" t="s">
        <v>3107</v>
      </c>
      <c r="H41" t="s">
        <v>214</v>
      </c>
      <c r="I41" s="78">
        <v>7.34</v>
      </c>
      <c r="J41" t="s">
        <v>105</v>
      </c>
      <c r="K41" s="79">
        <v>3.1699999999999999E-2</v>
      </c>
      <c r="L41" s="79">
        <v>1.2200000000000001E-2</v>
      </c>
      <c r="M41" s="78">
        <v>1642925.93</v>
      </c>
      <c r="N41" s="78">
        <v>121.43</v>
      </c>
      <c r="O41" s="78">
        <v>1995.004956799</v>
      </c>
      <c r="P41" s="79">
        <v>1.1000000000000001E-3</v>
      </c>
      <c r="Q41" s="79">
        <v>2.0000000000000001E-4</v>
      </c>
    </row>
    <row r="42" spans="2:17">
      <c r="B42" t="s">
        <v>3101</v>
      </c>
      <c r="C42" t="s">
        <v>3067</v>
      </c>
      <c r="D42" t="s">
        <v>3108</v>
      </c>
      <c r="E42"/>
      <c r="F42" t="s">
        <v>213</v>
      </c>
      <c r="G42" t="s">
        <v>1259</v>
      </c>
      <c r="H42" t="s">
        <v>214</v>
      </c>
      <c r="I42" s="78">
        <v>7.34</v>
      </c>
      <c r="J42" t="s">
        <v>105</v>
      </c>
      <c r="K42" s="79">
        <v>3.1699999999999999E-2</v>
      </c>
      <c r="L42" s="79">
        <v>1.1900000000000001E-2</v>
      </c>
      <c r="M42" s="78">
        <v>2300096.7400000002</v>
      </c>
      <c r="N42" s="78">
        <v>121.74</v>
      </c>
      <c r="O42" s="78">
        <v>2800.137771276</v>
      </c>
      <c r="P42" s="79">
        <v>1.5E-3</v>
      </c>
      <c r="Q42" s="79">
        <v>2.0000000000000001E-4</v>
      </c>
    </row>
    <row r="43" spans="2:17">
      <c r="B43" t="s">
        <v>3101</v>
      </c>
      <c r="C43" t="s">
        <v>3067</v>
      </c>
      <c r="D43" t="s">
        <v>3109</v>
      </c>
      <c r="E43"/>
      <c r="F43" t="s">
        <v>213</v>
      </c>
      <c r="G43" t="s">
        <v>3110</v>
      </c>
      <c r="H43" t="s">
        <v>214</v>
      </c>
      <c r="I43" s="78">
        <v>7.38</v>
      </c>
      <c r="J43" t="s">
        <v>105</v>
      </c>
      <c r="K43" s="79">
        <v>3.15E-2</v>
      </c>
      <c r="L43" s="79">
        <v>0.01</v>
      </c>
      <c r="M43" s="78">
        <v>1642925.93</v>
      </c>
      <c r="N43" s="78">
        <v>112.73</v>
      </c>
      <c r="O43" s="78">
        <v>1852.070400889</v>
      </c>
      <c r="P43" s="79">
        <v>1E-3</v>
      </c>
      <c r="Q43" s="79">
        <v>2.0000000000000001E-4</v>
      </c>
    </row>
    <row r="44" spans="2:17">
      <c r="B44" t="s">
        <v>3111</v>
      </c>
      <c r="C44" t="s">
        <v>3067</v>
      </c>
      <c r="D44" t="s">
        <v>3112</v>
      </c>
      <c r="E44"/>
      <c r="F44" t="s">
        <v>502</v>
      </c>
      <c r="G44" t="s">
        <v>3113</v>
      </c>
      <c r="H44" t="s">
        <v>214</v>
      </c>
      <c r="I44" s="78">
        <v>2.1800000000000002</v>
      </c>
      <c r="J44" t="s">
        <v>105</v>
      </c>
      <c r="K44" s="79">
        <v>5.9799999999999999E-2</v>
      </c>
      <c r="L44" s="79">
        <v>5.4100000000000002E-2</v>
      </c>
      <c r="M44" s="78">
        <v>5770494.7000000002</v>
      </c>
      <c r="N44" s="78">
        <v>106.23</v>
      </c>
      <c r="O44" s="78">
        <v>6129.9965198099999</v>
      </c>
      <c r="P44" s="79">
        <v>3.2000000000000002E-3</v>
      </c>
      <c r="Q44" s="79">
        <v>5.0000000000000001E-4</v>
      </c>
    </row>
    <row r="45" spans="2:17">
      <c r="B45" t="s">
        <v>3114</v>
      </c>
      <c r="C45" t="s">
        <v>3067</v>
      </c>
      <c r="D45" t="s">
        <v>3115</v>
      </c>
      <c r="E45"/>
      <c r="F45" t="s">
        <v>3116</v>
      </c>
      <c r="G45" t="s">
        <v>3117</v>
      </c>
      <c r="H45" t="s">
        <v>225</v>
      </c>
      <c r="I45" s="78">
        <v>3.87</v>
      </c>
      <c r="J45" t="s">
        <v>109</v>
      </c>
      <c r="K45" s="79">
        <v>9.8500000000000004E-2</v>
      </c>
      <c r="L45" s="79">
        <v>2.47E-2</v>
      </c>
      <c r="M45" s="78">
        <v>3081918.45</v>
      </c>
      <c r="N45" s="78">
        <v>129.80000000000001</v>
      </c>
      <c r="O45" s="78">
        <v>14265.177308124599</v>
      </c>
      <c r="P45" s="79">
        <v>7.4999999999999997E-3</v>
      </c>
      <c r="Q45" s="79">
        <v>1.1999999999999999E-3</v>
      </c>
    </row>
    <row r="46" spans="2:17">
      <c r="B46" t="s">
        <v>3114</v>
      </c>
      <c r="C46" t="s">
        <v>3067</v>
      </c>
      <c r="D46" t="s">
        <v>3118</v>
      </c>
      <c r="E46"/>
      <c r="F46" t="s">
        <v>3116</v>
      </c>
      <c r="G46" t="s">
        <v>2638</v>
      </c>
      <c r="H46" t="s">
        <v>225</v>
      </c>
      <c r="I46" s="78">
        <v>3.84</v>
      </c>
      <c r="J46" t="s">
        <v>109</v>
      </c>
      <c r="K46" s="79">
        <v>9.8500000000000004E-2</v>
      </c>
      <c r="L46" s="79">
        <v>2.93E-2</v>
      </c>
      <c r="M46" s="78">
        <v>3122115.63</v>
      </c>
      <c r="N46" s="78">
        <v>129.79999999999964</v>
      </c>
      <c r="O46" s="78">
        <v>14451.236708880801</v>
      </c>
      <c r="P46" s="79">
        <v>7.6E-3</v>
      </c>
      <c r="Q46" s="79">
        <v>1.1999999999999999E-3</v>
      </c>
    </row>
    <row r="47" spans="2:17">
      <c r="B47" t="s">
        <v>3119</v>
      </c>
      <c r="C47" t="s">
        <v>3067</v>
      </c>
      <c r="D47" t="s">
        <v>3120</v>
      </c>
      <c r="E47"/>
      <c r="F47" t="s">
        <v>3121</v>
      </c>
      <c r="G47" t="s">
        <v>3122</v>
      </c>
      <c r="H47" t="s">
        <v>3071</v>
      </c>
      <c r="I47" s="78">
        <v>5.18</v>
      </c>
      <c r="J47" t="s">
        <v>105</v>
      </c>
      <c r="K47" s="79">
        <v>4.4999999999999998E-2</v>
      </c>
      <c r="L47" s="79">
        <v>1.6000000000000001E-3</v>
      </c>
      <c r="M47" s="78">
        <v>19580897.190000001</v>
      </c>
      <c r="N47" s="78">
        <v>130.84</v>
      </c>
      <c r="O47" s="78">
        <v>25619.645883395999</v>
      </c>
      <c r="P47" s="79">
        <v>1.35E-2</v>
      </c>
      <c r="Q47" s="79">
        <v>2.0999999999999999E-3</v>
      </c>
    </row>
    <row r="48" spans="2:17">
      <c r="B48" t="s">
        <v>3119</v>
      </c>
      <c r="C48" t="s">
        <v>3067</v>
      </c>
      <c r="D48" t="s">
        <v>3123</v>
      </c>
      <c r="E48"/>
      <c r="F48" t="s">
        <v>3121</v>
      </c>
      <c r="G48" t="s">
        <v>3124</v>
      </c>
      <c r="H48" t="s">
        <v>3071</v>
      </c>
      <c r="I48" s="78">
        <v>5.15</v>
      </c>
      <c r="J48" t="s">
        <v>105</v>
      </c>
      <c r="K48" s="79">
        <v>4.2000000000000003E-2</v>
      </c>
      <c r="L48" s="79">
        <v>4.1000000000000003E-3</v>
      </c>
      <c r="M48" s="78">
        <v>1566751.55</v>
      </c>
      <c r="N48" s="78">
        <v>122.63</v>
      </c>
      <c r="O48" s="78">
        <v>1921.3074257650001</v>
      </c>
      <c r="P48" s="79">
        <v>1E-3</v>
      </c>
      <c r="Q48" s="79">
        <v>2.0000000000000001E-4</v>
      </c>
    </row>
    <row r="49" spans="2:17">
      <c r="B49" t="s">
        <v>3125</v>
      </c>
      <c r="C49" t="s">
        <v>3067</v>
      </c>
      <c r="D49" t="s">
        <v>3126</v>
      </c>
      <c r="E49"/>
      <c r="F49" t="s">
        <v>3121</v>
      </c>
      <c r="G49" t="s">
        <v>3127</v>
      </c>
      <c r="H49" t="s">
        <v>3071</v>
      </c>
      <c r="I49" s="78">
        <v>1.5</v>
      </c>
      <c r="J49" t="s">
        <v>105</v>
      </c>
      <c r="K49" s="79">
        <v>2.3E-2</v>
      </c>
      <c r="L49" s="79">
        <v>1.54E-2</v>
      </c>
      <c r="M49" s="78">
        <v>9930392</v>
      </c>
      <c r="N49" s="78">
        <v>102.26</v>
      </c>
      <c r="O49" s="78">
        <v>10154.818859200001</v>
      </c>
      <c r="P49" s="79">
        <v>5.3E-3</v>
      </c>
      <c r="Q49" s="79">
        <v>8.0000000000000004E-4</v>
      </c>
    </row>
    <row r="50" spans="2:17">
      <c r="B50" t="s">
        <v>3128</v>
      </c>
      <c r="C50" t="s">
        <v>3067</v>
      </c>
      <c r="D50" t="s">
        <v>3129</v>
      </c>
      <c r="E50"/>
      <c r="F50" t="s">
        <v>624</v>
      </c>
      <c r="G50" t="s">
        <v>3130</v>
      </c>
      <c r="H50" t="s">
        <v>214</v>
      </c>
      <c r="I50" s="78">
        <v>8.43</v>
      </c>
      <c r="J50" t="s">
        <v>105</v>
      </c>
      <c r="K50" s="79">
        <v>3.5200000000000002E-2</v>
      </c>
      <c r="L50" s="79">
        <v>3.0700000000000002E-2</v>
      </c>
      <c r="M50" s="78">
        <v>2408845.5499999998</v>
      </c>
      <c r="N50" s="78">
        <v>106.45</v>
      </c>
      <c r="O50" s="78">
        <v>2564.2160879749999</v>
      </c>
      <c r="P50" s="79">
        <v>1.2999999999999999E-3</v>
      </c>
      <c r="Q50" s="79">
        <v>2.0000000000000001E-4</v>
      </c>
    </row>
    <row r="51" spans="2:17">
      <c r="B51" t="s">
        <v>3128</v>
      </c>
      <c r="C51" t="s">
        <v>3067</v>
      </c>
      <c r="D51" t="s">
        <v>3131</v>
      </c>
      <c r="E51"/>
      <c r="F51" t="s">
        <v>624</v>
      </c>
      <c r="G51" t="s">
        <v>1369</v>
      </c>
      <c r="H51" t="s">
        <v>214</v>
      </c>
      <c r="I51" s="78">
        <v>8.4600000000000009</v>
      </c>
      <c r="J51" t="s">
        <v>105</v>
      </c>
      <c r="K51" s="79">
        <v>3.6200000000000003E-2</v>
      </c>
      <c r="L51" s="79">
        <v>3.0099999999999998E-2</v>
      </c>
      <c r="M51" s="78">
        <v>503731.28</v>
      </c>
      <c r="N51" s="78">
        <v>105.98</v>
      </c>
      <c r="O51" s="78">
        <v>533.85441054399996</v>
      </c>
      <c r="P51" s="79">
        <v>2.9999999999999997E-4</v>
      </c>
      <c r="Q51" s="79">
        <v>0</v>
      </c>
    </row>
    <row r="52" spans="2:17">
      <c r="B52" t="s">
        <v>3128</v>
      </c>
      <c r="C52" t="s">
        <v>3067</v>
      </c>
      <c r="D52" t="s">
        <v>3132</v>
      </c>
      <c r="E52"/>
      <c r="F52" t="s">
        <v>624</v>
      </c>
      <c r="G52" t="s">
        <v>2805</v>
      </c>
      <c r="H52" t="s">
        <v>214</v>
      </c>
      <c r="I52" s="78">
        <v>10</v>
      </c>
      <c r="J52" t="s">
        <v>105</v>
      </c>
      <c r="K52" s="79">
        <v>4.0000000000000002E-4</v>
      </c>
      <c r="L52" s="79">
        <v>1.9199999999999998E-2</v>
      </c>
      <c r="M52" s="78">
        <v>502086.52</v>
      </c>
      <c r="N52" s="78">
        <v>110.61</v>
      </c>
      <c r="O52" s="78">
        <v>555.357899772</v>
      </c>
      <c r="P52" s="79">
        <v>2.9999999999999997E-4</v>
      </c>
      <c r="Q52" s="79">
        <v>0</v>
      </c>
    </row>
    <row r="53" spans="2:17">
      <c r="B53" t="s">
        <v>3128</v>
      </c>
      <c r="C53" t="s">
        <v>3067</v>
      </c>
      <c r="D53" t="s">
        <v>3133</v>
      </c>
      <c r="E53"/>
      <c r="F53" t="s">
        <v>624</v>
      </c>
      <c r="G53" t="s">
        <v>3134</v>
      </c>
      <c r="H53" t="s">
        <v>214</v>
      </c>
      <c r="I53" s="78">
        <v>8.48</v>
      </c>
      <c r="J53" t="s">
        <v>105</v>
      </c>
      <c r="K53" s="79">
        <v>3.7499999999999999E-2</v>
      </c>
      <c r="L53" s="79">
        <v>3.0300000000000001E-2</v>
      </c>
      <c r="M53" s="78">
        <v>954797.32</v>
      </c>
      <c r="N53" s="78">
        <v>111.62</v>
      </c>
      <c r="O53" s="78">
        <v>1065.744768584</v>
      </c>
      <c r="P53" s="79">
        <v>5.9999999999999995E-4</v>
      </c>
      <c r="Q53" s="79">
        <v>1E-4</v>
      </c>
    </row>
    <row r="54" spans="2:17">
      <c r="B54" t="s">
        <v>3128</v>
      </c>
      <c r="C54" t="s">
        <v>3067</v>
      </c>
      <c r="D54" t="s">
        <v>3135</v>
      </c>
      <c r="E54"/>
      <c r="F54" t="s">
        <v>624</v>
      </c>
      <c r="G54" t="s">
        <v>3134</v>
      </c>
      <c r="H54" t="s">
        <v>214</v>
      </c>
      <c r="I54" s="78">
        <v>0.01</v>
      </c>
      <c r="J54" t="s">
        <v>105</v>
      </c>
      <c r="K54" s="79">
        <v>3.2500000000000001E-2</v>
      </c>
      <c r="L54" s="79">
        <v>2.63E-2</v>
      </c>
      <c r="M54" s="78">
        <v>73530.720000000001</v>
      </c>
      <c r="N54" s="78">
        <v>101.32</v>
      </c>
      <c r="O54" s="78">
        <v>74.501325503999993</v>
      </c>
      <c r="P54" s="79">
        <v>0</v>
      </c>
      <c r="Q54" s="79">
        <v>0</v>
      </c>
    </row>
    <row r="55" spans="2:17">
      <c r="B55" t="s">
        <v>3128</v>
      </c>
      <c r="C55" t="s">
        <v>3067</v>
      </c>
      <c r="D55" t="s">
        <v>3136</v>
      </c>
      <c r="E55"/>
      <c r="F55" t="s">
        <v>624</v>
      </c>
      <c r="G55" t="s">
        <v>2880</v>
      </c>
      <c r="H55" t="s">
        <v>214</v>
      </c>
      <c r="I55" s="78">
        <v>10.7</v>
      </c>
      <c r="J55" t="s">
        <v>105</v>
      </c>
      <c r="K55" s="79">
        <v>2.9999999999999997E-4</v>
      </c>
      <c r="L55" s="79">
        <v>-6.0000000000000001E-3</v>
      </c>
      <c r="M55" s="78">
        <v>960665.91</v>
      </c>
      <c r="N55" s="78">
        <v>106.99</v>
      </c>
      <c r="O55" s="78">
        <v>1027.8164571090001</v>
      </c>
      <c r="P55" s="79">
        <v>5.0000000000000001E-4</v>
      </c>
      <c r="Q55" s="79">
        <v>1E-4</v>
      </c>
    </row>
    <row r="56" spans="2:17">
      <c r="B56" t="s">
        <v>3128</v>
      </c>
      <c r="C56" t="s">
        <v>3067</v>
      </c>
      <c r="D56" t="s">
        <v>3137</v>
      </c>
      <c r="E56"/>
      <c r="F56" t="s">
        <v>624</v>
      </c>
      <c r="G56" t="s">
        <v>2953</v>
      </c>
      <c r="H56" t="s">
        <v>214</v>
      </c>
      <c r="I56" s="78">
        <v>0.01</v>
      </c>
      <c r="J56" t="s">
        <v>105</v>
      </c>
      <c r="K56" s="79">
        <v>3.2500000000000001E-2</v>
      </c>
      <c r="L56" s="79">
        <v>2.9600000000000001E-2</v>
      </c>
      <c r="M56" s="78">
        <v>218595</v>
      </c>
      <c r="N56" s="78">
        <v>100.82</v>
      </c>
      <c r="O56" s="78">
        <v>220.38747900000001</v>
      </c>
      <c r="P56" s="79">
        <v>1E-4</v>
      </c>
      <c r="Q56" s="79">
        <v>0</v>
      </c>
    </row>
    <row r="57" spans="2:17">
      <c r="B57" t="s">
        <v>3128</v>
      </c>
      <c r="C57" t="s">
        <v>3067</v>
      </c>
      <c r="D57" t="s">
        <v>3138</v>
      </c>
      <c r="E57"/>
      <c r="F57" t="s">
        <v>624</v>
      </c>
      <c r="G57" t="s">
        <v>3139</v>
      </c>
      <c r="H57" t="s">
        <v>214</v>
      </c>
      <c r="I57" s="78">
        <v>0.03</v>
      </c>
      <c r="J57" t="s">
        <v>105</v>
      </c>
      <c r="K57" s="79">
        <v>3.2500000000000001E-2</v>
      </c>
      <c r="L57" s="79">
        <v>-1.7100000000000001E-2</v>
      </c>
      <c r="M57" s="78">
        <v>318411</v>
      </c>
      <c r="N57" s="78">
        <v>100.49</v>
      </c>
      <c r="O57" s="78">
        <v>319.97121390000001</v>
      </c>
      <c r="P57" s="79">
        <v>2.0000000000000001E-4</v>
      </c>
      <c r="Q57" s="79">
        <v>0</v>
      </c>
    </row>
    <row r="58" spans="2:17">
      <c r="B58" t="s">
        <v>3128</v>
      </c>
      <c r="C58" t="s">
        <v>3067</v>
      </c>
      <c r="D58" t="s">
        <v>3140</v>
      </c>
      <c r="E58"/>
      <c r="F58" t="s">
        <v>624</v>
      </c>
      <c r="G58" t="s">
        <v>2982</v>
      </c>
      <c r="H58" t="s">
        <v>214</v>
      </c>
      <c r="J58" t="s">
        <v>105</v>
      </c>
      <c r="K58" s="79">
        <v>3.2500000000000001E-2</v>
      </c>
      <c r="L58" s="79">
        <v>4.5999999999999999E-2</v>
      </c>
      <c r="M58" s="78">
        <v>286264</v>
      </c>
      <c r="N58" s="78">
        <v>100.05</v>
      </c>
      <c r="O58" s="78">
        <v>286.40713199999999</v>
      </c>
      <c r="P58" s="79">
        <v>2.0000000000000001E-4</v>
      </c>
      <c r="Q58" s="79">
        <v>0</v>
      </c>
    </row>
    <row r="59" spans="2:17">
      <c r="B59" t="s">
        <v>3141</v>
      </c>
      <c r="C59" t="s">
        <v>3067</v>
      </c>
      <c r="D59" t="s">
        <v>3142</v>
      </c>
      <c r="E59"/>
      <c r="F59" t="s">
        <v>624</v>
      </c>
      <c r="G59" t="s">
        <v>3143</v>
      </c>
      <c r="H59" t="s">
        <v>214</v>
      </c>
      <c r="I59" s="78">
        <v>5.87</v>
      </c>
      <c r="J59" t="s">
        <v>105</v>
      </c>
      <c r="K59" s="79">
        <v>5.6599999999999998E-2</v>
      </c>
      <c r="L59" s="79">
        <v>8.0999999999999996E-3</v>
      </c>
      <c r="M59" s="78">
        <v>169393.17</v>
      </c>
      <c r="N59" s="78">
        <v>134.34</v>
      </c>
      <c r="O59" s="78">
        <v>227.56278457799999</v>
      </c>
      <c r="P59" s="79">
        <v>1E-4</v>
      </c>
      <c r="Q59" s="79">
        <v>0</v>
      </c>
    </row>
    <row r="60" spans="2:17">
      <c r="B60" t="s">
        <v>3141</v>
      </c>
      <c r="C60" t="s">
        <v>3067</v>
      </c>
      <c r="D60" t="s">
        <v>3144</v>
      </c>
      <c r="E60"/>
      <c r="F60" t="s">
        <v>624</v>
      </c>
      <c r="G60" t="s">
        <v>3143</v>
      </c>
      <c r="H60" t="s">
        <v>214</v>
      </c>
      <c r="I60" s="78">
        <v>5.82</v>
      </c>
      <c r="J60" t="s">
        <v>105</v>
      </c>
      <c r="K60" s="79">
        <v>5.5300000000000002E-2</v>
      </c>
      <c r="L60" s="79">
        <v>1.3100000000000001E-2</v>
      </c>
      <c r="M60" s="78">
        <v>624646.56000000006</v>
      </c>
      <c r="N60" s="78">
        <v>129.69999999999999</v>
      </c>
      <c r="O60" s="78">
        <v>810.16658831999996</v>
      </c>
      <c r="P60" s="79">
        <v>4.0000000000000002E-4</v>
      </c>
      <c r="Q60" s="79">
        <v>1E-4</v>
      </c>
    </row>
    <row r="61" spans="2:17">
      <c r="B61" t="s">
        <v>3141</v>
      </c>
      <c r="C61" t="s">
        <v>3067</v>
      </c>
      <c r="D61" t="s">
        <v>3145</v>
      </c>
      <c r="E61"/>
      <c r="F61" t="s">
        <v>624</v>
      </c>
      <c r="G61" t="s">
        <v>3143</v>
      </c>
      <c r="H61" t="s">
        <v>214</v>
      </c>
      <c r="I61" s="78">
        <v>5.82</v>
      </c>
      <c r="J61" t="s">
        <v>105</v>
      </c>
      <c r="K61" s="79">
        <v>5.5300000000000002E-2</v>
      </c>
      <c r="L61" s="79">
        <v>1.3100000000000001E-2</v>
      </c>
      <c r="M61" s="78">
        <v>363528.07</v>
      </c>
      <c r="N61" s="78">
        <v>129.80000000000001</v>
      </c>
      <c r="O61" s="78">
        <v>471.85943486000002</v>
      </c>
      <c r="P61" s="79">
        <v>2.0000000000000001E-4</v>
      </c>
      <c r="Q61" s="79">
        <v>0</v>
      </c>
    </row>
    <row r="62" spans="2:17">
      <c r="B62" t="s">
        <v>3141</v>
      </c>
      <c r="C62" t="s">
        <v>3067</v>
      </c>
      <c r="D62" t="s">
        <v>3146</v>
      </c>
      <c r="E62"/>
      <c r="F62" t="s">
        <v>624</v>
      </c>
      <c r="G62" t="s">
        <v>3143</v>
      </c>
      <c r="H62" t="s">
        <v>214</v>
      </c>
      <c r="I62" s="78">
        <v>5.82</v>
      </c>
      <c r="J62" t="s">
        <v>105</v>
      </c>
      <c r="K62" s="79">
        <v>5.5E-2</v>
      </c>
      <c r="L62" s="79">
        <v>1.3100000000000001E-2</v>
      </c>
      <c r="M62" s="78">
        <v>256060.64</v>
      </c>
      <c r="N62" s="78">
        <v>127.9</v>
      </c>
      <c r="O62" s="78">
        <v>327.50155855999998</v>
      </c>
      <c r="P62" s="79">
        <v>2.0000000000000001E-4</v>
      </c>
      <c r="Q62" s="79">
        <v>0</v>
      </c>
    </row>
    <row r="63" spans="2:17">
      <c r="B63" t="s">
        <v>3141</v>
      </c>
      <c r="C63" t="s">
        <v>3067</v>
      </c>
      <c r="D63" t="s">
        <v>3147</v>
      </c>
      <c r="E63"/>
      <c r="F63" t="s">
        <v>624</v>
      </c>
      <c r="G63" t="s">
        <v>3143</v>
      </c>
      <c r="H63" t="s">
        <v>214</v>
      </c>
      <c r="I63" s="78">
        <v>5.88</v>
      </c>
      <c r="J63" t="s">
        <v>105</v>
      </c>
      <c r="K63" s="79">
        <v>5.5E-2</v>
      </c>
      <c r="L63" s="79">
        <v>8.0999999999999996E-3</v>
      </c>
      <c r="M63" s="78">
        <v>144632.35999999999</v>
      </c>
      <c r="N63" s="78">
        <v>131.35</v>
      </c>
      <c r="O63" s="78">
        <v>189.97460486</v>
      </c>
      <c r="P63" s="79">
        <v>1E-4</v>
      </c>
      <c r="Q63" s="79">
        <v>0</v>
      </c>
    </row>
    <row r="64" spans="2:17">
      <c r="B64" t="s">
        <v>3141</v>
      </c>
      <c r="C64" t="s">
        <v>3067</v>
      </c>
      <c r="D64" t="s">
        <v>3148</v>
      </c>
      <c r="E64"/>
      <c r="F64" t="s">
        <v>624</v>
      </c>
      <c r="G64" t="s">
        <v>3143</v>
      </c>
      <c r="H64" t="s">
        <v>214</v>
      </c>
      <c r="I64" s="78">
        <v>5.82</v>
      </c>
      <c r="J64" t="s">
        <v>105</v>
      </c>
      <c r="K64" s="79">
        <v>5.5E-2</v>
      </c>
      <c r="L64" s="79">
        <v>1.3100000000000001E-2</v>
      </c>
      <c r="M64" s="78">
        <v>292661.95</v>
      </c>
      <c r="N64" s="78">
        <v>127.41</v>
      </c>
      <c r="O64" s="78">
        <v>372.88059049499998</v>
      </c>
      <c r="P64" s="79">
        <v>2.0000000000000001E-4</v>
      </c>
      <c r="Q64" s="79">
        <v>0</v>
      </c>
    </row>
    <row r="65" spans="2:17">
      <c r="B65" t="s">
        <v>3141</v>
      </c>
      <c r="C65" t="s">
        <v>3067</v>
      </c>
      <c r="D65" t="s">
        <v>3149</v>
      </c>
      <c r="E65"/>
      <c r="F65" t="s">
        <v>624</v>
      </c>
      <c r="G65" t="s">
        <v>819</v>
      </c>
      <c r="H65" t="s">
        <v>214</v>
      </c>
      <c r="I65" s="78">
        <v>5.82</v>
      </c>
      <c r="J65" t="s">
        <v>105</v>
      </c>
      <c r="K65" s="79">
        <v>5.5E-2</v>
      </c>
      <c r="L65" s="79">
        <v>1.3100000000000001E-2</v>
      </c>
      <c r="M65" s="78">
        <v>453675.93</v>
      </c>
      <c r="N65" s="78">
        <v>127.64</v>
      </c>
      <c r="O65" s="78">
        <v>579.07195705200002</v>
      </c>
      <c r="P65" s="79">
        <v>2.9999999999999997E-4</v>
      </c>
      <c r="Q65" s="79">
        <v>0</v>
      </c>
    </row>
    <row r="66" spans="2:17">
      <c r="B66" t="s">
        <v>3141</v>
      </c>
      <c r="C66" t="s">
        <v>3067</v>
      </c>
      <c r="D66" t="s">
        <v>3150</v>
      </c>
      <c r="E66"/>
      <c r="F66" t="s">
        <v>624</v>
      </c>
      <c r="G66" t="s">
        <v>3151</v>
      </c>
      <c r="H66" t="s">
        <v>214</v>
      </c>
      <c r="I66" s="78">
        <v>5.88</v>
      </c>
      <c r="J66" t="s">
        <v>105</v>
      </c>
      <c r="K66" s="79">
        <v>5.5E-2</v>
      </c>
      <c r="L66" s="79">
        <v>8.0999999999999996E-3</v>
      </c>
      <c r="M66" s="78">
        <v>198580.76</v>
      </c>
      <c r="N66" s="78">
        <v>131.06</v>
      </c>
      <c r="O66" s="78">
        <v>260.25994405599999</v>
      </c>
      <c r="P66" s="79">
        <v>1E-4</v>
      </c>
      <c r="Q66" s="79">
        <v>0</v>
      </c>
    </row>
    <row r="67" spans="2:17">
      <c r="B67" t="s">
        <v>3141</v>
      </c>
      <c r="C67" t="s">
        <v>3067</v>
      </c>
      <c r="D67" t="s">
        <v>3152</v>
      </c>
      <c r="E67"/>
      <c r="F67" t="s">
        <v>624</v>
      </c>
      <c r="G67" t="s">
        <v>3143</v>
      </c>
      <c r="H67" t="s">
        <v>214</v>
      </c>
      <c r="I67" s="78">
        <v>5.82</v>
      </c>
      <c r="J67" t="s">
        <v>105</v>
      </c>
      <c r="K67" s="79">
        <v>5.5E-2</v>
      </c>
      <c r="L67" s="79">
        <v>1.3100000000000001E-2</v>
      </c>
      <c r="M67" s="78">
        <v>471169.3</v>
      </c>
      <c r="N67" s="78">
        <v>127.9</v>
      </c>
      <c r="O67" s="78">
        <v>602.6255347</v>
      </c>
      <c r="P67" s="79">
        <v>2.9999999999999997E-4</v>
      </c>
      <c r="Q67" s="79">
        <v>0</v>
      </c>
    </row>
    <row r="68" spans="2:17">
      <c r="B68" t="s">
        <v>3141</v>
      </c>
      <c r="C68" t="s">
        <v>3067</v>
      </c>
      <c r="D68" t="s">
        <v>3153</v>
      </c>
      <c r="E68"/>
      <c r="F68" t="s">
        <v>624</v>
      </c>
      <c r="G68" t="s">
        <v>3143</v>
      </c>
      <c r="H68" t="s">
        <v>214</v>
      </c>
      <c r="I68" s="78">
        <v>5.82</v>
      </c>
      <c r="J68" t="s">
        <v>105</v>
      </c>
      <c r="K68" s="79">
        <v>5.5E-2</v>
      </c>
      <c r="L68" s="79">
        <v>1.3100000000000001E-2</v>
      </c>
      <c r="M68" s="78">
        <v>208940.16</v>
      </c>
      <c r="N68" s="78">
        <v>128.27000000000001</v>
      </c>
      <c r="O68" s="78">
        <v>268.00754323199999</v>
      </c>
      <c r="P68" s="79">
        <v>1E-4</v>
      </c>
      <c r="Q68" s="79">
        <v>0</v>
      </c>
    </row>
    <row r="69" spans="2:17">
      <c r="B69" t="s">
        <v>3141</v>
      </c>
      <c r="C69" t="s">
        <v>3067</v>
      </c>
      <c r="D69" t="s">
        <v>3154</v>
      </c>
      <c r="E69"/>
      <c r="F69" t="s">
        <v>624</v>
      </c>
      <c r="G69" t="s">
        <v>3143</v>
      </c>
      <c r="H69" t="s">
        <v>214</v>
      </c>
      <c r="I69" s="78">
        <v>5.82</v>
      </c>
      <c r="J69" t="s">
        <v>105</v>
      </c>
      <c r="K69" s="79">
        <v>5.5E-2</v>
      </c>
      <c r="L69" s="79">
        <v>1.3100000000000001E-2</v>
      </c>
      <c r="M69" s="78">
        <v>263473.58</v>
      </c>
      <c r="N69" s="78">
        <v>126.82</v>
      </c>
      <c r="O69" s="78">
        <v>334.13719415600002</v>
      </c>
      <c r="P69" s="79">
        <v>2.0000000000000001E-4</v>
      </c>
      <c r="Q69" s="79">
        <v>0</v>
      </c>
    </row>
    <row r="70" spans="2:17">
      <c r="B70" t="s">
        <v>3141</v>
      </c>
      <c r="C70" t="s">
        <v>3067</v>
      </c>
      <c r="D70" t="s">
        <v>3155</v>
      </c>
      <c r="E70"/>
      <c r="F70" t="s">
        <v>624</v>
      </c>
      <c r="G70" t="s">
        <v>3143</v>
      </c>
      <c r="H70" t="s">
        <v>214</v>
      </c>
      <c r="I70" s="78">
        <v>5.88</v>
      </c>
      <c r="J70" t="s">
        <v>105</v>
      </c>
      <c r="K70" s="79">
        <v>5.5E-2</v>
      </c>
      <c r="L70" s="79">
        <v>8.0999999999999996E-3</v>
      </c>
      <c r="M70" s="78">
        <v>60239.48</v>
      </c>
      <c r="N70" s="78">
        <v>130.49</v>
      </c>
      <c r="O70" s="78">
        <v>78.606497451999999</v>
      </c>
      <c r="P70" s="79">
        <v>0</v>
      </c>
      <c r="Q70" s="79">
        <v>0</v>
      </c>
    </row>
    <row r="71" spans="2:17">
      <c r="B71" t="s">
        <v>3141</v>
      </c>
      <c r="C71" t="s">
        <v>3067</v>
      </c>
      <c r="D71" t="s">
        <v>3156</v>
      </c>
      <c r="E71"/>
      <c r="F71" t="s">
        <v>624</v>
      </c>
      <c r="G71" t="s">
        <v>3143</v>
      </c>
      <c r="H71" t="s">
        <v>214</v>
      </c>
      <c r="I71" s="78">
        <v>5.82</v>
      </c>
      <c r="J71" t="s">
        <v>105</v>
      </c>
      <c r="K71" s="79">
        <v>5.5E-2</v>
      </c>
      <c r="L71" s="79">
        <v>1.3100000000000001E-2</v>
      </c>
      <c r="M71" s="78">
        <v>531238.22</v>
      </c>
      <c r="N71" s="78">
        <v>127.06</v>
      </c>
      <c r="O71" s="78">
        <v>674.99128233199997</v>
      </c>
      <c r="P71" s="79">
        <v>4.0000000000000002E-4</v>
      </c>
      <c r="Q71" s="79">
        <v>1E-4</v>
      </c>
    </row>
    <row r="72" spans="2:17">
      <c r="B72" t="s">
        <v>3141</v>
      </c>
      <c r="C72" t="s">
        <v>3067</v>
      </c>
      <c r="D72" t="s">
        <v>3157</v>
      </c>
      <c r="E72"/>
      <c r="F72" t="s">
        <v>624</v>
      </c>
      <c r="G72" t="s">
        <v>3158</v>
      </c>
      <c r="H72" t="s">
        <v>214</v>
      </c>
      <c r="I72" s="78">
        <v>5.88</v>
      </c>
      <c r="J72" t="s">
        <v>105</v>
      </c>
      <c r="K72" s="79">
        <v>5.5E-2</v>
      </c>
      <c r="L72" s="79">
        <v>8.2000000000000007E-3</v>
      </c>
      <c r="M72" s="78">
        <v>119818.94</v>
      </c>
      <c r="N72" s="78">
        <v>130.36000000000001</v>
      </c>
      <c r="O72" s="78">
        <v>156.195970184</v>
      </c>
      <c r="P72" s="79">
        <v>1E-4</v>
      </c>
      <c r="Q72" s="79">
        <v>0</v>
      </c>
    </row>
    <row r="73" spans="2:17">
      <c r="B73" t="s">
        <v>3141</v>
      </c>
      <c r="C73" t="s">
        <v>3067</v>
      </c>
      <c r="D73" t="s">
        <v>3159</v>
      </c>
      <c r="E73"/>
      <c r="F73" t="s">
        <v>624</v>
      </c>
      <c r="G73" t="s">
        <v>3160</v>
      </c>
      <c r="H73" t="s">
        <v>214</v>
      </c>
      <c r="I73" s="78">
        <v>5.87</v>
      </c>
      <c r="J73" t="s">
        <v>105</v>
      </c>
      <c r="K73" s="79">
        <v>5.5E-2</v>
      </c>
      <c r="L73" s="79">
        <v>8.8000000000000005E-3</v>
      </c>
      <c r="M73" s="78">
        <v>105224.6</v>
      </c>
      <c r="N73" s="78">
        <v>128.85</v>
      </c>
      <c r="O73" s="78">
        <v>135.58189709999999</v>
      </c>
      <c r="P73" s="79">
        <v>1E-4</v>
      </c>
      <c r="Q73" s="79">
        <v>0</v>
      </c>
    </row>
    <row r="74" spans="2:17">
      <c r="B74" t="s">
        <v>3141</v>
      </c>
      <c r="C74" t="s">
        <v>3067</v>
      </c>
      <c r="D74" t="s">
        <v>3161</v>
      </c>
      <c r="E74"/>
      <c r="F74" t="s">
        <v>624</v>
      </c>
      <c r="G74" t="s">
        <v>3162</v>
      </c>
      <c r="H74" t="s">
        <v>214</v>
      </c>
      <c r="I74" s="78">
        <v>5.82</v>
      </c>
      <c r="J74" t="s">
        <v>105</v>
      </c>
      <c r="K74" s="79">
        <v>5.5E-2</v>
      </c>
      <c r="L74" s="79">
        <v>1.3100000000000001E-2</v>
      </c>
      <c r="M74" s="78">
        <v>328056.83</v>
      </c>
      <c r="N74" s="78">
        <v>125.39</v>
      </c>
      <c r="O74" s="78">
        <v>411.35045913699997</v>
      </c>
      <c r="P74" s="79">
        <v>2.0000000000000001E-4</v>
      </c>
      <c r="Q74" s="79">
        <v>0</v>
      </c>
    </row>
    <row r="75" spans="2:17">
      <c r="B75" t="s">
        <v>3141</v>
      </c>
      <c r="C75" t="s">
        <v>3067</v>
      </c>
      <c r="D75" t="s">
        <v>3163</v>
      </c>
      <c r="E75"/>
      <c r="F75" t="s">
        <v>624</v>
      </c>
      <c r="G75" t="s">
        <v>3164</v>
      </c>
      <c r="H75" t="s">
        <v>214</v>
      </c>
      <c r="I75" s="78">
        <v>5.82</v>
      </c>
      <c r="J75" t="s">
        <v>105</v>
      </c>
      <c r="K75" s="79">
        <v>5.5E-2</v>
      </c>
      <c r="L75" s="79">
        <v>1.3100000000000001E-2</v>
      </c>
      <c r="M75" s="78">
        <v>240042.06</v>
      </c>
      <c r="N75" s="78">
        <v>125.15</v>
      </c>
      <c r="O75" s="78">
        <v>300.41263808999997</v>
      </c>
      <c r="P75" s="79">
        <v>2.0000000000000001E-4</v>
      </c>
      <c r="Q75" s="79">
        <v>0</v>
      </c>
    </row>
    <row r="76" spans="2:17">
      <c r="B76" t="s">
        <v>3141</v>
      </c>
      <c r="C76" t="s">
        <v>3067</v>
      </c>
      <c r="D76" t="s">
        <v>3165</v>
      </c>
      <c r="E76"/>
      <c r="F76" t="s">
        <v>624</v>
      </c>
      <c r="G76" t="s">
        <v>3166</v>
      </c>
      <c r="H76" t="s">
        <v>214</v>
      </c>
      <c r="I76" s="78">
        <v>5.86</v>
      </c>
      <c r="J76" t="s">
        <v>105</v>
      </c>
      <c r="K76" s="79">
        <v>5.5E-2</v>
      </c>
      <c r="L76" s="79">
        <v>9.7999999999999997E-3</v>
      </c>
      <c r="M76" s="78">
        <v>117043.35</v>
      </c>
      <c r="N76" s="78">
        <v>127.56</v>
      </c>
      <c r="O76" s="78">
        <v>149.30049725999999</v>
      </c>
      <c r="P76" s="79">
        <v>1E-4</v>
      </c>
      <c r="Q76" s="79">
        <v>0</v>
      </c>
    </row>
    <row r="77" spans="2:17">
      <c r="B77" t="s">
        <v>3141</v>
      </c>
      <c r="C77" t="s">
        <v>3067</v>
      </c>
      <c r="D77" t="s">
        <v>3167</v>
      </c>
      <c r="E77"/>
      <c r="F77" t="s">
        <v>624</v>
      </c>
      <c r="G77" t="s">
        <v>3168</v>
      </c>
      <c r="H77" t="s">
        <v>214</v>
      </c>
      <c r="I77" s="78">
        <v>5.85</v>
      </c>
      <c r="J77" t="s">
        <v>105</v>
      </c>
      <c r="K77" s="79">
        <v>5.5E-2</v>
      </c>
      <c r="L77" s="79">
        <v>1.01E-2</v>
      </c>
      <c r="M77" s="78">
        <v>30227.55</v>
      </c>
      <c r="N77" s="78">
        <v>126.94</v>
      </c>
      <c r="O77" s="78">
        <v>38.370851969999997</v>
      </c>
      <c r="P77" s="79">
        <v>0</v>
      </c>
      <c r="Q77" s="79">
        <v>0</v>
      </c>
    </row>
    <row r="78" spans="2:17">
      <c r="B78" t="s">
        <v>3141</v>
      </c>
      <c r="C78" t="s">
        <v>3067</v>
      </c>
      <c r="D78" t="s">
        <v>3169</v>
      </c>
      <c r="E78"/>
      <c r="F78" t="s">
        <v>624</v>
      </c>
      <c r="G78" t="s">
        <v>3170</v>
      </c>
      <c r="H78" t="s">
        <v>214</v>
      </c>
      <c r="I78" s="78">
        <v>5.82</v>
      </c>
      <c r="J78" t="s">
        <v>105</v>
      </c>
      <c r="K78" s="79">
        <v>5.5E-2</v>
      </c>
      <c r="L78" s="79">
        <v>1.3100000000000001E-2</v>
      </c>
      <c r="M78" s="78">
        <v>343892.06</v>
      </c>
      <c r="N78" s="78">
        <v>125.26</v>
      </c>
      <c r="O78" s="78">
        <v>430.75919435600002</v>
      </c>
      <c r="P78" s="79">
        <v>2.0000000000000001E-4</v>
      </c>
      <c r="Q78" s="79">
        <v>0</v>
      </c>
    </row>
    <row r="79" spans="2:17">
      <c r="B79" t="s">
        <v>3141</v>
      </c>
      <c r="C79" t="s">
        <v>3067</v>
      </c>
      <c r="D79" t="s">
        <v>3171</v>
      </c>
      <c r="E79"/>
      <c r="F79" t="s">
        <v>624</v>
      </c>
      <c r="G79" t="s">
        <v>3172</v>
      </c>
      <c r="H79" t="s">
        <v>214</v>
      </c>
      <c r="I79" s="78">
        <v>5.82</v>
      </c>
      <c r="J79" t="s">
        <v>105</v>
      </c>
      <c r="K79" s="79">
        <v>5.5E-2</v>
      </c>
      <c r="L79" s="79">
        <v>1.3100000000000001E-2</v>
      </c>
      <c r="M79" s="78">
        <v>66515.53</v>
      </c>
      <c r="N79" s="78">
        <v>125.13</v>
      </c>
      <c r="O79" s="78">
        <v>83.230882688999998</v>
      </c>
      <c r="P79" s="79">
        <v>0</v>
      </c>
      <c r="Q79" s="79">
        <v>0</v>
      </c>
    </row>
    <row r="80" spans="2:17">
      <c r="B80" t="s">
        <v>3141</v>
      </c>
      <c r="C80" t="s">
        <v>3067</v>
      </c>
      <c r="D80" t="s">
        <v>3173</v>
      </c>
      <c r="E80"/>
      <c r="F80" t="s">
        <v>624</v>
      </c>
      <c r="G80" t="s">
        <v>3174</v>
      </c>
      <c r="H80" t="s">
        <v>214</v>
      </c>
      <c r="I80" s="78">
        <v>5.82</v>
      </c>
      <c r="J80" t="s">
        <v>105</v>
      </c>
      <c r="K80" s="79">
        <v>5.5E-2</v>
      </c>
      <c r="L80" s="79">
        <v>1.3100000000000001E-2</v>
      </c>
      <c r="M80" s="78">
        <v>64021.17</v>
      </c>
      <c r="N80" s="78">
        <v>125.88</v>
      </c>
      <c r="O80" s="78">
        <v>80.589848795999998</v>
      </c>
      <c r="P80" s="79">
        <v>0</v>
      </c>
      <c r="Q80" s="79">
        <v>0</v>
      </c>
    </row>
    <row r="81" spans="2:17">
      <c r="B81" t="s">
        <v>3141</v>
      </c>
      <c r="C81" t="s">
        <v>3067</v>
      </c>
      <c r="D81" t="s">
        <v>3175</v>
      </c>
      <c r="E81"/>
      <c r="F81" t="s">
        <v>624</v>
      </c>
      <c r="G81" t="s">
        <v>3176</v>
      </c>
      <c r="H81" t="s">
        <v>214</v>
      </c>
      <c r="I81" s="78">
        <v>5.82</v>
      </c>
      <c r="J81" t="s">
        <v>105</v>
      </c>
      <c r="K81" s="79">
        <v>5.5E-2</v>
      </c>
      <c r="L81" s="79">
        <v>1.3100000000000001E-2</v>
      </c>
      <c r="M81" s="78">
        <v>127500.12</v>
      </c>
      <c r="N81" s="78">
        <v>126.13</v>
      </c>
      <c r="O81" s="78">
        <v>160.81590135600001</v>
      </c>
      <c r="P81" s="79">
        <v>1E-4</v>
      </c>
      <c r="Q81" s="79">
        <v>0</v>
      </c>
    </row>
    <row r="82" spans="2:17">
      <c r="B82" t="s">
        <v>3141</v>
      </c>
      <c r="C82" t="s">
        <v>3067</v>
      </c>
      <c r="D82" t="s">
        <v>3177</v>
      </c>
      <c r="E82"/>
      <c r="F82" t="s">
        <v>624</v>
      </c>
      <c r="G82" t="s">
        <v>3178</v>
      </c>
      <c r="H82" t="s">
        <v>214</v>
      </c>
      <c r="I82" s="78">
        <v>5.82</v>
      </c>
      <c r="J82" t="s">
        <v>105</v>
      </c>
      <c r="K82" s="79">
        <v>5.5E-2</v>
      </c>
      <c r="L82" s="79">
        <v>1.3100000000000001E-2</v>
      </c>
      <c r="M82" s="78">
        <v>80269.88</v>
      </c>
      <c r="N82" s="78">
        <v>125.64</v>
      </c>
      <c r="O82" s="78">
        <v>100.85107723199999</v>
      </c>
      <c r="P82" s="79">
        <v>1E-4</v>
      </c>
      <c r="Q82" s="79">
        <v>0</v>
      </c>
    </row>
    <row r="83" spans="2:17">
      <c r="B83" t="s">
        <v>3141</v>
      </c>
      <c r="C83" t="s">
        <v>3067</v>
      </c>
      <c r="D83" t="s">
        <v>3179</v>
      </c>
      <c r="E83"/>
      <c r="F83" t="s">
        <v>624</v>
      </c>
      <c r="G83" t="s">
        <v>3180</v>
      </c>
      <c r="H83" t="s">
        <v>214</v>
      </c>
      <c r="I83" s="78">
        <v>5.82</v>
      </c>
      <c r="J83" t="s">
        <v>105</v>
      </c>
      <c r="K83" s="79">
        <v>5.5E-2</v>
      </c>
      <c r="L83" s="79">
        <v>1.3100000000000001E-2</v>
      </c>
      <c r="M83" s="78">
        <v>45132.04</v>
      </c>
      <c r="N83" s="78">
        <v>125.52</v>
      </c>
      <c r="O83" s="78">
        <v>56.649736607999998</v>
      </c>
      <c r="P83" s="79">
        <v>0</v>
      </c>
      <c r="Q83" s="79">
        <v>0</v>
      </c>
    </row>
    <row r="84" spans="2:17">
      <c r="B84" t="s">
        <v>3141</v>
      </c>
      <c r="C84" t="s">
        <v>3067</v>
      </c>
      <c r="D84" t="s">
        <v>3181</v>
      </c>
      <c r="E84"/>
      <c r="F84" t="s">
        <v>624</v>
      </c>
      <c r="G84" t="s">
        <v>3182</v>
      </c>
      <c r="H84" t="s">
        <v>214</v>
      </c>
      <c r="I84" s="78">
        <v>5.82</v>
      </c>
      <c r="J84" t="s">
        <v>105</v>
      </c>
      <c r="K84" s="79">
        <v>5.5E-2</v>
      </c>
      <c r="L84" s="79">
        <v>1.3100000000000001E-2</v>
      </c>
      <c r="M84" s="78">
        <v>134172.28</v>
      </c>
      <c r="N84" s="78">
        <v>125.14</v>
      </c>
      <c r="O84" s="78">
        <v>167.90319119200001</v>
      </c>
      <c r="P84" s="79">
        <v>1E-4</v>
      </c>
      <c r="Q84" s="79">
        <v>0</v>
      </c>
    </row>
    <row r="85" spans="2:17">
      <c r="B85" t="s">
        <v>3141</v>
      </c>
      <c r="C85" t="s">
        <v>3067</v>
      </c>
      <c r="D85" t="s">
        <v>3183</v>
      </c>
      <c r="E85"/>
      <c r="F85" t="s">
        <v>624</v>
      </c>
      <c r="G85" t="s">
        <v>3184</v>
      </c>
      <c r="H85" t="s">
        <v>214</v>
      </c>
      <c r="I85" s="78">
        <v>5.82</v>
      </c>
      <c r="J85" t="s">
        <v>105</v>
      </c>
      <c r="K85" s="79">
        <v>5.5E-2</v>
      </c>
      <c r="L85" s="79">
        <v>1.3100000000000001E-2</v>
      </c>
      <c r="M85" s="78">
        <v>52662.44</v>
      </c>
      <c r="N85" s="78">
        <v>125.14</v>
      </c>
      <c r="O85" s="78">
        <v>65.901777416000002</v>
      </c>
      <c r="P85" s="79">
        <v>0</v>
      </c>
      <c r="Q85" s="79">
        <v>0</v>
      </c>
    </row>
    <row r="86" spans="2:17">
      <c r="B86" t="s">
        <v>3141</v>
      </c>
      <c r="C86" t="s">
        <v>3067</v>
      </c>
      <c r="D86" t="s">
        <v>3185</v>
      </c>
      <c r="E86"/>
      <c r="F86" t="s">
        <v>624</v>
      </c>
      <c r="G86" t="s">
        <v>2835</v>
      </c>
      <c r="H86" t="s">
        <v>214</v>
      </c>
      <c r="I86" s="78">
        <v>5.82</v>
      </c>
      <c r="J86" t="s">
        <v>105</v>
      </c>
      <c r="K86" s="79">
        <v>5.5E-2</v>
      </c>
      <c r="L86" s="79">
        <v>1.3100000000000001E-2</v>
      </c>
      <c r="M86" s="78">
        <v>350546.88</v>
      </c>
      <c r="N86" s="78">
        <v>125.39</v>
      </c>
      <c r="O86" s="78">
        <v>439.55073283199999</v>
      </c>
      <c r="P86" s="79">
        <v>2.0000000000000001E-4</v>
      </c>
      <c r="Q86" s="79">
        <v>0</v>
      </c>
    </row>
    <row r="87" spans="2:17">
      <c r="B87" t="s">
        <v>3141</v>
      </c>
      <c r="C87" t="s">
        <v>3067</v>
      </c>
      <c r="D87" t="s">
        <v>3186</v>
      </c>
      <c r="E87"/>
      <c r="F87" t="s">
        <v>624</v>
      </c>
      <c r="G87" t="s">
        <v>3187</v>
      </c>
      <c r="H87" t="s">
        <v>214</v>
      </c>
      <c r="I87" s="78">
        <v>5.82</v>
      </c>
      <c r="J87" t="s">
        <v>105</v>
      </c>
      <c r="K87" s="79">
        <v>5.5E-2</v>
      </c>
      <c r="L87" s="79">
        <v>1.3100000000000001E-2</v>
      </c>
      <c r="M87" s="78">
        <v>684762.01</v>
      </c>
      <c r="N87" s="78">
        <v>126.53</v>
      </c>
      <c r="O87" s="78">
        <v>866.429371253</v>
      </c>
      <c r="P87" s="79">
        <v>5.0000000000000001E-4</v>
      </c>
      <c r="Q87" s="79">
        <v>1E-4</v>
      </c>
    </row>
    <row r="88" spans="2:17">
      <c r="B88" t="s">
        <v>3141</v>
      </c>
      <c r="C88" t="s">
        <v>3067</v>
      </c>
      <c r="D88" t="s">
        <v>3188</v>
      </c>
      <c r="E88"/>
      <c r="F88" t="s">
        <v>624</v>
      </c>
      <c r="G88" t="s">
        <v>3189</v>
      </c>
      <c r="H88" t="s">
        <v>214</v>
      </c>
      <c r="I88" s="78">
        <v>5.58</v>
      </c>
      <c r="J88" t="s">
        <v>105</v>
      </c>
      <c r="K88" s="79">
        <v>5.5E-2</v>
      </c>
      <c r="L88" s="79">
        <v>-2.3E-3</v>
      </c>
      <c r="M88" s="78">
        <v>72731.14</v>
      </c>
      <c r="N88" s="78">
        <v>130.5</v>
      </c>
      <c r="O88" s="78">
        <v>94.914137699999998</v>
      </c>
      <c r="P88" s="79">
        <v>0</v>
      </c>
      <c r="Q88" s="79">
        <v>0</v>
      </c>
    </row>
    <row r="89" spans="2:17">
      <c r="B89" t="s">
        <v>3141</v>
      </c>
      <c r="C89" t="s">
        <v>3067</v>
      </c>
      <c r="D89" t="s">
        <v>3186</v>
      </c>
      <c r="E89"/>
      <c r="F89" t="s">
        <v>624</v>
      </c>
      <c r="G89" t="s">
        <v>3190</v>
      </c>
      <c r="H89" t="s">
        <v>214</v>
      </c>
      <c r="I89" s="78">
        <v>5.55</v>
      </c>
      <c r="J89" t="s">
        <v>105</v>
      </c>
      <c r="K89" s="79">
        <v>5.5E-2</v>
      </c>
      <c r="L89" s="79">
        <v>1.09E-2</v>
      </c>
      <c r="M89" s="78">
        <v>835812.92</v>
      </c>
      <c r="N89" s="78">
        <v>127.03</v>
      </c>
      <c r="O89" s="78">
        <v>1061.7331522760001</v>
      </c>
      <c r="P89" s="79">
        <v>5.9999999999999995E-4</v>
      </c>
      <c r="Q89" s="79">
        <v>1E-4</v>
      </c>
    </row>
    <row r="90" spans="2:17">
      <c r="B90" t="s">
        <v>3141</v>
      </c>
      <c r="C90" t="s">
        <v>3067</v>
      </c>
      <c r="D90" t="s">
        <v>3191</v>
      </c>
      <c r="E90"/>
      <c r="F90" t="s">
        <v>624</v>
      </c>
      <c r="G90" t="s">
        <v>3143</v>
      </c>
      <c r="H90" t="s">
        <v>214</v>
      </c>
      <c r="I90" s="78">
        <v>5.56</v>
      </c>
      <c r="J90" t="s">
        <v>105</v>
      </c>
      <c r="K90" s="79">
        <v>5.5899999999999998E-2</v>
      </c>
      <c r="L90" s="79">
        <v>-1.2999999999999999E-3</v>
      </c>
      <c r="M90" s="78">
        <v>165098.26999999999</v>
      </c>
      <c r="N90" s="78">
        <v>129.96</v>
      </c>
      <c r="O90" s="78">
        <v>214.56171169199999</v>
      </c>
      <c r="P90" s="79">
        <v>1E-4</v>
      </c>
      <c r="Q90" s="79">
        <v>0</v>
      </c>
    </row>
    <row r="91" spans="2:17">
      <c r="B91" t="s">
        <v>3141</v>
      </c>
      <c r="C91" t="s">
        <v>3067</v>
      </c>
      <c r="D91" t="s">
        <v>3192</v>
      </c>
      <c r="E91"/>
      <c r="F91" t="s">
        <v>624</v>
      </c>
      <c r="G91" t="s">
        <v>3143</v>
      </c>
      <c r="H91" t="s">
        <v>214</v>
      </c>
      <c r="I91" s="78">
        <v>5.5</v>
      </c>
      <c r="J91" t="s">
        <v>105</v>
      </c>
      <c r="K91" s="79">
        <v>5.5E-2</v>
      </c>
      <c r="L91" s="79">
        <v>5.0000000000000001E-3</v>
      </c>
      <c r="M91" s="78">
        <v>4237942.26</v>
      </c>
      <c r="N91" s="78">
        <v>136.13</v>
      </c>
      <c r="O91" s="78">
        <v>5769.1107985380004</v>
      </c>
      <c r="P91" s="79">
        <v>3.0000000000000001E-3</v>
      </c>
      <c r="Q91" s="79">
        <v>5.0000000000000001E-4</v>
      </c>
    </row>
    <row r="92" spans="2:17">
      <c r="B92" t="s">
        <v>3193</v>
      </c>
      <c r="C92" t="s">
        <v>3067</v>
      </c>
      <c r="D92" t="s">
        <v>3194</v>
      </c>
      <c r="E92"/>
      <c r="F92" t="s">
        <v>210</v>
      </c>
      <c r="G92" t="s">
        <v>380</v>
      </c>
      <c r="H92" t="s">
        <v>153</v>
      </c>
      <c r="I92" s="78">
        <v>6.4</v>
      </c>
      <c r="J92" t="s">
        <v>105</v>
      </c>
      <c r="K92" s="79">
        <v>5.3499999999999999E-2</v>
      </c>
      <c r="L92" s="79">
        <v>1.32E-2</v>
      </c>
      <c r="M92" s="78">
        <v>262500.88</v>
      </c>
      <c r="N92" s="78">
        <v>131.19</v>
      </c>
      <c r="O92" s="78">
        <v>344.37490447200003</v>
      </c>
      <c r="P92" s="79">
        <v>2.0000000000000001E-4</v>
      </c>
      <c r="Q92" s="79">
        <v>0</v>
      </c>
    </row>
    <row r="93" spans="2:17">
      <c r="B93" t="s">
        <v>3193</v>
      </c>
      <c r="C93" t="s">
        <v>3067</v>
      </c>
      <c r="D93" t="s">
        <v>3195</v>
      </c>
      <c r="E93"/>
      <c r="F93" t="s">
        <v>210</v>
      </c>
      <c r="G93" t="s">
        <v>380</v>
      </c>
      <c r="H93" t="s">
        <v>153</v>
      </c>
      <c r="I93" s="78">
        <v>6.4</v>
      </c>
      <c r="J93" t="s">
        <v>105</v>
      </c>
      <c r="K93" s="79">
        <v>5.3499999999999999E-2</v>
      </c>
      <c r="L93" s="79">
        <v>1.32E-2</v>
      </c>
      <c r="M93" s="78">
        <v>335416.84999999998</v>
      </c>
      <c r="N93" s="78">
        <v>131.19</v>
      </c>
      <c r="O93" s="78">
        <v>440.03336551500001</v>
      </c>
      <c r="P93" s="79">
        <v>2.0000000000000001E-4</v>
      </c>
      <c r="Q93" s="79">
        <v>0</v>
      </c>
    </row>
    <row r="94" spans="2:17">
      <c r="B94" t="s">
        <v>3193</v>
      </c>
      <c r="C94" t="s">
        <v>3067</v>
      </c>
      <c r="D94" t="s">
        <v>3196</v>
      </c>
      <c r="E94"/>
      <c r="F94" t="s">
        <v>210</v>
      </c>
      <c r="G94" t="s">
        <v>3197</v>
      </c>
      <c r="H94" t="s">
        <v>153</v>
      </c>
      <c r="I94" s="78">
        <v>6.51</v>
      </c>
      <c r="J94" t="s">
        <v>105</v>
      </c>
      <c r="K94" s="79">
        <v>5.3499999999999999E-2</v>
      </c>
      <c r="L94" s="79">
        <v>5.8999999999999999E-3</v>
      </c>
      <c r="M94" s="78">
        <v>2229930.67</v>
      </c>
      <c r="N94" s="78">
        <v>139.55000000000001</v>
      </c>
      <c r="O94" s="78">
        <v>3111.8682499850001</v>
      </c>
      <c r="P94" s="79">
        <v>1.6000000000000001E-3</v>
      </c>
      <c r="Q94" s="79">
        <v>2.9999999999999997E-4</v>
      </c>
    </row>
    <row r="95" spans="2:17">
      <c r="B95" t="s">
        <v>3193</v>
      </c>
      <c r="C95" t="s">
        <v>3067</v>
      </c>
      <c r="D95" t="s">
        <v>3198</v>
      </c>
      <c r="E95"/>
      <c r="F95" t="s">
        <v>210</v>
      </c>
      <c r="G95" t="s">
        <v>380</v>
      </c>
      <c r="H95" t="s">
        <v>153</v>
      </c>
      <c r="I95" s="78">
        <v>6.4</v>
      </c>
      <c r="J95" t="s">
        <v>105</v>
      </c>
      <c r="K95" s="79">
        <v>5.3499999999999999E-2</v>
      </c>
      <c r="L95" s="79">
        <v>1.32E-2</v>
      </c>
      <c r="M95" s="78">
        <v>393751.29</v>
      </c>
      <c r="N95" s="78">
        <v>131.19</v>
      </c>
      <c r="O95" s="78">
        <v>516.56231735100005</v>
      </c>
      <c r="P95" s="79">
        <v>2.9999999999999997E-4</v>
      </c>
      <c r="Q95" s="79">
        <v>0</v>
      </c>
    </row>
    <row r="96" spans="2:17">
      <c r="B96" t="s">
        <v>3193</v>
      </c>
      <c r="C96" t="s">
        <v>3067</v>
      </c>
      <c r="D96" t="s">
        <v>3199</v>
      </c>
      <c r="E96"/>
      <c r="F96" t="s">
        <v>210</v>
      </c>
      <c r="G96" t="s">
        <v>3197</v>
      </c>
      <c r="H96" t="s">
        <v>153</v>
      </c>
      <c r="I96" s="78">
        <v>6.51</v>
      </c>
      <c r="J96" t="s">
        <v>105</v>
      </c>
      <c r="K96" s="79">
        <v>5.3499999999999999E-2</v>
      </c>
      <c r="L96" s="79">
        <v>5.8999999999999999E-3</v>
      </c>
      <c r="M96" s="78">
        <v>1606305.96</v>
      </c>
      <c r="N96" s="78">
        <v>139.55000000000001</v>
      </c>
      <c r="O96" s="78">
        <v>2241.59996718</v>
      </c>
      <c r="P96" s="79">
        <v>1.1999999999999999E-3</v>
      </c>
      <c r="Q96" s="79">
        <v>2.0000000000000001E-4</v>
      </c>
    </row>
    <row r="97" spans="2:17">
      <c r="B97" t="s">
        <v>3193</v>
      </c>
      <c r="C97" t="s">
        <v>3067</v>
      </c>
      <c r="D97" t="s">
        <v>3200</v>
      </c>
      <c r="E97"/>
      <c r="F97" t="s">
        <v>210</v>
      </c>
      <c r="G97" t="s">
        <v>380</v>
      </c>
      <c r="H97" t="s">
        <v>153</v>
      </c>
      <c r="I97" s="78">
        <v>6.4</v>
      </c>
      <c r="J97" t="s">
        <v>105</v>
      </c>
      <c r="K97" s="79">
        <v>5.3499999999999999E-2</v>
      </c>
      <c r="L97" s="79">
        <v>1.32E-2</v>
      </c>
      <c r="M97" s="78">
        <v>320834.48</v>
      </c>
      <c r="N97" s="78">
        <v>131.19</v>
      </c>
      <c r="O97" s="78">
        <v>420.90275431200001</v>
      </c>
      <c r="P97" s="79">
        <v>2.0000000000000001E-4</v>
      </c>
      <c r="Q97" s="79">
        <v>0</v>
      </c>
    </row>
    <row r="98" spans="2:17">
      <c r="B98" t="s">
        <v>3193</v>
      </c>
      <c r="C98" t="s">
        <v>3067</v>
      </c>
      <c r="D98" t="s">
        <v>3201</v>
      </c>
      <c r="E98"/>
      <c r="F98" t="s">
        <v>210</v>
      </c>
      <c r="G98" t="s">
        <v>3197</v>
      </c>
      <c r="H98" t="s">
        <v>153</v>
      </c>
      <c r="I98" s="78">
        <v>6.51</v>
      </c>
      <c r="J98" t="s">
        <v>105</v>
      </c>
      <c r="K98" s="79">
        <v>5.3499999999999999E-2</v>
      </c>
      <c r="L98" s="79">
        <v>5.8999999999999999E-3</v>
      </c>
      <c r="M98" s="78">
        <v>1929142.09</v>
      </c>
      <c r="N98" s="78">
        <v>139.55000000000001</v>
      </c>
      <c r="O98" s="78">
        <v>2692.1177865949999</v>
      </c>
      <c r="P98" s="79">
        <v>1.4E-3</v>
      </c>
      <c r="Q98" s="79">
        <v>2.0000000000000001E-4</v>
      </c>
    </row>
    <row r="99" spans="2:17">
      <c r="B99" t="s">
        <v>3193</v>
      </c>
      <c r="C99" t="s">
        <v>3067</v>
      </c>
      <c r="D99" t="s">
        <v>3202</v>
      </c>
      <c r="E99"/>
      <c r="F99" t="s">
        <v>210</v>
      </c>
      <c r="G99" t="s">
        <v>380</v>
      </c>
      <c r="H99" t="s">
        <v>153</v>
      </c>
      <c r="I99" s="78">
        <v>6.4</v>
      </c>
      <c r="J99" t="s">
        <v>105</v>
      </c>
      <c r="K99" s="79">
        <v>5.3499999999999999E-2</v>
      </c>
      <c r="L99" s="79">
        <v>1.32E-2</v>
      </c>
      <c r="M99" s="78">
        <v>335416.84999999998</v>
      </c>
      <c r="N99" s="78">
        <v>131.19</v>
      </c>
      <c r="O99" s="78">
        <v>440.03336551500001</v>
      </c>
      <c r="P99" s="79">
        <v>2.0000000000000001E-4</v>
      </c>
      <c r="Q99" s="79">
        <v>0</v>
      </c>
    </row>
    <row r="100" spans="2:17">
      <c r="B100" t="s">
        <v>3193</v>
      </c>
      <c r="C100" t="s">
        <v>3067</v>
      </c>
      <c r="D100" t="s">
        <v>3203</v>
      </c>
      <c r="E100"/>
      <c r="F100" t="s">
        <v>210</v>
      </c>
      <c r="G100" t="s">
        <v>3204</v>
      </c>
      <c r="H100" t="s">
        <v>153</v>
      </c>
      <c r="I100" s="78">
        <v>6.47</v>
      </c>
      <c r="J100" t="s">
        <v>105</v>
      </c>
      <c r="K100" s="79">
        <v>5.3499999999999999E-2</v>
      </c>
      <c r="L100" s="79">
        <v>8.8999999999999999E-3</v>
      </c>
      <c r="M100" s="78">
        <v>1769988.03</v>
      </c>
      <c r="N100" s="78">
        <v>139.68</v>
      </c>
      <c r="O100" s="78">
        <v>2472.3192803040001</v>
      </c>
      <c r="P100" s="79">
        <v>1.2999999999999999E-3</v>
      </c>
      <c r="Q100" s="79">
        <v>2.0000000000000001E-4</v>
      </c>
    </row>
    <row r="101" spans="2:17">
      <c r="B101" t="s">
        <v>3193</v>
      </c>
      <c r="C101" t="s">
        <v>3067</v>
      </c>
      <c r="D101" t="s">
        <v>3205</v>
      </c>
      <c r="E101"/>
      <c r="F101" t="s">
        <v>210</v>
      </c>
      <c r="G101" t="s">
        <v>3204</v>
      </c>
      <c r="H101" t="s">
        <v>153</v>
      </c>
      <c r="I101" s="78">
        <v>6.47</v>
      </c>
      <c r="J101" t="s">
        <v>105</v>
      </c>
      <c r="K101" s="79">
        <v>5.3499999999999999E-2</v>
      </c>
      <c r="L101" s="79">
        <v>8.8999999999999999E-3</v>
      </c>
      <c r="M101" s="78">
        <v>1665871.96</v>
      </c>
      <c r="N101" s="78">
        <v>139.68</v>
      </c>
      <c r="O101" s="78">
        <v>2326.8899537279999</v>
      </c>
      <c r="P101" s="79">
        <v>1.1999999999999999E-3</v>
      </c>
      <c r="Q101" s="79">
        <v>2.0000000000000001E-4</v>
      </c>
    </row>
    <row r="102" spans="2:17">
      <c r="B102" t="s">
        <v>3206</v>
      </c>
      <c r="C102" t="s">
        <v>3067</v>
      </c>
      <c r="D102" t="s">
        <v>3207</v>
      </c>
      <c r="E102"/>
      <c r="F102" t="s">
        <v>210</v>
      </c>
      <c r="G102" t="s">
        <v>3208</v>
      </c>
      <c r="H102" t="s">
        <v>153</v>
      </c>
      <c r="I102" s="78">
        <v>6</v>
      </c>
      <c r="J102" t="s">
        <v>105</v>
      </c>
      <c r="K102" s="79">
        <v>2.5600000000000001E-2</v>
      </c>
      <c r="L102" s="79">
        <v>9.2999999999999992E-3</v>
      </c>
      <c r="M102" s="78">
        <v>45552030.689999998</v>
      </c>
      <c r="N102" s="78">
        <v>109.43</v>
      </c>
      <c r="O102" s="78">
        <v>49847.587184067001</v>
      </c>
      <c r="P102" s="79">
        <v>2.6200000000000001E-2</v>
      </c>
      <c r="Q102" s="79">
        <v>4.1000000000000003E-3</v>
      </c>
    </row>
    <row r="103" spans="2:17">
      <c r="B103" t="s">
        <v>3209</v>
      </c>
      <c r="C103" t="s">
        <v>3067</v>
      </c>
      <c r="D103" t="s">
        <v>3210</v>
      </c>
      <c r="E103"/>
      <c r="F103" t="s">
        <v>3211</v>
      </c>
      <c r="G103" t="s">
        <v>3212</v>
      </c>
      <c r="H103" t="s">
        <v>3071</v>
      </c>
      <c r="I103" s="78">
        <v>2.2000000000000002</v>
      </c>
      <c r="J103" t="s">
        <v>105</v>
      </c>
      <c r="K103" s="79">
        <v>3.6999999999999998E-2</v>
      </c>
      <c r="L103" s="79">
        <v>8.9999999999999998E-4</v>
      </c>
      <c r="M103" s="78">
        <v>18257525.059999999</v>
      </c>
      <c r="N103" s="78">
        <v>111.27</v>
      </c>
      <c r="O103" s="78">
        <v>20315.148134261999</v>
      </c>
      <c r="P103" s="79">
        <v>1.0699999999999999E-2</v>
      </c>
      <c r="Q103" s="79">
        <v>1.6999999999999999E-3</v>
      </c>
    </row>
    <row r="104" spans="2:17">
      <c r="B104" t="s">
        <v>3209</v>
      </c>
      <c r="C104" t="s">
        <v>3067</v>
      </c>
      <c r="D104" t="s">
        <v>3213</v>
      </c>
      <c r="E104"/>
      <c r="F104" t="s">
        <v>3211</v>
      </c>
      <c r="G104" t="s">
        <v>3214</v>
      </c>
      <c r="H104" t="s">
        <v>3071</v>
      </c>
      <c r="I104" s="78">
        <v>5.16</v>
      </c>
      <c r="J104" t="s">
        <v>105</v>
      </c>
      <c r="K104" s="79">
        <v>3.6999999999999998E-2</v>
      </c>
      <c r="L104" s="79">
        <v>1.17E-2</v>
      </c>
      <c r="M104" s="78">
        <v>7295567.04</v>
      </c>
      <c r="N104" s="78">
        <v>112.69</v>
      </c>
      <c r="O104" s="78">
        <v>8221.3744973760004</v>
      </c>
      <c r="P104" s="79">
        <v>4.3E-3</v>
      </c>
      <c r="Q104" s="79">
        <v>6.9999999999999999E-4</v>
      </c>
    </row>
    <row r="105" spans="2:17">
      <c r="B105" t="s">
        <v>3215</v>
      </c>
      <c r="C105" t="s">
        <v>3067</v>
      </c>
      <c r="D105" t="s">
        <v>3216</v>
      </c>
      <c r="E105"/>
      <c r="F105" t="s">
        <v>3211</v>
      </c>
      <c r="G105" t="s">
        <v>3217</v>
      </c>
      <c r="H105" t="s">
        <v>3071</v>
      </c>
      <c r="I105" s="78">
        <v>2.38</v>
      </c>
      <c r="J105" t="s">
        <v>105</v>
      </c>
      <c r="K105" s="79">
        <v>4.1500000000000002E-2</v>
      </c>
      <c r="L105" s="79">
        <v>1.66E-2</v>
      </c>
      <c r="M105" s="78">
        <v>46434540</v>
      </c>
      <c r="N105" s="78">
        <v>106.75</v>
      </c>
      <c r="O105" s="78">
        <v>49568.871449999999</v>
      </c>
      <c r="P105" s="79">
        <v>2.6100000000000002E-2</v>
      </c>
      <c r="Q105" s="79">
        <v>4.1000000000000003E-3</v>
      </c>
    </row>
    <row r="106" spans="2:17">
      <c r="B106" t="s">
        <v>3215</v>
      </c>
      <c r="C106" t="s">
        <v>3067</v>
      </c>
      <c r="D106" t="s">
        <v>3218</v>
      </c>
      <c r="E106"/>
      <c r="F106" t="s">
        <v>3211</v>
      </c>
      <c r="G106" t="s">
        <v>3219</v>
      </c>
      <c r="H106" t="s">
        <v>3071</v>
      </c>
      <c r="I106" s="78">
        <v>2.83</v>
      </c>
      <c r="J106" t="s">
        <v>105</v>
      </c>
      <c r="K106" s="79">
        <v>0.04</v>
      </c>
      <c r="L106" s="79">
        <v>2.06E-2</v>
      </c>
      <c r="M106" s="78">
        <v>17265248</v>
      </c>
      <c r="N106" s="78">
        <v>105.55</v>
      </c>
      <c r="O106" s="78">
        <v>18223.469263999999</v>
      </c>
      <c r="P106" s="79">
        <v>9.5999999999999992E-3</v>
      </c>
      <c r="Q106" s="79">
        <v>1.5E-3</v>
      </c>
    </row>
    <row r="107" spans="2:17">
      <c r="B107" t="s">
        <v>3101</v>
      </c>
      <c r="C107" t="s">
        <v>3067</v>
      </c>
      <c r="D107" t="s">
        <v>3220</v>
      </c>
      <c r="E107"/>
      <c r="F107" t="s">
        <v>759</v>
      </c>
      <c r="G107" t="s">
        <v>3221</v>
      </c>
      <c r="H107" t="s">
        <v>214</v>
      </c>
      <c r="I107" s="78">
        <v>4.63</v>
      </c>
      <c r="J107" t="s">
        <v>105</v>
      </c>
      <c r="K107" s="79">
        <v>0.05</v>
      </c>
      <c r="L107" s="79">
        <v>3.5999999999999999E-3</v>
      </c>
      <c r="M107" s="78">
        <v>5408006.9000000004</v>
      </c>
      <c r="N107" s="78">
        <v>125.55</v>
      </c>
      <c r="O107" s="78">
        <v>6789.7526629499998</v>
      </c>
      <c r="P107" s="79">
        <v>3.5999999999999999E-3</v>
      </c>
      <c r="Q107" s="79">
        <v>5.9999999999999995E-4</v>
      </c>
    </row>
    <row r="108" spans="2:17">
      <c r="B108" t="s">
        <v>3101</v>
      </c>
      <c r="C108" t="s">
        <v>3067</v>
      </c>
      <c r="D108" t="s">
        <v>3222</v>
      </c>
      <c r="E108"/>
      <c r="F108" t="s">
        <v>759</v>
      </c>
      <c r="G108" t="s">
        <v>3221</v>
      </c>
      <c r="H108" t="s">
        <v>214</v>
      </c>
      <c r="I108" s="78">
        <v>4.63</v>
      </c>
      <c r="J108" t="s">
        <v>105</v>
      </c>
      <c r="K108" s="79">
        <v>0.05</v>
      </c>
      <c r="L108" s="79">
        <v>3.5000000000000001E-3</v>
      </c>
      <c r="M108" s="78">
        <v>1739322.51</v>
      </c>
      <c r="N108" s="78">
        <v>125.55</v>
      </c>
      <c r="O108" s="78">
        <v>2183.719411305</v>
      </c>
      <c r="P108" s="79">
        <v>1.1000000000000001E-3</v>
      </c>
      <c r="Q108" s="79">
        <v>2.0000000000000001E-4</v>
      </c>
    </row>
    <row r="109" spans="2:17">
      <c r="B109" t="s">
        <v>3101</v>
      </c>
      <c r="C109" t="s">
        <v>3067</v>
      </c>
      <c r="D109" t="s">
        <v>3223</v>
      </c>
      <c r="E109"/>
      <c r="F109" t="s">
        <v>759</v>
      </c>
      <c r="G109" t="s">
        <v>543</v>
      </c>
      <c r="H109" t="s">
        <v>214</v>
      </c>
      <c r="I109" s="78">
        <v>8.59</v>
      </c>
      <c r="J109" t="s">
        <v>105</v>
      </c>
      <c r="K109" s="79">
        <v>4.1000000000000002E-2</v>
      </c>
      <c r="L109" s="79">
        <v>2.3E-2</v>
      </c>
      <c r="M109" s="78">
        <v>4164618.79</v>
      </c>
      <c r="N109" s="78">
        <v>119.66</v>
      </c>
      <c r="O109" s="78">
        <v>4983.3828441140004</v>
      </c>
      <c r="P109" s="79">
        <v>2.5999999999999999E-3</v>
      </c>
      <c r="Q109" s="79">
        <v>4.0000000000000002E-4</v>
      </c>
    </row>
    <row r="110" spans="2:17">
      <c r="B110" t="s">
        <v>3101</v>
      </c>
      <c r="C110" t="s">
        <v>3067</v>
      </c>
      <c r="D110" t="s">
        <v>3224</v>
      </c>
      <c r="E110"/>
      <c r="F110" t="s">
        <v>759</v>
      </c>
      <c r="G110" t="s">
        <v>3225</v>
      </c>
      <c r="H110" t="s">
        <v>214</v>
      </c>
      <c r="I110" s="78">
        <v>6.7</v>
      </c>
      <c r="J110" t="s">
        <v>105</v>
      </c>
      <c r="K110" s="79">
        <v>0.05</v>
      </c>
      <c r="L110" s="79">
        <v>1.55E-2</v>
      </c>
      <c r="M110" s="78">
        <v>5284592.22</v>
      </c>
      <c r="N110" s="78">
        <v>127.69</v>
      </c>
      <c r="O110" s="78">
        <v>6747.8958057179998</v>
      </c>
      <c r="P110" s="79">
        <v>3.5999999999999999E-3</v>
      </c>
      <c r="Q110" s="79">
        <v>5.9999999999999995E-4</v>
      </c>
    </row>
    <row r="111" spans="2:17">
      <c r="B111" t="s">
        <v>3101</v>
      </c>
      <c r="C111" t="s">
        <v>3067</v>
      </c>
      <c r="D111" t="s">
        <v>3226</v>
      </c>
      <c r="E111"/>
      <c r="F111" t="s">
        <v>759</v>
      </c>
      <c r="G111" t="s">
        <v>3227</v>
      </c>
      <c r="H111" t="s">
        <v>214</v>
      </c>
      <c r="I111" s="78">
        <v>8.77</v>
      </c>
      <c r="J111" t="s">
        <v>105</v>
      </c>
      <c r="K111" s="79">
        <v>4.1000000000000002E-2</v>
      </c>
      <c r="L111" s="79">
        <v>1.6799999999999999E-2</v>
      </c>
      <c r="M111" s="78">
        <v>14034061.08</v>
      </c>
      <c r="N111" s="78">
        <v>125.23</v>
      </c>
      <c r="O111" s="78">
        <v>17574.854690484</v>
      </c>
      <c r="P111" s="79">
        <v>9.2999999999999992E-3</v>
      </c>
      <c r="Q111" s="79">
        <v>1.4E-3</v>
      </c>
    </row>
    <row r="112" spans="2:17">
      <c r="B112" t="s">
        <v>3119</v>
      </c>
      <c r="C112" t="s">
        <v>3067</v>
      </c>
      <c r="D112" t="s">
        <v>3228</v>
      </c>
      <c r="E112"/>
      <c r="F112" t="s">
        <v>759</v>
      </c>
      <c r="G112" t="s">
        <v>3122</v>
      </c>
      <c r="H112" t="s">
        <v>214</v>
      </c>
      <c r="I112" s="78">
        <v>7.78</v>
      </c>
      <c r="J112" t="s">
        <v>105</v>
      </c>
      <c r="K112" s="79">
        <v>0.06</v>
      </c>
      <c r="L112" s="79">
        <v>1.9E-2</v>
      </c>
      <c r="M112" s="78">
        <v>19787369.640000001</v>
      </c>
      <c r="N112" s="78">
        <v>158.62</v>
      </c>
      <c r="O112" s="78">
        <v>31386.725722968</v>
      </c>
      <c r="P112" s="79">
        <v>1.6500000000000001E-2</v>
      </c>
      <c r="Q112" s="79">
        <v>2.5999999999999999E-3</v>
      </c>
    </row>
    <row r="113" spans="2:17">
      <c r="B113" t="s">
        <v>3229</v>
      </c>
      <c r="C113" t="s">
        <v>3067</v>
      </c>
      <c r="D113" t="s">
        <v>3230</v>
      </c>
      <c r="E113"/>
      <c r="F113" t="s">
        <v>759</v>
      </c>
      <c r="G113" t="s">
        <v>3231</v>
      </c>
      <c r="H113" t="s">
        <v>214</v>
      </c>
      <c r="I113" s="78">
        <v>2.34</v>
      </c>
      <c r="J113" t="s">
        <v>105</v>
      </c>
      <c r="K113" s="79">
        <v>3.1800000000000002E-2</v>
      </c>
      <c r="L113" s="79">
        <v>1.8700000000000001E-2</v>
      </c>
      <c r="M113" s="78">
        <v>2515931.15</v>
      </c>
      <c r="N113" s="78">
        <v>101.05</v>
      </c>
      <c r="O113" s="78">
        <v>2542.348427075</v>
      </c>
      <c r="P113" s="79">
        <v>1.2999999999999999E-3</v>
      </c>
      <c r="Q113" s="79">
        <v>2.0000000000000001E-4</v>
      </c>
    </row>
    <row r="114" spans="2:17">
      <c r="B114" t="s">
        <v>3229</v>
      </c>
      <c r="C114" t="s">
        <v>3067</v>
      </c>
      <c r="D114" t="s">
        <v>3232</v>
      </c>
      <c r="E114"/>
      <c r="F114" t="s">
        <v>759</v>
      </c>
      <c r="G114" t="s">
        <v>3231</v>
      </c>
      <c r="H114" t="s">
        <v>214</v>
      </c>
      <c r="I114" s="78">
        <v>3.38</v>
      </c>
      <c r="J114" t="s">
        <v>105</v>
      </c>
      <c r="K114" s="79">
        <v>3.3700000000000001E-2</v>
      </c>
      <c r="L114" s="79">
        <v>2.1100000000000001E-2</v>
      </c>
      <c r="M114" s="78">
        <v>618320.54</v>
      </c>
      <c r="N114" s="78">
        <v>101.93</v>
      </c>
      <c r="O114" s="78">
        <v>630.25412642200001</v>
      </c>
      <c r="P114" s="79">
        <v>2.9999999999999997E-4</v>
      </c>
      <c r="Q114" s="79">
        <v>1E-4</v>
      </c>
    </row>
    <row r="115" spans="2:17">
      <c r="B115" t="s">
        <v>3229</v>
      </c>
      <c r="C115" t="s">
        <v>3067</v>
      </c>
      <c r="D115" t="s">
        <v>3233</v>
      </c>
      <c r="E115"/>
      <c r="F115" t="s">
        <v>759</v>
      </c>
      <c r="G115" t="s">
        <v>3231</v>
      </c>
      <c r="H115" t="s">
        <v>214</v>
      </c>
      <c r="I115" s="78">
        <v>4.22</v>
      </c>
      <c r="J115" t="s">
        <v>105</v>
      </c>
      <c r="K115" s="79">
        <v>3.6700000000000003E-2</v>
      </c>
      <c r="L115" s="79">
        <v>2.35E-2</v>
      </c>
      <c r="M115" s="78">
        <v>2071349.74</v>
      </c>
      <c r="N115" s="78">
        <v>102.81</v>
      </c>
      <c r="O115" s="78">
        <v>2129.5546676939998</v>
      </c>
      <c r="P115" s="79">
        <v>1.1000000000000001E-3</v>
      </c>
      <c r="Q115" s="79">
        <v>2.0000000000000001E-4</v>
      </c>
    </row>
    <row r="116" spans="2:17">
      <c r="B116" t="s">
        <v>3229</v>
      </c>
      <c r="C116" t="s">
        <v>3067</v>
      </c>
      <c r="D116" t="s">
        <v>3234</v>
      </c>
      <c r="E116"/>
      <c r="F116" t="s">
        <v>759</v>
      </c>
      <c r="G116" t="s">
        <v>3231</v>
      </c>
      <c r="H116" t="s">
        <v>214</v>
      </c>
      <c r="I116" s="78">
        <v>2.35</v>
      </c>
      <c r="J116" t="s">
        <v>105</v>
      </c>
      <c r="K116" s="79">
        <v>2.35E-2</v>
      </c>
      <c r="L116" s="79">
        <v>1.9199999999999998E-2</v>
      </c>
      <c r="M116" s="78">
        <v>2471747.1800000002</v>
      </c>
      <c r="N116" s="78">
        <v>100.42</v>
      </c>
      <c r="O116" s="78">
        <v>2482.1285181560002</v>
      </c>
      <c r="P116" s="79">
        <v>1.2999999999999999E-3</v>
      </c>
      <c r="Q116" s="79">
        <v>2.0000000000000001E-4</v>
      </c>
    </row>
    <row r="117" spans="2:17">
      <c r="B117" t="s">
        <v>3229</v>
      </c>
      <c r="C117" t="s">
        <v>3067</v>
      </c>
      <c r="D117" t="s">
        <v>3235</v>
      </c>
      <c r="E117"/>
      <c r="F117" t="s">
        <v>759</v>
      </c>
      <c r="G117" t="s">
        <v>3231</v>
      </c>
      <c r="H117" t="s">
        <v>214</v>
      </c>
      <c r="I117" s="78">
        <v>3.47</v>
      </c>
      <c r="J117" t="s">
        <v>105</v>
      </c>
      <c r="K117" s="79">
        <v>2.3E-2</v>
      </c>
      <c r="L117" s="79">
        <v>8.5000000000000006E-3</v>
      </c>
      <c r="M117" s="78">
        <v>1213552.95</v>
      </c>
      <c r="N117" s="78">
        <v>105.13</v>
      </c>
      <c r="O117" s="78">
        <v>1275.808216335</v>
      </c>
      <c r="P117" s="79">
        <v>6.9999999999999999E-4</v>
      </c>
      <c r="Q117" s="79">
        <v>1E-4</v>
      </c>
    </row>
    <row r="118" spans="2:17">
      <c r="B118" t="s">
        <v>3229</v>
      </c>
      <c r="C118" t="s">
        <v>3067</v>
      </c>
      <c r="D118" t="s">
        <v>3236</v>
      </c>
      <c r="E118"/>
      <c r="F118" t="s">
        <v>759</v>
      </c>
      <c r="G118" t="s">
        <v>3237</v>
      </c>
      <c r="H118" t="s">
        <v>214</v>
      </c>
      <c r="I118" s="78">
        <v>3.5</v>
      </c>
      <c r="J118" t="s">
        <v>105</v>
      </c>
      <c r="K118" s="79">
        <v>3.8399999999999997E-2</v>
      </c>
      <c r="L118" s="79">
        <v>2.3300000000000001E-2</v>
      </c>
      <c r="M118" s="78">
        <v>492716.59</v>
      </c>
      <c r="N118" s="78">
        <v>101.4</v>
      </c>
      <c r="O118" s="78">
        <v>499.61462225999998</v>
      </c>
      <c r="P118" s="79">
        <v>2.9999999999999997E-4</v>
      </c>
      <c r="Q118" s="79">
        <v>0</v>
      </c>
    </row>
    <row r="119" spans="2:17">
      <c r="B119" t="s">
        <v>3229</v>
      </c>
      <c r="C119" t="s">
        <v>3067</v>
      </c>
      <c r="D119" t="s">
        <v>3238</v>
      </c>
      <c r="E119"/>
      <c r="F119" t="s">
        <v>759</v>
      </c>
      <c r="G119" t="s">
        <v>3239</v>
      </c>
      <c r="H119" t="s">
        <v>214</v>
      </c>
      <c r="I119" s="78">
        <v>3.5</v>
      </c>
      <c r="J119" t="s">
        <v>105</v>
      </c>
      <c r="K119" s="79">
        <v>3.85E-2</v>
      </c>
      <c r="L119" s="79">
        <v>2.3300000000000001E-2</v>
      </c>
      <c r="M119" s="78">
        <v>164803.5</v>
      </c>
      <c r="N119" s="78">
        <v>101.4</v>
      </c>
      <c r="O119" s="78">
        <v>167.110749</v>
      </c>
      <c r="P119" s="79">
        <v>1E-4</v>
      </c>
      <c r="Q119" s="79">
        <v>0</v>
      </c>
    </row>
    <row r="120" spans="2:17">
      <c r="B120" t="s">
        <v>3209</v>
      </c>
      <c r="C120" t="s">
        <v>3067</v>
      </c>
      <c r="D120" t="s">
        <v>3240</v>
      </c>
      <c r="E120"/>
      <c r="F120" t="s">
        <v>759</v>
      </c>
      <c r="G120" t="s">
        <v>3241</v>
      </c>
      <c r="H120" t="s">
        <v>214</v>
      </c>
      <c r="I120" s="78">
        <v>2.64</v>
      </c>
      <c r="J120" t="s">
        <v>105</v>
      </c>
      <c r="K120" s="79">
        <v>3.8800000000000001E-2</v>
      </c>
      <c r="L120" s="79">
        <v>2.98E-2</v>
      </c>
      <c r="M120" s="78">
        <v>3222191.04</v>
      </c>
      <c r="N120" s="78">
        <v>107.24</v>
      </c>
      <c r="O120" s="78">
        <v>3455.4776712960002</v>
      </c>
      <c r="P120" s="79">
        <v>1.8E-3</v>
      </c>
      <c r="Q120" s="79">
        <v>2.9999999999999997E-4</v>
      </c>
    </row>
    <row r="121" spans="2:17">
      <c r="B121" t="s">
        <v>3209</v>
      </c>
      <c r="C121" t="s">
        <v>3067</v>
      </c>
      <c r="D121" t="s">
        <v>3242</v>
      </c>
      <c r="E121"/>
      <c r="F121" t="s">
        <v>759</v>
      </c>
      <c r="G121" t="s">
        <v>3241</v>
      </c>
      <c r="H121" t="s">
        <v>214</v>
      </c>
      <c r="I121" s="78">
        <v>0.75</v>
      </c>
      <c r="J121" t="s">
        <v>105</v>
      </c>
      <c r="K121" s="79">
        <v>2.3E-2</v>
      </c>
      <c r="L121" s="79">
        <v>9.7000000000000003E-3</v>
      </c>
      <c r="M121" s="78">
        <v>3222191.04</v>
      </c>
      <c r="N121" s="78">
        <v>106.63</v>
      </c>
      <c r="O121" s="78">
        <v>3435.8223059520001</v>
      </c>
      <c r="P121" s="79">
        <v>1.8E-3</v>
      </c>
      <c r="Q121" s="79">
        <v>2.9999999999999997E-4</v>
      </c>
    </row>
    <row r="122" spans="2:17">
      <c r="B122" t="s">
        <v>3243</v>
      </c>
      <c r="C122" t="s">
        <v>3067</v>
      </c>
      <c r="D122" t="s">
        <v>3244</v>
      </c>
      <c r="E122"/>
      <c r="F122" t="s">
        <v>754</v>
      </c>
      <c r="G122" t="s">
        <v>3245</v>
      </c>
      <c r="H122" t="s">
        <v>153</v>
      </c>
      <c r="I122" s="78">
        <v>10.19</v>
      </c>
      <c r="J122" t="s">
        <v>105</v>
      </c>
      <c r="K122" s="79">
        <v>4.0000000000000002E-4</v>
      </c>
      <c r="L122" s="79">
        <v>-5.4000000000000003E-3</v>
      </c>
      <c r="M122" s="78">
        <v>3044570.79</v>
      </c>
      <c r="N122" s="78">
        <v>107.33</v>
      </c>
      <c r="O122" s="78">
        <v>3267.7378289070002</v>
      </c>
      <c r="P122" s="79">
        <v>1.6999999999999999E-3</v>
      </c>
      <c r="Q122" s="79">
        <v>2.9999999999999997E-4</v>
      </c>
    </row>
    <row r="123" spans="2:17">
      <c r="B123" t="s">
        <v>3246</v>
      </c>
      <c r="C123" t="s">
        <v>3067</v>
      </c>
      <c r="D123" t="s">
        <v>3247</v>
      </c>
      <c r="E123"/>
      <c r="F123" t="s">
        <v>3248</v>
      </c>
      <c r="G123" t="s">
        <v>3249</v>
      </c>
      <c r="H123" t="s">
        <v>3071</v>
      </c>
      <c r="I123" s="78">
        <v>5.73</v>
      </c>
      <c r="J123" t="s">
        <v>105</v>
      </c>
      <c r="K123" s="79">
        <v>2.98E-2</v>
      </c>
      <c r="L123" s="79">
        <v>1.01E-2</v>
      </c>
      <c r="M123" s="78">
        <v>5360466.57</v>
      </c>
      <c r="N123" s="78">
        <v>116.83</v>
      </c>
      <c r="O123" s="78">
        <v>6262.6330937310004</v>
      </c>
      <c r="P123" s="79">
        <v>3.3E-3</v>
      </c>
      <c r="Q123" s="79">
        <v>5.0000000000000001E-4</v>
      </c>
    </row>
    <row r="124" spans="2:17">
      <c r="B124" t="s">
        <v>3246</v>
      </c>
      <c r="C124" t="s">
        <v>3067</v>
      </c>
      <c r="D124" t="s">
        <v>3250</v>
      </c>
      <c r="E124"/>
      <c r="F124" t="s">
        <v>3248</v>
      </c>
      <c r="G124" t="s">
        <v>3251</v>
      </c>
      <c r="H124" t="s">
        <v>3071</v>
      </c>
      <c r="I124" s="78">
        <v>5.73</v>
      </c>
      <c r="J124" t="s">
        <v>105</v>
      </c>
      <c r="K124" s="79">
        <v>2.98E-2</v>
      </c>
      <c r="L124" s="79">
        <v>1.01E-2</v>
      </c>
      <c r="M124" s="78">
        <v>151596.9</v>
      </c>
      <c r="N124" s="78">
        <v>116.75</v>
      </c>
      <c r="O124" s="78">
        <v>176.98938075000001</v>
      </c>
      <c r="P124" s="79">
        <v>1E-4</v>
      </c>
      <c r="Q124" s="79">
        <v>0</v>
      </c>
    </row>
    <row r="125" spans="2:17">
      <c r="B125" t="s">
        <v>3252</v>
      </c>
      <c r="C125" t="s">
        <v>3067</v>
      </c>
      <c r="D125" t="s">
        <v>3253</v>
      </c>
      <c r="E125"/>
      <c r="F125" t="s">
        <v>3248</v>
      </c>
      <c r="G125" t="s">
        <v>3249</v>
      </c>
      <c r="H125" t="s">
        <v>3071</v>
      </c>
      <c r="I125" s="78">
        <v>5.72</v>
      </c>
      <c r="J125" t="s">
        <v>105</v>
      </c>
      <c r="K125" s="79">
        <v>2.98E-2</v>
      </c>
      <c r="L125" s="79">
        <v>0.01</v>
      </c>
      <c r="M125" s="78">
        <v>7348796.1200000001</v>
      </c>
      <c r="N125" s="78">
        <v>116.82</v>
      </c>
      <c r="O125" s="78">
        <v>8584.8636273840002</v>
      </c>
      <c r="P125" s="79">
        <v>4.4999999999999997E-3</v>
      </c>
      <c r="Q125" s="79">
        <v>6.9999999999999999E-4</v>
      </c>
    </row>
    <row r="126" spans="2:17">
      <c r="B126" t="s">
        <v>3254</v>
      </c>
      <c r="C126" t="s">
        <v>3067</v>
      </c>
      <c r="D126" t="s">
        <v>3255</v>
      </c>
      <c r="E126"/>
      <c r="F126" t="s">
        <v>3248</v>
      </c>
      <c r="G126" t="s">
        <v>3249</v>
      </c>
      <c r="H126" t="s">
        <v>3071</v>
      </c>
      <c r="I126" s="78">
        <v>5.71</v>
      </c>
      <c r="J126" t="s">
        <v>105</v>
      </c>
      <c r="K126" s="79">
        <v>2.98E-2</v>
      </c>
      <c r="L126" s="79">
        <v>0.01</v>
      </c>
      <c r="M126" s="78">
        <v>6107280.7699999996</v>
      </c>
      <c r="N126" s="78">
        <v>116.79</v>
      </c>
      <c r="O126" s="78">
        <v>7132.693211283</v>
      </c>
      <c r="P126" s="79">
        <v>3.8E-3</v>
      </c>
      <c r="Q126" s="79">
        <v>5.9999999999999995E-4</v>
      </c>
    </row>
    <row r="127" spans="2:17">
      <c r="B127" t="s">
        <v>3256</v>
      </c>
      <c r="C127" t="s">
        <v>3257</v>
      </c>
      <c r="D127" t="s">
        <v>3258</v>
      </c>
      <c r="E127"/>
      <c r="F127" t="s">
        <v>759</v>
      </c>
      <c r="G127" t="s">
        <v>3259</v>
      </c>
      <c r="H127" t="s">
        <v>214</v>
      </c>
      <c r="I127" s="78">
        <v>5.55</v>
      </c>
      <c r="J127" t="s">
        <v>105</v>
      </c>
      <c r="K127" s="79">
        <v>2.3300000000000001E-2</v>
      </c>
      <c r="L127" s="79">
        <v>1.78E-2</v>
      </c>
      <c r="M127" s="78">
        <v>13464089.23</v>
      </c>
      <c r="N127" s="78">
        <v>111.19</v>
      </c>
      <c r="O127" s="78">
        <v>14970.720814836999</v>
      </c>
      <c r="P127" s="79">
        <v>7.9000000000000008E-3</v>
      </c>
      <c r="Q127" s="79">
        <v>1.1999999999999999E-3</v>
      </c>
    </row>
    <row r="128" spans="2:17">
      <c r="B128" t="s">
        <v>3260</v>
      </c>
      <c r="C128" t="s">
        <v>3067</v>
      </c>
      <c r="D128" t="s">
        <v>3261</v>
      </c>
      <c r="E128"/>
      <c r="F128" t="s">
        <v>759</v>
      </c>
      <c r="G128" t="s">
        <v>3262</v>
      </c>
      <c r="H128" t="s">
        <v>214</v>
      </c>
      <c r="I128" s="78">
        <v>0.88</v>
      </c>
      <c r="J128" t="s">
        <v>105</v>
      </c>
      <c r="K128" s="79">
        <v>2.2700000000000001E-2</v>
      </c>
      <c r="L128" s="79">
        <v>1.7600000000000001E-2</v>
      </c>
      <c r="M128" s="78">
        <v>1758884.87</v>
      </c>
      <c r="N128" s="78">
        <v>101.01</v>
      </c>
      <c r="O128" s="78">
        <v>1776.6496071869999</v>
      </c>
      <c r="P128" s="79">
        <v>8.9999999999999998E-4</v>
      </c>
      <c r="Q128" s="79">
        <v>1E-4</v>
      </c>
    </row>
    <row r="129" spans="2:17">
      <c r="B129" t="s">
        <v>3260</v>
      </c>
      <c r="C129" t="s">
        <v>3067</v>
      </c>
      <c r="D129" t="s">
        <v>3263</v>
      </c>
      <c r="E129"/>
      <c r="F129" t="s">
        <v>759</v>
      </c>
      <c r="G129" t="s">
        <v>3264</v>
      </c>
      <c r="H129" t="s">
        <v>214</v>
      </c>
      <c r="I129" s="78">
        <v>1.48</v>
      </c>
      <c r="J129" t="s">
        <v>105</v>
      </c>
      <c r="K129" s="79">
        <v>2.2700000000000001E-2</v>
      </c>
      <c r="L129" s="79">
        <v>2.1600000000000001E-2</v>
      </c>
      <c r="M129" s="78">
        <v>1758884.87</v>
      </c>
      <c r="N129" s="78">
        <v>100.86</v>
      </c>
      <c r="O129" s="78">
        <v>1774.0112798820001</v>
      </c>
      <c r="P129" s="79">
        <v>8.9999999999999998E-4</v>
      </c>
      <c r="Q129" s="79">
        <v>1E-4</v>
      </c>
    </row>
    <row r="130" spans="2:17">
      <c r="B130" t="s">
        <v>3260</v>
      </c>
      <c r="C130" t="s">
        <v>3067</v>
      </c>
      <c r="D130" t="s">
        <v>3265</v>
      </c>
      <c r="E130"/>
      <c r="F130" t="s">
        <v>759</v>
      </c>
      <c r="G130" t="s">
        <v>3266</v>
      </c>
      <c r="H130" t="s">
        <v>214</v>
      </c>
      <c r="I130" s="78">
        <v>0.88</v>
      </c>
      <c r="J130" t="s">
        <v>105</v>
      </c>
      <c r="K130" s="79">
        <v>2.2700000000000001E-2</v>
      </c>
      <c r="L130" s="79">
        <v>1.8200000000000001E-2</v>
      </c>
      <c r="M130" s="78">
        <v>1758884.87</v>
      </c>
      <c r="N130" s="78">
        <v>100.6</v>
      </c>
      <c r="O130" s="78">
        <v>1769.4381792199999</v>
      </c>
      <c r="P130" s="79">
        <v>8.9999999999999998E-4</v>
      </c>
      <c r="Q130" s="79">
        <v>1E-4</v>
      </c>
    </row>
    <row r="131" spans="2:17">
      <c r="B131" t="s">
        <v>3260</v>
      </c>
      <c r="C131" t="s">
        <v>3067</v>
      </c>
      <c r="D131" t="s">
        <v>3267</v>
      </c>
      <c r="E131"/>
      <c r="F131" t="s">
        <v>759</v>
      </c>
      <c r="G131" t="s">
        <v>424</v>
      </c>
      <c r="H131" t="s">
        <v>214</v>
      </c>
      <c r="I131" s="78">
        <v>1.1100000000000001</v>
      </c>
      <c r="J131" t="s">
        <v>105</v>
      </c>
      <c r="K131" s="79">
        <v>2.0799999999999999E-2</v>
      </c>
      <c r="L131" s="79">
        <v>2.06E-2</v>
      </c>
      <c r="M131" s="78">
        <v>2198606.09</v>
      </c>
      <c r="N131" s="78">
        <v>100.09</v>
      </c>
      <c r="O131" s="78">
        <v>2200.584835481</v>
      </c>
      <c r="P131" s="79">
        <v>1.1999999999999999E-3</v>
      </c>
      <c r="Q131" s="79">
        <v>2.0000000000000001E-4</v>
      </c>
    </row>
    <row r="132" spans="2:17">
      <c r="B132" t="s">
        <v>3260</v>
      </c>
      <c r="C132" t="s">
        <v>3067</v>
      </c>
      <c r="D132" t="s">
        <v>3268</v>
      </c>
      <c r="E132"/>
      <c r="F132" t="s">
        <v>759</v>
      </c>
      <c r="G132" t="s">
        <v>3269</v>
      </c>
      <c r="H132" t="s">
        <v>214</v>
      </c>
      <c r="I132" s="78">
        <v>1.59</v>
      </c>
      <c r="J132" t="s">
        <v>105</v>
      </c>
      <c r="K132" s="79">
        <v>2.4E-2</v>
      </c>
      <c r="L132" s="79">
        <v>1.8499999999999999E-2</v>
      </c>
      <c r="M132" s="78">
        <v>2271137.08</v>
      </c>
      <c r="N132" s="78">
        <v>101.22</v>
      </c>
      <c r="O132" s="78">
        <v>2298.844952376</v>
      </c>
      <c r="P132" s="79">
        <v>1.1999999999999999E-3</v>
      </c>
      <c r="Q132" s="79">
        <v>2.0000000000000001E-4</v>
      </c>
    </row>
    <row r="133" spans="2:17">
      <c r="B133" t="s">
        <v>3260</v>
      </c>
      <c r="C133" t="s">
        <v>3067</v>
      </c>
      <c r="D133" t="s">
        <v>3270</v>
      </c>
      <c r="E133"/>
      <c r="F133" t="s">
        <v>759</v>
      </c>
      <c r="G133" t="s">
        <v>3271</v>
      </c>
      <c r="H133" t="s">
        <v>214</v>
      </c>
      <c r="I133" s="78">
        <v>3.07</v>
      </c>
      <c r="J133" t="s">
        <v>105</v>
      </c>
      <c r="K133" s="79">
        <v>2.3800000000000002E-2</v>
      </c>
      <c r="L133" s="79">
        <v>1.78E-2</v>
      </c>
      <c r="M133" s="78">
        <v>2271137.08</v>
      </c>
      <c r="N133" s="78">
        <v>100.91</v>
      </c>
      <c r="O133" s="78">
        <v>2291.8044274280001</v>
      </c>
      <c r="P133" s="79">
        <v>1.1999999999999999E-3</v>
      </c>
      <c r="Q133" s="79">
        <v>2.0000000000000001E-4</v>
      </c>
    </row>
    <row r="134" spans="2:17">
      <c r="B134" t="s">
        <v>3260</v>
      </c>
      <c r="C134" t="s">
        <v>3067</v>
      </c>
      <c r="D134" t="s">
        <v>3272</v>
      </c>
      <c r="E134"/>
      <c r="F134" t="s">
        <v>3248</v>
      </c>
      <c r="G134" t="s">
        <v>334</v>
      </c>
      <c r="H134" t="s">
        <v>3071</v>
      </c>
      <c r="I134" s="78">
        <v>2</v>
      </c>
      <c r="J134" t="s">
        <v>105</v>
      </c>
      <c r="K134" s="79">
        <v>2.4299999999999999E-2</v>
      </c>
      <c r="L134" s="79">
        <v>2.1399999999999999E-2</v>
      </c>
      <c r="M134" s="78">
        <v>2795246</v>
      </c>
      <c r="N134" s="78">
        <v>100.79</v>
      </c>
      <c r="O134" s="78">
        <v>2817.3284434000002</v>
      </c>
      <c r="P134" s="79">
        <v>1.5E-3</v>
      </c>
      <c r="Q134" s="79">
        <v>2.0000000000000001E-4</v>
      </c>
    </row>
    <row r="135" spans="2:17">
      <c r="B135" t="s">
        <v>3273</v>
      </c>
      <c r="C135" t="s">
        <v>3067</v>
      </c>
      <c r="D135" t="s">
        <v>3274</v>
      </c>
      <c r="E135"/>
      <c r="F135" t="s">
        <v>759</v>
      </c>
      <c r="G135" t="s">
        <v>3275</v>
      </c>
      <c r="H135" t="s">
        <v>214</v>
      </c>
      <c r="I135" s="78">
        <v>10.34</v>
      </c>
      <c r="J135" t="s">
        <v>105</v>
      </c>
      <c r="K135" s="79">
        <v>4.8000000000000001E-2</v>
      </c>
      <c r="L135" s="79">
        <v>4.7800000000000002E-2</v>
      </c>
      <c r="M135" s="78">
        <v>2750426.1</v>
      </c>
      <c r="N135" s="78">
        <v>112.99</v>
      </c>
      <c r="O135" s="78">
        <v>3107.7064503900001</v>
      </c>
      <c r="P135" s="79">
        <v>1.6000000000000001E-3</v>
      </c>
      <c r="Q135" s="79">
        <v>2.9999999999999997E-4</v>
      </c>
    </row>
    <row r="136" spans="2:17">
      <c r="B136" t="s">
        <v>3273</v>
      </c>
      <c r="C136" t="s">
        <v>3067</v>
      </c>
      <c r="D136" t="s">
        <v>3276</v>
      </c>
      <c r="E136"/>
      <c r="F136" t="s">
        <v>759</v>
      </c>
      <c r="G136" t="s">
        <v>3277</v>
      </c>
      <c r="H136" t="s">
        <v>214</v>
      </c>
      <c r="I136" s="78">
        <v>9.58</v>
      </c>
      <c r="J136" t="s">
        <v>105</v>
      </c>
      <c r="K136" s="79">
        <v>4.8000000000000001E-2</v>
      </c>
      <c r="L136" s="79">
        <v>4.9200000000000001E-2</v>
      </c>
      <c r="M136" s="78">
        <v>590080.81999999995</v>
      </c>
      <c r="N136" s="78">
        <v>109.96</v>
      </c>
      <c r="O136" s="78">
        <v>648.852869672</v>
      </c>
      <c r="P136" s="79">
        <v>2.9999999999999997E-4</v>
      </c>
      <c r="Q136" s="79">
        <v>1E-4</v>
      </c>
    </row>
    <row r="137" spans="2:17">
      <c r="B137" t="s">
        <v>3273</v>
      </c>
      <c r="C137" t="s">
        <v>3067</v>
      </c>
      <c r="D137" t="s">
        <v>3278</v>
      </c>
      <c r="E137"/>
      <c r="F137" t="s">
        <v>759</v>
      </c>
      <c r="G137" t="s">
        <v>3279</v>
      </c>
      <c r="H137" t="s">
        <v>214</v>
      </c>
      <c r="I137" s="78">
        <v>8.5</v>
      </c>
      <c r="J137" t="s">
        <v>105</v>
      </c>
      <c r="K137" s="79">
        <v>4.8000000000000001E-2</v>
      </c>
      <c r="L137" s="79">
        <v>4.6399999999999997E-2</v>
      </c>
      <c r="M137" s="78">
        <v>1050799.56</v>
      </c>
      <c r="N137" s="78">
        <v>104.55</v>
      </c>
      <c r="O137" s="78">
        <v>1098.61093998</v>
      </c>
      <c r="P137" s="79">
        <v>5.9999999999999995E-4</v>
      </c>
      <c r="Q137" s="79">
        <v>1E-4</v>
      </c>
    </row>
    <row r="138" spans="2:17">
      <c r="B138" t="s">
        <v>3273</v>
      </c>
      <c r="C138" t="s">
        <v>3067</v>
      </c>
      <c r="D138" t="s">
        <v>3280</v>
      </c>
      <c r="E138"/>
      <c r="F138" t="s">
        <v>759</v>
      </c>
      <c r="G138" t="s">
        <v>3281</v>
      </c>
      <c r="H138" t="s">
        <v>214</v>
      </c>
      <c r="I138" s="78">
        <v>9.1</v>
      </c>
      <c r="J138" t="s">
        <v>105</v>
      </c>
      <c r="K138" s="79">
        <v>3.7900000000000003E-2</v>
      </c>
      <c r="L138" s="79">
        <v>3.6600000000000001E-2</v>
      </c>
      <c r="M138" s="78">
        <v>678528.17</v>
      </c>
      <c r="N138" s="78">
        <v>108.35</v>
      </c>
      <c r="O138" s="78">
        <v>735.18527219500004</v>
      </c>
      <c r="P138" s="79">
        <v>4.0000000000000002E-4</v>
      </c>
      <c r="Q138" s="79">
        <v>1E-4</v>
      </c>
    </row>
    <row r="139" spans="2:17">
      <c r="B139" t="s">
        <v>3273</v>
      </c>
      <c r="C139" t="s">
        <v>3067</v>
      </c>
      <c r="D139" t="s">
        <v>3282</v>
      </c>
      <c r="E139"/>
      <c r="F139" t="s">
        <v>759</v>
      </c>
      <c r="G139" t="s">
        <v>3283</v>
      </c>
      <c r="H139" t="s">
        <v>214</v>
      </c>
      <c r="I139" s="78">
        <v>9.32</v>
      </c>
      <c r="J139" t="s">
        <v>105</v>
      </c>
      <c r="K139" s="79">
        <v>3.7900000000000003E-2</v>
      </c>
      <c r="L139" s="79">
        <v>3.0300000000000001E-2</v>
      </c>
      <c r="M139" s="78">
        <v>899788.54</v>
      </c>
      <c r="N139" s="78">
        <v>109.17</v>
      </c>
      <c r="O139" s="78">
        <v>982.29914911799995</v>
      </c>
      <c r="P139" s="79">
        <v>5.0000000000000001E-4</v>
      </c>
      <c r="Q139" s="79">
        <v>1E-4</v>
      </c>
    </row>
    <row r="140" spans="2:17">
      <c r="B140" t="s">
        <v>3273</v>
      </c>
      <c r="C140" t="s">
        <v>3067</v>
      </c>
      <c r="D140" t="s">
        <v>3284</v>
      </c>
      <c r="E140"/>
      <c r="F140" t="s">
        <v>759</v>
      </c>
      <c r="G140" t="s">
        <v>3285</v>
      </c>
      <c r="H140" t="s">
        <v>214</v>
      </c>
      <c r="I140" s="78">
        <v>9.32</v>
      </c>
      <c r="J140" t="s">
        <v>105</v>
      </c>
      <c r="K140" s="79">
        <v>3.9699999999999999E-2</v>
      </c>
      <c r="L140" s="79">
        <v>3.09E-2</v>
      </c>
      <c r="M140" s="78">
        <v>1800930.86</v>
      </c>
      <c r="N140" s="78">
        <v>107.32</v>
      </c>
      <c r="O140" s="78">
        <v>1932.758998952</v>
      </c>
      <c r="P140" s="79">
        <v>1E-3</v>
      </c>
      <c r="Q140" s="79">
        <v>2.0000000000000001E-4</v>
      </c>
    </row>
    <row r="141" spans="2:17">
      <c r="B141" t="s">
        <v>3273</v>
      </c>
      <c r="C141" t="s">
        <v>3067</v>
      </c>
      <c r="D141" t="s">
        <v>3286</v>
      </c>
      <c r="E141"/>
      <c r="F141" t="s">
        <v>754</v>
      </c>
      <c r="G141" t="s">
        <v>3287</v>
      </c>
      <c r="H141" t="s">
        <v>153</v>
      </c>
      <c r="I141" s="78">
        <v>11.18</v>
      </c>
      <c r="J141" t="s">
        <v>105</v>
      </c>
      <c r="K141" s="79">
        <v>4.0000000000000002E-4</v>
      </c>
      <c r="L141" s="79">
        <v>2.0199999999999999E-2</v>
      </c>
      <c r="M141" s="78">
        <v>1265272.79</v>
      </c>
      <c r="N141" s="78">
        <v>115.81</v>
      </c>
      <c r="O141" s="78">
        <v>1465.3124180990001</v>
      </c>
      <c r="P141" s="79">
        <v>8.0000000000000004E-4</v>
      </c>
      <c r="Q141" s="79">
        <v>1E-4</v>
      </c>
    </row>
    <row r="142" spans="2:17">
      <c r="B142" t="s">
        <v>3288</v>
      </c>
      <c r="C142" t="s">
        <v>3067</v>
      </c>
      <c r="D142" t="s">
        <v>3289</v>
      </c>
      <c r="E142"/>
      <c r="F142" t="s">
        <v>823</v>
      </c>
      <c r="G142" t="s">
        <v>3290</v>
      </c>
      <c r="H142" t="s">
        <v>214</v>
      </c>
      <c r="I142" s="78">
        <v>4.82</v>
      </c>
      <c r="J142" t="s">
        <v>105</v>
      </c>
      <c r="K142" s="79">
        <v>2.3599999999999999E-2</v>
      </c>
      <c r="L142" s="79">
        <v>2.0299999999999999E-2</v>
      </c>
      <c r="M142" s="78">
        <v>15738330.699999999</v>
      </c>
      <c r="N142" s="78">
        <v>106.37</v>
      </c>
      <c r="O142" s="78">
        <v>16740.862365590001</v>
      </c>
      <c r="P142" s="79">
        <v>8.8000000000000005E-3</v>
      </c>
      <c r="Q142" s="79">
        <v>1.4E-3</v>
      </c>
    </row>
    <row r="143" spans="2:17">
      <c r="B143" t="s">
        <v>3291</v>
      </c>
      <c r="C143" t="s">
        <v>3067</v>
      </c>
      <c r="D143" t="s">
        <v>3292</v>
      </c>
      <c r="E143"/>
      <c r="F143" t="s">
        <v>3293</v>
      </c>
      <c r="G143" t="s">
        <v>3294</v>
      </c>
      <c r="H143" t="s">
        <v>3071</v>
      </c>
      <c r="I143" s="78">
        <v>2.38</v>
      </c>
      <c r="J143" t="s">
        <v>105</v>
      </c>
      <c r="K143" s="79">
        <v>4.4999999999999998E-2</v>
      </c>
      <c r="L143" s="79">
        <v>-8.0000000000000004E-4</v>
      </c>
      <c r="M143" s="78">
        <v>456188.81</v>
      </c>
      <c r="N143" s="78">
        <v>116.5</v>
      </c>
      <c r="O143" s="78">
        <v>531.45996364999996</v>
      </c>
      <c r="P143" s="79">
        <v>2.9999999999999997E-4</v>
      </c>
      <c r="Q143" s="79">
        <v>0</v>
      </c>
    </row>
    <row r="144" spans="2:17">
      <c r="B144" t="s">
        <v>3291</v>
      </c>
      <c r="C144" t="s">
        <v>3067</v>
      </c>
      <c r="D144" t="s">
        <v>3295</v>
      </c>
      <c r="E144"/>
      <c r="F144" t="s">
        <v>3293</v>
      </c>
      <c r="G144" t="s">
        <v>3294</v>
      </c>
      <c r="H144" t="s">
        <v>3071</v>
      </c>
      <c r="I144" s="78">
        <v>2.38</v>
      </c>
      <c r="J144" t="s">
        <v>105</v>
      </c>
      <c r="K144" s="79">
        <v>4.7500000000000001E-2</v>
      </c>
      <c r="L144" s="79">
        <v>-6.9999999999999999E-4</v>
      </c>
      <c r="M144" s="78">
        <v>268207.28999999998</v>
      </c>
      <c r="N144" s="78">
        <v>116.9</v>
      </c>
      <c r="O144" s="78">
        <v>313.53432200999998</v>
      </c>
      <c r="P144" s="79">
        <v>2.0000000000000001E-4</v>
      </c>
      <c r="Q144" s="79">
        <v>0</v>
      </c>
    </row>
    <row r="145" spans="2:17">
      <c r="B145" t="s">
        <v>3291</v>
      </c>
      <c r="C145" t="s">
        <v>3067</v>
      </c>
      <c r="D145" t="s">
        <v>3296</v>
      </c>
      <c r="E145"/>
      <c r="F145" t="s">
        <v>823</v>
      </c>
      <c r="G145" t="s">
        <v>3297</v>
      </c>
      <c r="H145" t="s">
        <v>214</v>
      </c>
      <c r="I145" s="78">
        <v>3.32</v>
      </c>
      <c r="J145" t="s">
        <v>105</v>
      </c>
      <c r="K145" s="79">
        <v>2.6100000000000002E-2</v>
      </c>
      <c r="L145" s="79">
        <v>2.1499999999999998E-2</v>
      </c>
      <c r="M145" s="78">
        <v>3390427.45</v>
      </c>
      <c r="N145" s="78">
        <v>104.42</v>
      </c>
      <c r="O145" s="78">
        <v>3540.2843432899999</v>
      </c>
      <c r="P145" s="79">
        <v>1.9E-3</v>
      </c>
      <c r="Q145" s="79">
        <v>2.9999999999999997E-4</v>
      </c>
    </row>
    <row r="146" spans="2:17">
      <c r="B146" t="s">
        <v>3291</v>
      </c>
      <c r="C146" t="s">
        <v>3067</v>
      </c>
      <c r="D146" t="s">
        <v>3298</v>
      </c>
      <c r="E146"/>
      <c r="F146" t="s">
        <v>823</v>
      </c>
      <c r="G146" t="s">
        <v>3299</v>
      </c>
      <c r="H146" t="s">
        <v>214</v>
      </c>
      <c r="I146" s="78">
        <v>3.33</v>
      </c>
      <c r="J146" t="s">
        <v>105</v>
      </c>
      <c r="K146" s="79">
        <v>2.6100000000000002E-2</v>
      </c>
      <c r="L146" s="79">
        <v>1.9099999999999999E-2</v>
      </c>
      <c r="M146" s="78">
        <v>4746600.03</v>
      </c>
      <c r="N146" s="78">
        <v>103.99</v>
      </c>
      <c r="O146" s="78">
        <v>4935.9893711969999</v>
      </c>
      <c r="P146" s="79">
        <v>2.5999999999999999E-3</v>
      </c>
      <c r="Q146" s="79">
        <v>4.0000000000000002E-4</v>
      </c>
    </row>
    <row r="147" spans="2:17">
      <c r="B147" t="s">
        <v>3300</v>
      </c>
      <c r="C147" t="s">
        <v>3067</v>
      </c>
      <c r="D147" t="s">
        <v>3301</v>
      </c>
      <c r="E147"/>
      <c r="F147" t="s">
        <v>823</v>
      </c>
      <c r="G147" t="s">
        <v>3302</v>
      </c>
      <c r="H147" t="s">
        <v>214</v>
      </c>
      <c r="I147" s="78">
        <v>7.4</v>
      </c>
      <c r="J147" t="s">
        <v>105</v>
      </c>
      <c r="K147" s="79">
        <v>4.4999999999999998E-2</v>
      </c>
      <c r="L147" s="79">
        <v>2.1499999999999998E-2</v>
      </c>
      <c r="M147" s="78">
        <v>2493002</v>
      </c>
      <c r="N147" s="78">
        <v>123.35</v>
      </c>
      <c r="O147" s="78">
        <v>3075.1179670000001</v>
      </c>
      <c r="P147" s="79">
        <v>1.6000000000000001E-3</v>
      </c>
      <c r="Q147" s="79">
        <v>2.9999999999999997E-4</v>
      </c>
    </row>
    <row r="148" spans="2:17">
      <c r="B148" t="s">
        <v>3300</v>
      </c>
      <c r="C148" t="s">
        <v>3067</v>
      </c>
      <c r="D148" t="s">
        <v>3303</v>
      </c>
      <c r="E148"/>
      <c r="F148" t="s">
        <v>823</v>
      </c>
      <c r="G148" t="s">
        <v>1323</v>
      </c>
      <c r="H148" t="s">
        <v>214</v>
      </c>
      <c r="I148" s="78">
        <v>7.31</v>
      </c>
      <c r="J148" t="s">
        <v>105</v>
      </c>
      <c r="K148" s="79">
        <v>4.4999999999999998E-2</v>
      </c>
      <c r="L148" s="79">
        <v>2.1100000000000001E-2</v>
      </c>
      <c r="M148" s="78">
        <v>1685297.98</v>
      </c>
      <c r="N148" s="78">
        <v>124.09</v>
      </c>
      <c r="O148" s="78">
        <v>2091.286263382</v>
      </c>
      <c r="P148" s="79">
        <v>1.1000000000000001E-3</v>
      </c>
      <c r="Q148" s="79">
        <v>2.0000000000000001E-4</v>
      </c>
    </row>
    <row r="149" spans="2:17">
      <c r="B149" t="s">
        <v>3300</v>
      </c>
      <c r="C149" t="s">
        <v>3067</v>
      </c>
      <c r="D149" t="s">
        <v>3304</v>
      </c>
      <c r="E149"/>
      <c r="F149" t="s">
        <v>823</v>
      </c>
      <c r="G149" t="s">
        <v>3305</v>
      </c>
      <c r="H149" t="s">
        <v>214</v>
      </c>
      <c r="I149" s="78">
        <v>12.05</v>
      </c>
      <c r="J149" t="s">
        <v>105</v>
      </c>
      <c r="K149" s="79">
        <v>4.4999999999999998E-2</v>
      </c>
      <c r="L149" s="79">
        <v>2.9700000000000001E-2</v>
      </c>
      <c r="M149" s="78">
        <v>1550855.8</v>
      </c>
      <c r="N149" s="78">
        <v>123.84</v>
      </c>
      <c r="O149" s="78">
        <v>1920.57982272</v>
      </c>
      <c r="P149" s="79">
        <v>1E-3</v>
      </c>
      <c r="Q149" s="79">
        <v>2.0000000000000001E-4</v>
      </c>
    </row>
    <row r="150" spans="2:17">
      <c r="B150" t="s">
        <v>3300</v>
      </c>
      <c r="C150" t="s">
        <v>3067</v>
      </c>
      <c r="D150" t="s">
        <v>3306</v>
      </c>
      <c r="E150"/>
      <c r="F150" t="s">
        <v>823</v>
      </c>
      <c r="G150" t="s">
        <v>3307</v>
      </c>
      <c r="H150" t="s">
        <v>214</v>
      </c>
      <c r="I150" s="78">
        <v>12.05</v>
      </c>
      <c r="J150" t="s">
        <v>105</v>
      </c>
      <c r="K150" s="79">
        <v>4.4999999999999998E-2</v>
      </c>
      <c r="L150" s="79">
        <v>2.9700000000000001E-2</v>
      </c>
      <c r="M150" s="78">
        <v>1841928.66</v>
      </c>
      <c r="N150" s="78">
        <v>125.1</v>
      </c>
      <c r="O150" s="78">
        <v>2304.2527536600001</v>
      </c>
      <c r="P150" s="79">
        <v>1.1999999999999999E-3</v>
      </c>
      <c r="Q150" s="79">
        <v>2.0000000000000001E-4</v>
      </c>
    </row>
    <row r="151" spans="2:17">
      <c r="B151" t="s">
        <v>3300</v>
      </c>
      <c r="C151" t="s">
        <v>3067</v>
      </c>
      <c r="D151" t="s">
        <v>3308</v>
      </c>
      <c r="E151"/>
      <c r="F151" t="s">
        <v>823</v>
      </c>
      <c r="G151" t="s">
        <v>3309</v>
      </c>
      <c r="H151" t="s">
        <v>214</v>
      </c>
      <c r="I151" s="78">
        <v>7.45</v>
      </c>
      <c r="J151" t="s">
        <v>105</v>
      </c>
      <c r="K151" s="79">
        <v>4.4999999999999998E-2</v>
      </c>
      <c r="L151" s="79">
        <v>1.49E-2</v>
      </c>
      <c r="M151" s="78">
        <v>1791174.11</v>
      </c>
      <c r="N151" s="78">
        <v>124.09</v>
      </c>
      <c r="O151" s="78">
        <v>2222.667953099</v>
      </c>
      <c r="P151" s="79">
        <v>1.1999999999999999E-3</v>
      </c>
      <c r="Q151" s="79">
        <v>2.0000000000000001E-4</v>
      </c>
    </row>
    <row r="152" spans="2:17">
      <c r="B152" t="s">
        <v>3300</v>
      </c>
      <c r="C152" t="s">
        <v>3067</v>
      </c>
      <c r="D152" t="s">
        <v>3310</v>
      </c>
      <c r="E152"/>
      <c r="F152" t="s">
        <v>823</v>
      </c>
      <c r="G152" t="s">
        <v>3311</v>
      </c>
      <c r="H152" t="s">
        <v>214</v>
      </c>
      <c r="I152" s="78">
        <v>12.05</v>
      </c>
      <c r="J152" t="s">
        <v>105</v>
      </c>
      <c r="K152" s="79">
        <v>4.4999999999999998E-2</v>
      </c>
      <c r="L152" s="79">
        <v>2.9700000000000001E-2</v>
      </c>
      <c r="M152" s="78">
        <v>1295591.1200000001</v>
      </c>
      <c r="N152" s="78">
        <v>123.93</v>
      </c>
      <c r="O152" s="78">
        <v>1605.626075016</v>
      </c>
      <c r="P152" s="79">
        <v>8.0000000000000004E-4</v>
      </c>
      <c r="Q152" s="79">
        <v>1E-4</v>
      </c>
    </row>
    <row r="153" spans="2:17">
      <c r="B153" t="s">
        <v>3300</v>
      </c>
      <c r="C153" t="s">
        <v>3067</v>
      </c>
      <c r="D153" t="s">
        <v>3312</v>
      </c>
      <c r="E153"/>
      <c r="F153" t="s">
        <v>823</v>
      </c>
      <c r="G153" t="s">
        <v>1355</v>
      </c>
      <c r="H153" t="s">
        <v>214</v>
      </c>
      <c r="I153" s="78">
        <v>12.05</v>
      </c>
      <c r="J153" t="s">
        <v>105</v>
      </c>
      <c r="K153" s="79">
        <v>4.4999999999999998E-2</v>
      </c>
      <c r="L153" s="79">
        <v>2.9700000000000001E-2</v>
      </c>
      <c r="M153" s="78">
        <v>1694210.89</v>
      </c>
      <c r="N153" s="78">
        <v>119.68</v>
      </c>
      <c r="O153" s="78">
        <v>2027.6315931520001</v>
      </c>
      <c r="P153" s="79">
        <v>1.1000000000000001E-3</v>
      </c>
      <c r="Q153" s="79">
        <v>2.0000000000000001E-4</v>
      </c>
    </row>
    <row r="154" spans="2:17">
      <c r="B154" t="s">
        <v>3300</v>
      </c>
      <c r="C154" t="s">
        <v>3067</v>
      </c>
      <c r="D154" t="s">
        <v>3313</v>
      </c>
      <c r="E154"/>
      <c r="F154" t="s">
        <v>823</v>
      </c>
      <c r="G154" t="s">
        <v>595</v>
      </c>
      <c r="H154" t="s">
        <v>214</v>
      </c>
      <c r="I154" s="78">
        <v>12.05</v>
      </c>
      <c r="J154" t="s">
        <v>105</v>
      </c>
      <c r="K154" s="79">
        <v>4.4999999999999998E-2</v>
      </c>
      <c r="L154" s="79">
        <v>2.9899999999999999E-2</v>
      </c>
      <c r="M154" s="78">
        <v>694197.68</v>
      </c>
      <c r="N154" s="78">
        <v>119.66</v>
      </c>
      <c r="O154" s="78">
        <v>830.67694388799998</v>
      </c>
      <c r="P154" s="79">
        <v>4.0000000000000002E-4</v>
      </c>
      <c r="Q154" s="79">
        <v>1E-4</v>
      </c>
    </row>
    <row r="155" spans="2:17">
      <c r="B155" t="s">
        <v>3300</v>
      </c>
      <c r="C155" t="s">
        <v>3067</v>
      </c>
      <c r="D155" t="s">
        <v>3314</v>
      </c>
      <c r="E155"/>
      <c r="F155" t="s">
        <v>823</v>
      </c>
      <c r="G155" t="s">
        <v>3315</v>
      </c>
      <c r="H155" t="s">
        <v>214</v>
      </c>
      <c r="I155" s="78">
        <v>12.05</v>
      </c>
      <c r="J155" t="s">
        <v>105</v>
      </c>
      <c r="K155" s="79">
        <v>4.4999999999999998E-2</v>
      </c>
      <c r="L155" s="79">
        <v>2.9899999999999999E-2</v>
      </c>
      <c r="M155" s="78">
        <v>525201.35</v>
      </c>
      <c r="N155" s="78">
        <v>121.91</v>
      </c>
      <c r="O155" s="78">
        <v>640.272965785</v>
      </c>
      <c r="P155" s="79">
        <v>2.9999999999999997E-4</v>
      </c>
      <c r="Q155" s="79">
        <v>1E-4</v>
      </c>
    </row>
    <row r="156" spans="2:17">
      <c r="B156" t="s">
        <v>3300</v>
      </c>
      <c r="C156" t="s">
        <v>3067</v>
      </c>
      <c r="D156" t="s">
        <v>3316</v>
      </c>
      <c r="E156"/>
      <c r="F156" t="s">
        <v>823</v>
      </c>
      <c r="G156" t="s">
        <v>3317</v>
      </c>
      <c r="H156" t="s">
        <v>214</v>
      </c>
      <c r="I156" s="78">
        <v>12.05</v>
      </c>
      <c r="J156" t="s">
        <v>105</v>
      </c>
      <c r="K156" s="79">
        <v>4.4999999999999998E-2</v>
      </c>
      <c r="L156" s="79">
        <v>2.9899999999999999E-2</v>
      </c>
      <c r="M156" s="78">
        <v>3365880.63</v>
      </c>
      <c r="N156" s="78">
        <v>118.57</v>
      </c>
      <c r="O156" s="78">
        <v>3990.9246629909999</v>
      </c>
      <c r="P156" s="79">
        <v>2.0999999999999999E-3</v>
      </c>
      <c r="Q156" s="79">
        <v>2.9999999999999997E-4</v>
      </c>
    </row>
    <row r="157" spans="2:17">
      <c r="B157" t="s">
        <v>3300</v>
      </c>
      <c r="C157" t="s">
        <v>3067</v>
      </c>
      <c r="D157" t="s">
        <v>3318</v>
      </c>
      <c r="E157"/>
      <c r="F157" t="s">
        <v>823</v>
      </c>
      <c r="G157" t="s">
        <v>3319</v>
      </c>
      <c r="H157" t="s">
        <v>214</v>
      </c>
      <c r="I157" s="78">
        <v>12.04</v>
      </c>
      <c r="J157" t="s">
        <v>105</v>
      </c>
      <c r="K157" s="79">
        <v>4.4999999999999998E-2</v>
      </c>
      <c r="L157" s="79">
        <v>3.0099999999999998E-2</v>
      </c>
      <c r="M157" s="78">
        <v>633036.62</v>
      </c>
      <c r="N157" s="78">
        <v>113.49</v>
      </c>
      <c r="O157" s="78">
        <v>718.43326003799996</v>
      </c>
      <c r="P157" s="79">
        <v>4.0000000000000002E-4</v>
      </c>
      <c r="Q157" s="79">
        <v>1E-4</v>
      </c>
    </row>
    <row r="158" spans="2:17">
      <c r="B158" t="s">
        <v>3300</v>
      </c>
      <c r="C158" t="s">
        <v>3067</v>
      </c>
      <c r="D158" t="s">
        <v>3320</v>
      </c>
      <c r="E158"/>
      <c r="F158" t="s">
        <v>823</v>
      </c>
      <c r="G158" t="s">
        <v>3321</v>
      </c>
      <c r="H158" t="s">
        <v>214</v>
      </c>
      <c r="I158" s="78">
        <v>12.04</v>
      </c>
      <c r="J158" t="s">
        <v>105</v>
      </c>
      <c r="K158" s="79">
        <v>4.4999999999999998E-2</v>
      </c>
      <c r="L158" s="79">
        <v>3.0099999999999998E-2</v>
      </c>
      <c r="M158" s="78">
        <v>797705.8</v>
      </c>
      <c r="N158" s="78">
        <v>112.07</v>
      </c>
      <c r="O158" s="78">
        <v>893.98889006000002</v>
      </c>
      <c r="P158" s="79">
        <v>5.0000000000000001E-4</v>
      </c>
      <c r="Q158" s="79">
        <v>1E-4</v>
      </c>
    </row>
    <row r="159" spans="2:17">
      <c r="B159" t="s">
        <v>3300</v>
      </c>
      <c r="C159" t="s">
        <v>3067</v>
      </c>
      <c r="D159" t="s">
        <v>3322</v>
      </c>
      <c r="E159"/>
      <c r="F159" t="s">
        <v>823</v>
      </c>
      <c r="G159" t="s">
        <v>3323</v>
      </c>
      <c r="H159" t="s">
        <v>214</v>
      </c>
      <c r="I159" s="78">
        <v>12.04</v>
      </c>
      <c r="J159" t="s">
        <v>105</v>
      </c>
      <c r="K159" s="79">
        <v>4.4999999999999998E-2</v>
      </c>
      <c r="L159" s="79">
        <v>3.0300000000000001E-2</v>
      </c>
      <c r="M159" s="78">
        <v>244452.69</v>
      </c>
      <c r="N159" s="78">
        <v>106.65</v>
      </c>
      <c r="O159" s="78">
        <v>260.70879388499998</v>
      </c>
      <c r="P159" s="79">
        <v>1E-4</v>
      </c>
      <c r="Q159" s="79">
        <v>0</v>
      </c>
    </row>
    <row r="160" spans="2:17">
      <c r="B160" t="s">
        <v>3300</v>
      </c>
      <c r="C160" t="s">
        <v>3067</v>
      </c>
      <c r="D160" t="s">
        <v>3324</v>
      </c>
      <c r="E160"/>
      <c r="F160" t="s">
        <v>823</v>
      </c>
      <c r="G160" t="s">
        <v>3325</v>
      </c>
      <c r="H160" t="s">
        <v>214</v>
      </c>
      <c r="I160" s="78">
        <v>11.65</v>
      </c>
      <c r="J160" t="s">
        <v>105</v>
      </c>
      <c r="K160" s="79">
        <v>4.4999999999999998E-2</v>
      </c>
      <c r="L160" s="79">
        <v>4.3200000000000002E-2</v>
      </c>
      <c r="M160" s="78">
        <v>259701.87</v>
      </c>
      <c r="N160" s="78">
        <v>106.9</v>
      </c>
      <c r="O160" s="78">
        <v>277.62129902999999</v>
      </c>
      <c r="P160" s="79">
        <v>1E-4</v>
      </c>
      <c r="Q160" s="79">
        <v>0</v>
      </c>
    </row>
    <row r="161" spans="2:17">
      <c r="B161" t="s">
        <v>3300</v>
      </c>
      <c r="C161" t="s">
        <v>3067</v>
      </c>
      <c r="D161" t="s">
        <v>3326</v>
      </c>
      <c r="E161"/>
      <c r="F161" t="s">
        <v>823</v>
      </c>
      <c r="G161" t="s">
        <v>2603</v>
      </c>
      <c r="H161" t="s">
        <v>214</v>
      </c>
      <c r="I161" s="78">
        <v>11.78</v>
      </c>
      <c r="J161" t="s">
        <v>105</v>
      </c>
      <c r="K161" s="79">
        <v>4.4999999999999998E-2</v>
      </c>
      <c r="L161" s="79">
        <v>3.9E-2</v>
      </c>
      <c r="M161" s="78">
        <v>458297.59</v>
      </c>
      <c r="N161" s="78">
        <v>108.58</v>
      </c>
      <c r="O161" s="78">
        <v>497.619523222</v>
      </c>
      <c r="P161" s="79">
        <v>2.9999999999999997E-4</v>
      </c>
      <c r="Q161" s="79">
        <v>0</v>
      </c>
    </row>
    <row r="162" spans="2:17">
      <c r="B162" t="s">
        <v>3300</v>
      </c>
      <c r="C162" t="s">
        <v>3067</v>
      </c>
      <c r="D162" t="s">
        <v>3327</v>
      </c>
      <c r="E162"/>
      <c r="F162" t="s">
        <v>823</v>
      </c>
      <c r="G162" t="s">
        <v>418</v>
      </c>
      <c r="H162" t="s">
        <v>214</v>
      </c>
      <c r="I162" s="78">
        <v>9.07</v>
      </c>
      <c r="J162" t="s">
        <v>105</v>
      </c>
      <c r="K162" s="79">
        <v>4.4999999999999998E-2</v>
      </c>
      <c r="L162" s="79">
        <v>2.5499999999999998E-2</v>
      </c>
      <c r="M162" s="78">
        <v>483748.95</v>
      </c>
      <c r="N162" s="78">
        <v>122.87</v>
      </c>
      <c r="O162" s="78">
        <v>594.38233486499996</v>
      </c>
      <c r="P162" s="79">
        <v>2.9999999999999997E-4</v>
      </c>
      <c r="Q162" s="79">
        <v>0</v>
      </c>
    </row>
    <row r="163" spans="2:17">
      <c r="B163" t="s">
        <v>3300</v>
      </c>
      <c r="C163" t="s">
        <v>3067</v>
      </c>
      <c r="D163" t="s">
        <v>3328</v>
      </c>
      <c r="E163"/>
      <c r="F163" t="s">
        <v>823</v>
      </c>
      <c r="G163" t="s">
        <v>3329</v>
      </c>
      <c r="H163" t="s">
        <v>214</v>
      </c>
      <c r="I163" s="78">
        <v>9.0500000000000007</v>
      </c>
      <c r="J163" t="s">
        <v>105</v>
      </c>
      <c r="K163" s="79">
        <v>4.4999999999999998E-2</v>
      </c>
      <c r="L163" s="79">
        <v>2.63E-2</v>
      </c>
      <c r="M163" s="78">
        <v>895574.87</v>
      </c>
      <c r="N163" s="78">
        <v>123.22</v>
      </c>
      <c r="O163" s="78">
        <v>1103.5273548140001</v>
      </c>
      <c r="P163" s="79">
        <v>5.9999999999999995E-4</v>
      </c>
      <c r="Q163" s="79">
        <v>1E-4</v>
      </c>
    </row>
    <row r="164" spans="2:17">
      <c r="B164" t="s">
        <v>3330</v>
      </c>
      <c r="C164" t="s">
        <v>3067</v>
      </c>
      <c r="D164" t="s">
        <v>3331</v>
      </c>
      <c r="E164"/>
      <c r="F164" t="s">
        <v>3293</v>
      </c>
      <c r="G164" t="s">
        <v>3332</v>
      </c>
      <c r="H164" t="s">
        <v>3071</v>
      </c>
      <c r="I164" s="78">
        <v>4.72</v>
      </c>
      <c r="J164" t="s">
        <v>105</v>
      </c>
      <c r="K164" s="79">
        <v>3.9100000000000003E-2</v>
      </c>
      <c r="L164" s="79">
        <v>3.56E-2</v>
      </c>
      <c r="M164" s="78">
        <v>7568738.6100000003</v>
      </c>
      <c r="N164" s="78">
        <v>106.58</v>
      </c>
      <c r="O164" s="78">
        <v>8066.7616105380002</v>
      </c>
      <c r="P164" s="79">
        <v>4.1999999999999997E-3</v>
      </c>
      <c r="Q164" s="79">
        <v>6.9999999999999999E-4</v>
      </c>
    </row>
    <row r="165" spans="2:17">
      <c r="B165" t="s">
        <v>3330</v>
      </c>
      <c r="C165" t="s">
        <v>3067</v>
      </c>
      <c r="D165" t="s">
        <v>3333</v>
      </c>
      <c r="E165"/>
      <c r="F165" t="s">
        <v>3293</v>
      </c>
      <c r="G165" t="s">
        <v>3334</v>
      </c>
      <c r="H165" t="s">
        <v>3071</v>
      </c>
      <c r="I165" s="78">
        <v>3.47</v>
      </c>
      <c r="J165" t="s">
        <v>105</v>
      </c>
      <c r="K165" s="79">
        <v>2.76E-2</v>
      </c>
      <c r="L165" s="79">
        <v>2.5899999999999999E-2</v>
      </c>
      <c r="M165" s="78">
        <v>2286609.31</v>
      </c>
      <c r="N165" s="78">
        <v>101.31</v>
      </c>
      <c r="O165" s="78">
        <v>2316.5638919610001</v>
      </c>
      <c r="P165" s="79">
        <v>1.1999999999999999E-3</v>
      </c>
      <c r="Q165" s="79">
        <v>2.0000000000000001E-4</v>
      </c>
    </row>
    <row r="166" spans="2:17">
      <c r="B166" t="s">
        <v>3330</v>
      </c>
      <c r="C166" t="s">
        <v>3067</v>
      </c>
      <c r="D166" t="s">
        <v>3335</v>
      </c>
      <c r="E166"/>
      <c r="F166" t="s">
        <v>823</v>
      </c>
      <c r="G166" t="s">
        <v>3334</v>
      </c>
      <c r="H166" t="s">
        <v>214</v>
      </c>
      <c r="I166" s="78">
        <v>3.5</v>
      </c>
      <c r="J166" t="s">
        <v>105</v>
      </c>
      <c r="K166" s="79">
        <v>2.3E-2</v>
      </c>
      <c r="L166" s="79">
        <v>2.1299999999999999E-2</v>
      </c>
      <c r="M166" s="78">
        <v>979975.42</v>
      </c>
      <c r="N166" s="78">
        <v>101.68</v>
      </c>
      <c r="O166" s="78">
        <v>996.43900705600004</v>
      </c>
      <c r="P166" s="79">
        <v>5.0000000000000001E-4</v>
      </c>
      <c r="Q166" s="79">
        <v>1E-4</v>
      </c>
    </row>
    <row r="167" spans="2:17">
      <c r="B167" t="s">
        <v>3330</v>
      </c>
      <c r="C167" t="s">
        <v>3067</v>
      </c>
      <c r="D167" t="s">
        <v>3336</v>
      </c>
      <c r="E167"/>
      <c r="F167" t="s">
        <v>3293</v>
      </c>
      <c r="G167" t="s">
        <v>2733</v>
      </c>
      <c r="H167" t="s">
        <v>3071</v>
      </c>
      <c r="I167" s="78">
        <v>6.78</v>
      </c>
      <c r="J167" t="s">
        <v>105</v>
      </c>
      <c r="K167" s="79">
        <v>0.04</v>
      </c>
      <c r="L167" s="79">
        <v>3.39E-2</v>
      </c>
      <c r="M167" s="78">
        <v>12755639.84</v>
      </c>
      <c r="N167" s="78">
        <v>106.54</v>
      </c>
      <c r="O167" s="78">
        <v>13589.858685536001</v>
      </c>
      <c r="P167" s="79">
        <v>7.1999999999999998E-3</v>
      </c>
      <c r="Q167" s="79">
        <v>1.1000000000000001E-3</v>
      </c>
    </row>
    <row r="168" spans="2:17">
      <c r="B168" t="s">
        <v>3337</v>
      </c>
      <c r="C168" t="s">
        <v>3067</v>
      </c>
      <c r="D168" t="s">
        <v>3338</v>
      </c>
      <c r="E168"/>
      <c r="F168" t="s">
        <v>815</v>
      </c>
      <c r="G168" t="s">
        <v>3339</v>
      </c>
      <c r="H168" t="s">
        <v>153</v>
      </c>
      <c r="I168" s="78">
        <v>11</v>
      </c>
      <c r="J168" t="s">
        <v>105</v>
      </c>
      <c r="K168" s="79">
        <v>3.5499999999999997E-2</v>
      </c>
      <c r="L168" s="79">
        <v>5.0500000000000003E-2</v>
      </c>
      <c r="M168" s="78">
        <v>4717845.91</v>
      </c>
      <c r="N168" s="78">
        <v>102.52</v>
      </c>
      <c r="O168" s="78">
        <v>4836.7356269319998</v>
      </c>
      <c r="P168" s="79">
        <v>2.5000000000000001E-3</v>
      </c>
      <c r="Q168" s="79">
        <v>4.0000000000000002E-4</v>
      </c>
    </row>
    <row r="169" spans="2:17">
      <c r="B169" t="s">
        <v>3243</v>
      </c>
      <c r="C169" t="s">
        <v>3067</v>
      </c>
      <c r="D169" t="s">
        <v>3340</v>
      </c>
      <c r="E169"/>
      <c r="F169" t="s">
        <v>823</v>
      </c>
      <c r="G169" t="s">
        <v>2717</v>
      </c>
      <c r="H169" t="s">
        <v>214</v>
      </c>
      <c r="I169" s="78">
        <v>8.1999999999999993</v>
      </c>
      <c r="J169" t="s">
        <v>105</v>
      </c>
      <c r="K169" s="79">
        <v>2.8199999999999999E-2</v>
      </c>
      <c r="L169" s="79">
        <v>2.7799999999999998E-2</v>
      </c>
      <c r="M169" s="78">
        <v>2204001.29</v>
      </c>
      <c r="N169" s="78">
        <v>102.89</v>
      </c>
      <c r="O169" s="78">
        <v>2267.6969272810002</v>
      </c>
      <c r="P169" s="79">
        <v>1.1999999999999999E-3</v>
      </c>
      <c r="Q169" s="79">
        <v>2.0000000000000001E-4</v>
      </c>
    </row>
    <row r="170" spans="2:17">
      <c r="B170" t="s">
        <v>3243</v>
      </c>
      <c r="C170" t="s">
        <v>3067</v>
      </c>
      <c r="D170" t="s">
        <v>3341</v>
      </c>
      <c r="E170"/>
      <c r="F170" t="s">
        <v>823</v>
      </c>
      <c r="G170" t="s">
        <v>3342</v>
      </c>
      <c r="H170" t="s">
        <v>214</v>
      </c>
      <c r="I170" s="78">
        <v>9.1199999999999992</v>
      </c>
      <c r="J170" t="s">
        <v>105</v>
      </c>
      <c r="K170" s="79">
        <v>2.98E-2</v>
      </c>
      <c r="L170" s="79">
        <v>3.09E-2</v>
      </c>
      <c r="M170" s="78">
        <v>351235.19</v>
      </c>
      <c r="N170" s="78">
        <v>107.01</v>
      </c>
      <c r="O170" s="78">
        <v>375.856776819</v>
      </c>
      <c r="P170" s="79">
        <v>2.0000000000000001E-4</v>
      </c>
      <c r="Q170" s="79">
        <v>0</v>
      </c>
    </row>
    <row r="171" spans="2:17">
      <c r="B171" t="s">
        <v>3243</v>
      </c>
      <c r="C171" t="s">
        <v>3067</v>
      </c>
      <c r="D171" t="s">
        <v>3343</v>
      </c>
      <c r="E171"/>
      <c r="F171" t="s">
        <v>823</v>
      </c>
      <c r="G171" t="s">
        <v>3342</v>
      </c>
      <c r="H171" t="s">
        <v>214</v>
      </c>
      <c r="I171" s="78">
        <v>9.35</v>
      </c>
      <c r="J171" t="s">
        <v>105</v>
      </c>
      <c r="K171" s="79">
        <v>2.5999999999999999E-2</v>
      </c>
      <c r="L171" s="79">
        <v>2.6200000000000001E-2</v>
      </c>
      <c r="M171" s="78">
        <v>16164.72</v>
      </c>
      <c r="N171" s="78">
        <v>100.43</v>
      </c>
      <c r="O171" s="78">
        <v>16.234228296000001</v>
      </c>
      <c r="P171" s="79">
        <v>0</v>
      </c>
      <c r="Q171" s="79">
        <v>0</v>
      </c>
    </row>
    <row r="172" spans="2:17">
      <c r="B172" t="s">
        <v>3243</v>
      </c>
      <c r="C172" t="s">
        <v>3067</v>
      </c>
      <c r="D172" t="s">
        <v>3344</v>
      </c>
      <c r="E172"/>
      <c r="F172" t="s">
        <v>823</v>
      </c>
      <c r="G172" t="s">
        <v>3117</v>
      </c>
      <c r="H172" t="s">
        <v>214</v>
      </c>
      <c r="I172" s="78">
        <v>8.32</v>
      </c>
      <c r="J172" t="s">
        <v>105</v>
      </c>
      <c r="K172" s="79">
        <v>2.5000000000000001E-2</v>
      </c>
      <c r="L172" s="79">
        <v>2.52E-2</v>
      </c>
      <c r="M172" s="78">
        <v>410782.21</v>
      </c>
      <c r="N172" s="78">
        <v>107.29</v>
      </c>
      <c r="O172" s="78">
        <v>440.72823310899997</v>
      </c>
      <c r="P172" s="79">
        <v>2.0000000000000001E-4</v>
      </c>
      <c r="Q172" s="79">
        <v>0</v>
      </c>
    </row>
    <row r="173" spans="2:17">
      <c r="B173" t="s">
        <v>3243</v>
      </c>
      <c r="C173" t="s">
        <v>3067</v>
      </c>
      <c r="D173" t="s">
        <v>3345</v>
      </c>
      <c r="E173"/>
      <c r="F173" t="s">
        <v>823</v>
      </c>
      <c r="G173" t="s">
        <v>3117</v>
      </c>
      <c r="H173" t="s">
        <v>214</v>
      </c>
      <c r="I173" s="78">
        <v>9.52</v>
      </c>
      <c r="J173" t="s">
        <v>105</v>
      </c>
      <c r="K173" s="79">
        <v>2.5999999999999999E-2</v>
      </c>
      <c r="L173" s="79">
        <v>2.1399999999999999E-2</v>
      </c>
      <c r="M173" s="78">
        <v>69845.87</v>
      </c>
      <c r="N173" s="78">
        <v>100.46</v>
      </c>
      <c r="O173" s="78">
        <v>70.167161002</v>
      </c>
      <c r="P173" s="79">
        <v>0</v>
      </c>
      <c r="Q173" s="79">
        <v>0</v>
      </c>
    </row>
    <row r="174" spans="2:17">
      <c r="B174" t="s">
        <v>3243</v>
      </c>
      <c r="C174" t="s">
        <v>3067</v>
      </c>
      <c r="D174" t="s">
        <v>3346</v>
      </c>
      <c r="E174"/>
      <c r="F174" t="s">
        <v>823</v>
      </c>
      <c r="G174" t="s">
        <v>1173</v>
      </c>
      <c r="H174" t="s">
        <v>214</v>
      </c>
      <c r="I174" s="78">
        <v>8.7200000000000006</v>
      </c>
      <c r="J174" t="s">
        <v>105</v>
      </c>
      <c r="K174" s="79">
        <v>2.5000000000000001E-2</v>
      </c>
      <c r="L174" s="79">
        <v>1.7999999999999999E-2</v>
      </c>
      <c r="M174" s="78">
        <v>2616057.84</v>
      </c>
      <c r="N174" s="78">
        <v>109.24</v>
      </c>
      <c r="O174" s="78">
        <v>2857.781584416</v>
      </c>
      <c r="P174" s="79">
        <v>1.5E-3</v>
      </c>
      <c r="Q174" s="79">
        <v>2.0000000000000001E-4</v>
      </c>
    </row>
    <row r="175" spans="2:17">
      <c r="B175" t="s">
        <v>3243</v>
      </c>
      <c r="C175" t="s">
        <v>3067</v>
      </c>
      <c r="D175" t="s">
        <v>3347</v>
      </c>
      <c r="E175"/>
      <c r="F175" t="s">
        <v>823</v>
      </c>
      <c r="G175" t="s">
        <v>3269</v>
      </c>
      <c r="H175" t="s">
        <v>214</v>
      </c>
      <c r="I175" s="78">
        <v>8.36</v>
      </c>
      <c r="J175" t="s">
        <v>105</v>
      </c>
      <c r="K175" s="79">
        <v>3.0499999999999999E-2</v>
      </c>
      <c r="L175" s="79">
        <v>2.4199999999999999E-2</v>
      </c>
      <c r="M175" s="78">
        <v>2300306.67</v>
      </c>
      <c r="N175" s="78">
        <v>108.75</v>
      </c>
      <c r="O175" s="78">
        <v>2501.583503625</v>
      </c>
      <c r="P175" s="79">
        <v>1.2999999999999999E-3</v>
      </c>
      <c r="Q175" s="79">
        <v>2.0000000000000001E-4</v>
      </c>
    </row>
    <row r="176" spans="2:17">
      <c r="B176" t="s">
        <v>3243</v>
      </c>
      <c r="C176" t="s">
        <v>3067</v>
      </c>
      <c r="D176" t="s">
        <v>3348</v>
      </c>
      <c r="E176"/>
      <c r="F176" t="s">
        <v>823</v>
      </c>
      <c r="G176" t="s">
        <v>3269</v>
      </c>
      <c r="H176" t="s">
        <v>214</v>
      </c>
      <c r="I176" s="78">
        <v>8.56</v>
      </c>
      <c r="J176" t="s">
        <v>105</v>
      </c>
      <c r="K176" s="79">
        <v>2.5999999999999999E-2</v>
      </c>
      <c r="L176" s="79">
        <v>2.07E-2</v>
      </c>
      <c r="M176" s="78">
        <v>308309.7</v>
      </c>
      <c r="N176" s="78">
        <v>100.2</v>
      </c>
      <c r="O176" s="78">
        <v>308.92631940000001</v>
      </c>
      <c r="P176" s="79">
        <v>2.0000000000000001E-4</v>
      </c>
      <c r="Q176" s="79">
        <v>0</v>
      </c>
    </row>
    <row r="177" spans="2:17">
      <c r="B177" t="s">
        <v>3243</v>
      </c>
      <c r="C177" t="s">
        <v>3067</v>
      </c>
      <c r="D177" t="s">
        <v>3349</v>
      </c>
      <c r="E177"/>
      <c r="F177" t="s">
        <v>823</v>
      </c>
      <c r="G177" t="s">
        <v>3350</v>
      </c>
      <c r="H177" t="s">
        <v>214</v>
      </c>
      <c r="I177" s="78">
        <v>8.85</v>
      </c>
      <c r="J177" t="s">
        <v>105</v>
      </c>
      <c r="K177" s="79">
        <v>2.5000000000000001E-2</v>
      </c>
      <c r="L177" s="79">
        <v>1.49E-2</v>
      </c>
      <c r="M177" s="78">
        <v>3306902.05</v>
      </c>
      <c r="N177" s="78">
        <v>112.43</v>
      </c>
      <c r="O177" s="78">
        <v>3717.9499748150001</v>
      </c>
      <c r="P177" s="79">
        <v>2E-3</v>
      </c>
      <c r="Q177" s="79">
        <v>2.9999999999999997E-4</v>
      </c>
    </row>
    <row r="178" spans="2:17">
      <c r="B178" t="s">
        <v>3243</v>
      </c>
      <c r="C178" t="s">
        <v>3067</v>
      </c>
      <c r="D178" t="s">
        <v>3351</v>
      </c>
      <c r="E178"/>
      <c r="F178" t="s">
        <v>815</v>
      </c>
      <c r="G178" t="s">
        <v>3352</v>
      </c>
      <c r="H178" t="s">
        <v>153</v>
      </c>
      <c r="I178" s="78">
        <v>8.81</v>
      </c>
      <c r="J178" t="s">
        <v>105</v>
      </c>
      <c r="K178" s="79">
        <v>2.5000000000000001E-2</v>
      </c>
      <c r="L178" s="79">
        <v>2.5000000000000001E-2</v>
      </c>
      <c r="M178" s="78">
        <v>284420.64</v>
      </c>
      <c r="N178" s="78">
        <v>106.63</v>
      </c>
      <c r="O178" s="78">
        <v>303.277728432</v>
      </c>
      <c r="P178" s="79">
        <v>2.0000000000000001E-4</v>
      </c>
      <c r="Q178" s="79">
        <v>0</v>
      </c>
    </row>
    <row r="179" spans="2:17">
      <c r="B179" t="s">
        <v>3243</v>
      </c>
      <c r="C179" t="s">
        <v>3067</v>
      </c>
      <c r="D179" t="s">
        <v>3353</v>
      </c>
      <c r="E179"/>
      <c r="F179" t="s">
        <v>823</v>
      </c>
      <c r="G179" t="s">
        <v>2650</v>
      </c>
      <c r="H179" t="s">
        <v>214</v>
      </c>
      <c r="I179" s="78">
        <v>8.67</v>
      </c>
      <c r="J179" t="s">
        <v>105</v>
      </c>
      <c r="K179" s="79">
        <v>2.5000000000000001E-2</v>
      </c>
      <c r="L179" s="79">
        <v>2.3199999999999998E-2</v>
      </c>
      <c r="M179" s="78">
        <v>878900.76</v>
      </c>
      <c r="N179" s="78">
        <v>103.38</v>
      </c>
      <c r="O179" s="78">
        <v>908.60760568800004</v>
      </c>
      <c r="P179" s="79">
        <v>5.0000000000000001E-4</v>
      </c>
      <c r="Q179" s="79">
        <v>1E-4</v>
      </c>
    </row>
    <row r="180" spans="2:17">
      <c r="B180" t="s">
        <v>3354</v>
      </c>
      <c r="C180" t="s">
        <v>3067</v>
      </c>
      <c r="D180" t="s">
        <v>3355</v>
      </c>
      <c r="E180"/>
      <c r="F180" t="s">
        <v>3293</v>
      </c>
      <c r="G180" t="s">
        <v>3356</v>
      </c>
      <c r="H180" t="s">
        <v>3071</v>
      </c>
      <c r="I180" s="78">
        <v>2.34</v>
      </c>
      <c r="J180" t="s">
        <v>109</v>
      </c>
      <c r="K180" s="79">
        <v>6.0900000000000003E-2</v>
      </c>
      <c r="L180" s="79">
        <v>0.12690000000000001</v>
      </c>
      <c r="M180" s="78">
        <v>2360894.6</v>
      </c>
      <c r="N180" s="78">
        <v>100.65</v>
      </c>
      <c r="O180" s="78">
        <v>8473.6733195334</v>
      </c>
      <c r="P180" s="79">
        <v>4.4999999999999997E-3</v>
      </c>
      <c r="Q180" s="79">
        <v>6.9999999999999999E-4</v>
      </c>
    </row>
    <row r="181" spans="2:17">
      <c r="B181" t="s">
        <v>3357</v>
      </c>
      <c r="C181" t="s">
        <v>3067</v>
      </c>
      <c r="D181" t="s">
        <v>3358</v>
      </c>
      <c r="E181"/>
      <c r="F181" t="s">
        <v>3293</v>
      </c>
      <c r="G181" t="s">
        <v>3359</v>
      </c>
      <c r="H181" t="s">
        <v>3071</v>
      </c>
      <c r="I181" s="78">
        <v>6.53</v>
      </c>
      <c r="J181" t="s">
        <v>105</v>
      </c>
      <c r="K181" s="79">
        <v>2.5399999999999999E-2</v>
      </c>
      <c r="L181" s="79">
        <v>8.6999999999999994E-3</v>
      </c>
      <c r="M181" s="78">
        <v>7993726.5700000003</v>
      </c>
      <c r="N181" s="78">
        <v>114.57</v>
      </c>
      <c r="O181" s="78">
        <v>9158.4125312489996</v>
      </c>
      <c r="P181" s="79">
        <v>4.7999999999999996E-3</v>
      </c>
      <c r="Q181" s="79">
        <v>8.0000000000000004E-4</v>
      </c>
    </row>
    <row r="182" spans="2:17">
      <c r="B182" t="s">
        <v>3360</v>
      </c>
      <c r="C182" t="s">
        <v>3067</v>
      </c>
      <c r="D182" t="s">
        <v>3361</v>
      </c>
      <c r="E182"/>
      <c r="F182" t="s">
        <v>815</v>
      </c>
      <c r="G182" t="s">
        <v>3362</v>
      </c>
      <c r="H182" t="s">
        <v>153</v>
      </c>
      <c r="I182" s="78">
        <v>8.6999999999999993</v>
      </c>
      <c r="J182" t="s">
        <v>105</v>
      </c>
      <c r="K182" s="79">
        <v>3.5499999999999997E-2</v>
      </c>
      <c r="L182" s="79">
        <v>3.5900000000000001E-2</v>
      </c>
      <c r="M182" s="78">
        <v>2421816.71</v>
      </c>
      <c r="N182" s="78">
        <v>114.73</v>
      </c>
      <c r="O182" s="78">
        <v>2778.550311383</v>
      </c>
      <c r="P182" s="79">
        <v>1.5E-3</v>
      </c>
      <c r="Q182" s="79">
        <v>2.0000000000000001E-4</v>
      </c>
    </row>
    <row r="183" spans="2:17">
      <c r="B183" t="s">
        <v>3360</v>
      </c>
      <c r="C183" t="s">
        <v>3067</v>
      </c>
      <c r="D183" t="s">
        <v>3363</v>
      </c>
      <c r="E183"/>
      <c r="F183" t="s">
        <v>815</v>
      </c>
      <c r="G183" t="s">
        <v>3362</v>
      </c>
      <c r="H183" t="s">
        <v>153</v>
      </c>
      <c r="I183" s="78">
        <v>1.25</v>
      </c>
      <c r="J183" t="s">
        <v>105</v>
      </c>
      <c r="K183" s="79">
        <v>3.3000000000000002E-2</v>
      </c>
      <c r="L183" s="79">
        <v>6.8999999999999999E-3</v>
      </c>
      <c r="M183" s="78">
        <v>1088062.6200000001</v>
      </c>
      <c r="N183" s="78">
        <v>115.28</v>
      </c>
      <c r="O183" s="78">
        <v>1254.3185883359999</v>
      </c>
      <c r="P183" s="79">
        <v>6.9999999999999999E-4</v>
      </c>
      <c r="Q183" s="79">
        <v>1E-4</v>
      </c>
    </row>
    <row r="184" spans="2:17">
      <c r="B184" t="s">
        <v>3360</v>
      </c>
      <c r="C184" t="s">
        <v>3067</v>
      </c>
      <c r="D184" t="s">
        <v>3364</v>
      </c>
      <c r="E184"/>
      <c r="F184" t="s">
        <v>815</v>
      </c>
      <c r="G184" t="s">
        <v>3365</v>
      </c>
      <c r="H184" t="s">
        <v>153</v>
      </c>
      <c r="I184" s="78">
        <v>9.1199999999999992</v>
      </c>
      <c r="J184" t="s">
        <v>105</v>
      </c>
      <c r="K184" s="79">
        <v>3.5499999999999997E-2</v>
      </c>
      <c r="L184" s="79">
        <v>2.2499999999999999E-2</v>
      </c>
      <c r="M184" s="78">
        <v>2221546.33</v>
      </c>
      <c r="N184" s="78">
        <v>114.98</v>
      </c>
      <c r="O184" s="78">
        <v>2554.3339702339999</v>
      </c>
      <c r="P184" s="79">
        <v>1.2999999999999999E-3</v>
      </c>
      <c r="Q184" s="79">
        <v>2.0000000000000001E-4</v>
      </c>
    </row>
    <row r="185" spans="2:17">
      <c r="B185" t="s">
        <v>3360</v>
      </c>
      <c r="C185" t="s">
        <v>3067</v>
      </c>
      <c r="D185" t="s">
        <v>3366</v>
      </c>
      <c r="E185"/>
      <c r="F185" t="s">
        <v>815</v>
      </c>
      <c r="G185" t="s">
        <v>3365</v>
      </c>
      <c r="H185" t="s">
        <v>153</v>
      </c>
      <c r="I185" s="78">
        <v>9.1199999999999992</v>
      </c>
      <c r="J185" t="s">
        <v>105</v>
      </c>
      <c r="K185" s="79">
        <v>3.5499999999999997E-2</v>
      </c>
      <c r="L185" s="79">
        <v>2.2499999999999999E-2</v>
      </c>
      <c r="M185" s="78">
        <v>998085.96</v>
      </c>
      <c r="N185" s="78">
        <v>115.28</v>
      </c>
      <c r="O185" s="78">
        <v>1150.593494688</v>
      </c>
      <c r="P185" s="79">
        <v>5.9999999999999995E-4</v>
      </c>
      <c r="Q185" s="79">
        <v>1E-4</v>
      </c>
    </row>
    <row r="186" spans="2:17">
      <c r="B186" t="s">
        <v>3360</v>
      </c>
      <c r="C186" t="s">
        <v>3067</v>
      </c>
      <c r="D186" t="s">
        <v>3367</v>
      </c>
      <c r="E186"/>
      <c r="F186" t="s">
        <v>815</v>
      </c>
      <c r="G186" t="s">
        <v>515</v>
      </c>
      <c r="H186" t="s">
        <v>153</v>
      </c>
      <c r="I186" s="78">
        <v>8.5</v>
      </c>
      <c r="J186" t="s">
        <v>105</v>
      </c>
      <c r="K186" s="79">
        <v>3.5499999999999997E-2</v>
      </c>
      <c r="L186" s="79">
        <v>3.7499999999999999E-2</v>
      </c>
      <c r="M186" s="78">
        <v>1552137.75</v>
      </c>
      <c r="N186" s="78">
        <v>114.19</v>
      </c>
      <c r="O186" s="78">
        <v>1772.386096725</v>
      </c>
      <c r="P186" s="79">
        <v>8.9999999999999998E-4</v>
      </c>
      <c r="Q186" s="79">
        <v>1E-4</v>
      </c>
    </row>
    <row r="187" spans="2:17">
      <c r="B187" t="s">
        <v>3360</v>
      </c>
      <c r="C187" t="s">
        <v>3067</v>
      </c>
      <c r="D187" t="s">
        <v>3368</v>
      </c>
      <c r="E187"/>
      <c r="F187" t="s">
        <v>815</v>
      </c>
      <c r="G187" t="s">
        <v>515</v>
      </c>
      <c r="H187" t="s">
        <v>153</v>
      </c>
      <c r="I187" s="78">
        <v>1.25</v>
      </c>
      <c r="J187" t="s">
        <v>105</v>
      </c>
      <c r="K187" s="79">
        <v>3.5499999999999997E-2</v>
      </c>
      <c r="L187" s="79">
        <v>2.41E-2</v>
      </c>
      <c r="M187" s="78">
        <v>697338.02</v>
      </c>
      <c r="N187" s="78">
        <v>115.02</v>
      </c>
      <c r="O187" s="78">
        <v>802.07819060400004</v>
      </c>
      <c r="P187" s="79">
        <v>4.0000000000000002E-4</v>
      </c>
      <c r="Q187" s="79">
        <v>1E-4</v>
      </c>
    </row>
    <row r="188" spans="2:17">
      <c r="B188" t="s">
        <v>3360</v>
      </c>
      <c r="C188" t="s">
        <v>3067</v>
      </c>
      <c r="D188" t="s">
        <v>3369</v>
      </c>
      <c r="E188"/>
      <c r="F188" t="s">
        <v>815</v>
      </c>
      <c r="G188" t="s">
        <v>3370</v>
      </c>
      <c r="H188" t="s">
        <v>153</v>
      </c>
      <c r="I188" s="78">
        <v>8.56</v>
      </c>
      <c r="J188" t="s">
        <v>105</v>
      </c>
      <c r="K188" s="79">
        <v>3.5499999999999997E-2</v>
      </c>
      <c r="L188" s="79">
        <v>3.27E-2</v>
      </c>
      <c r="M188" s="78">
        <v>575762.43000000005</v>
      </c>
      <c r="N188" s="78">
        <v>116.35</v>
      </c>
      <c r="O188" s="78">
        <v>669.89958730499995</v>
      </c>
      <c r="P188" s="79">
        <v>4.0000000000000002E-4</v>
      </c>
      <c r="Q188" s="79">
        <v>1E-4</v>
      </c>
    </row>
    <row r="189" spans="2:17">
      <c r="B189" t="s">
        <v>3360</v>
      </c>
      <c r="C189" t="s">
        <v>3067</v>
      </c>
      <c r="D189" t="s">
        <v>3371</v>
      </c>
      <c r="E189"/>
      <c r="F189" t="s">
        <v>815</v>
      </c>
      <c r="G189" t="s">
        <v>3370</v>
      </c>
      <c r="H189" t="s">
        <v>153</v>
      </c>
      <c r="I189" s="78">
        <v>1.25</v>
      </c>
      <c r="J189" t="s">
        <v>105</v>
      </c>
      <c r="K189" s="79">
        <v>3.3000000000000002E-2</v>
      </c>
      <c r="L189" s="79">
        <v>1.34E-2</v>
      </c>
      <c r="M189" s="78">
        <v>258675.88</v>
      </c>
      <c r="N189" s="78">
        <v>115.36</v>
      </c>
      <c r="O189" s="78">
        <v>298.408495168</v>
      </c>
      <c r="P189" s="79">
        <v>2.0000000000000001E-4</v>
      </c>
      <c r="Q189" s="79">
        <v>0</v>
      </c>
    </row>
    <row r="190" spans="2:17">
      <c r="B190" t="s">
        <v>3360</v>
      </c>
      <c r="C190" t="s">
        <v>3067</v>
      </c>
      <c r="D190" t="s">
        <v>3372</v>
      </c>
      <c r="E190"/>
      <c r="F190" t="s">
        <v>815</v>
      </c>
      <c r="G190" t="s">
        <v>3373</v>
      </c>
      <c r="H190" t="s">
        <v>153</v>
      </c>
      <c r="I190" s="78">
        <v>7.97</v>
      </c>
      <c r="J190" t="s">
        <v>105</v>
      </c>
      <c r="K190" s="79">
        <v>3.5499999999999997E-2</v>
      </c>
      <c r="L190" s="79">
        <v>5.16E-2</v>
      </c>
      <c r="M190" s="78">
        <v>1838567.07</v>
      </c>
      <c r="N190" s="78">
        <v>106.15</v>
      </c>
      <c r="O190" s="78">
        <v>1951.6389448049999</v>
      </c>
      <c r="P190" s="79">
        <v>1E-3</v>
      </c>
      <c r="Q190" s="79">
        <v>2.0000000000000001E-4</v>
      </c>
    </row>
    <row r="191" spans="2:17">
      <c r="B191" t="s">
        <v>3360</v>
      </c>
      <c r="C191" t="s">
        <v>3067</v>
      </c>
      <c r="D191" t="s">
        <v>3374</v>
      </c>
      <c r="E191"/>
      <c r="F191" t="s">
        <v>815</v>
      </c>
      <c r="G191" t="s">
        <v>3373</v>
      </c>
      <c r="H191" t="s">
        <v>153</v>
      </c>
      <c r="I191" s="78">
        <v>0.01</v>
      </c>
      <c r="J191" t="s">
        <v>105</v>
      </c>
      <c r="K191" s="79">
        <v>3.5499999999999997E-2</v>
      </c>
      <c r="L191" s="79">
        <v>8.3900000000000002E-2</v>
      </c>
      <c r="M191" s="78">
        <v>826022.9</v>
      </c>
      <c r="N191" s="78">
        <v>108.35</v>
      </c>
      <c r="O191" s="78">
        <v>894.99581215000001</v>
      </c>
      <c r="P191" s="79">
        <v>5.0000000000000001E-4</v>
      </c>
      <c r="Q191" s="79">
        <v>1E-4</v>
      </c>
    </row>
    <row r="192" spans="2:17">
      <c r="B192" t="s">
        <v>3360</v>
      </c>
      <c r="C192" t="s">
        <v>3067</v>
      </c>
      <c r="D192" t="s">
        <v>3375</v>
      </c>
      <c r="E192"/>
      <c r="F192" t="s">
        <v>815</v>
      </c>
      <c r="G192" t="s">
        <v>2733</v>
      </c>
      <c r="H192" t="s">
        <v>153</v>
      </c>
      <c r="I192" s="78">
        <v>0.01</v>
      </c>
      <c r="J192" t="s">
        <v>105</v>
      </c>
      <c r="K192" s="79">
        <v>3.5499999999999997E-2</v>
      </c>
      <c r="L192" s="79">
        <v>8.3799999999999999E-2</v>
      </c>
      <c r="M192" s="78">
        <v>512551.79</v>
      </c>
      <c r="N192" s="78">
        <v>104.46</v>
      </c>
      <c r="O192" s="78">
        <v>535.41159983399996</v>
      </c>
      <c r="P192" s="79">
        <v>2.9999999999999997E-4</v>
      </c>
      <c r="Q192" s="79">
        <v>0</v>
      </c>
    </row>
    <row r="193" spans="2:17">
      <c r="B193" t="s">
        <v>3360</v>
      </c>
      <c r="C193" t="s">
        <v>3067</v>
      </c>
      <c r="D193" t="s">
        <v>3376</v>
      </c>
      <c r="E193"/>
      <c r="F193" t="s">
        <v>815</v>
      </c>
      <c r="G193" t="s">
        <v>2733</v>
      </c>
      <c r="H193" t="s">
        <v>153</v>
      </c>
      <c r="I193" s="78">
        <v>7.96</v>
      </c>
      <c r="J193" t="s">
        <v>105</v>
      </c>
      <c r="K193" s="79">
        <v>3.5499999999999997E-2</v>
      </c>
      <c r="L193" s="79">
        <v>5.21E-2</v>
      </c>
      <c r="M193" s="78">
        <v>1140841.29</v>
      </c>
      <c r="N193" s="78">
        <v>101.64</v>
      </c>
      <c r="O193" s="78">
        <v>1159.551087156</v>
      </c>
      <c r="P193" s="79">
        <v>5.9999999999999995E-4</v>
      </c>
      <c r="Q193" s="79">
        <v>1E-4</v>
      </c>
    </row>
    <row r="194" spans="2:17">
      <c r="B194" t="s">
        <v>3360</v>
      </c>
      <c r="C194" t="s">
        <v>3067</v>
      </c>
      <c r="D194" t="s">
        <v>3377</v>
      </c>
      <c r="E194"/>
      <c r="F194" t="s">
        <v>815</v>
      </c>
      <c r="G194" t="s">
        <v>3378</v>
      </c>
      <c r="H194" t="s">
        <v>153</v>
      </c>
      <c r="I194" s="78">
        <v>7.96</v>
      </c>
      <c r="J194" t="s">
        <v>105</v>
      </c>
      <c r="K194" s="79">
        <v>3.5499999999999997E-2</v>
      </c>
      <c r="L194" s="79">
        <v>5.1799999999999999E-2</v>
      </c>
      <c r="M194" s="78">
        <v>1459445.07</v>
      </c>
      <c r="N194" s="78">
        <v>107.13</v>
      </c>
      <c r="O194" s="78">
        <v>1563.5035034909999</v>
      </c>
      <c r="P194" s="79">
        <v>8.0000000000000004E-4</v>
      </c>
      <c r="Q194" s="79">
        <v>1E-4</v>
      </c>
    </row>
    <row r="195" spans="2:17">
      <c r="B195" t="s">
        <v>3360</v>
      </c>
      <c r="C195" t="s">
        <v>3067</v>
      </c>
      <c r="D195" t="s">
        <v>3379</v>
      </c>
      <c r="E195"/>
      <c r="F195" t="s">
        <v>815</v>
      </c>
      <c r="G195" t="s">
        <v>3378</v>
      </c>
      <c r="H195" t="s">
        <v>153</v>
      </c>
      <c r="I195" s="78">
        <v>7.96</v>
      </c>
      <c r="J195" t="s">
        <v>105</v>
      </c>
      <c r="K195" s="79">
        <v>3.5499999999999997E-2</v>
      </c>
      <c r="L195" s="79">
        <v>5.1799999999999999E-2</v>
      </c>
      <c r="M195" s="78">
        <v>3248442.27</v>
      </c>
      <c r="N195" s="78">
        <v>103.79</v>
      </c>
      <c r="O195" s="78">
        <v>3371.558232033</v>
      </c>
      <c r="P195" s="79">
        <v>1.8E-3</v>
      </c>
      <c r="Q195" s="79">
        <v>2.9999999999999997E-4</v>
      </c>
    </row>
    <row r="196" spans="2:17">
      <c r="B196" t="s">
        <v>3360</v>
      </c>
      <c r="C196" t="s">
        <v>3067</v>
      </c>
      <c r="D196" t="s">
        <v>3380</v>
      </c>
      <c r="E196"/>
      <c r="F196" t="s">
        <v>815</v>
      </c>
      <c r="G196" t="s">
        <v>3339</v>
      </c>
      <c r="H196" t="s">
        <v>153</v>
      </c>
      <c r="I196" s="78">
        <v>11.12</v>
      </c>
      <c r="J196" t="s">
        <v>105</v>
      </c>
      <c r="K196" s="79">
        <v>3.5499999999999997E-2</v>
      </c>
      <c r="L196" s="79">
        <v>5.0599999999999999E-2</v>
      </c>
      <c r="M196" s="78">
        <v>9745271.0899999999</v>
      </c>
      <c r="N196" s="78">
        <v>102.59</v>
      </c>
      <c r="O196" s="78">
        <v>9997.6736112310009</v>
      </c>
      <c r="P196" s="79">
        <v>5.3E-3</v>
      </c>
      <c r="Q196" s="79">
        <v>8.0000000000000004E-4</v>
      </c>
    </row>
    <row r="197" spans="2:17">
      <c r="B197" t="s">
        <v>3381</v>
      </c>
      <c r="C197" t="s">
        <v>3067</v>
      </c>
      <c r="D197" t="s">
        <v>3382</v>
      </c>
      <c r="E197"/>
      <c r="F197" t="s">
        <v>823</v>
      </c>
      <c r="G197" t="s">
        <v>3383</v>
      </c>
      <c r="H197" t="s">
        <v>214</v>
      </c>
      <c r="I197" s="78">
        <v>1.56</v>
      </c>
      <c r="J197" t="s">
        <v>109</v>
      </c>
      <c r="K197" s="79">
        <v>8.4400000000000003E-2</v>
      </c>
      <c r="L197" s="79">
        <v>3.9699999999999999E-2</v>
      </c>
      <c r="M197" s="78">
        <v>1703936.11</v>
      </c>
      <c r="N197" s="78">
        <v>101.35</v>
      </c>
      <c r="O197" s="78">
        <v>6158.2653565315104</v>
      </c>
      <c r="P197" s="79">
        <v>3.2000000000000002E-3</v>
      </c>
      <c r="Q197" s="79">
        <v>5.0000000000000001E-4</v>
      </c>
    </row>
    <row r="198" spans="2:17">
      <c r="B198" t="s">
        <v>3381</v>
      </c>
      <c r="C198" t="s">
        <v>3067</v>
      </c>
      <c r="D198" t="s">
        <v>3384</v>
      </c>
      <c r="E198"/>
      <c r="F198" t="s">
        <v>823</v>
      </c>
      <c r="G198" t="s">
        <v>3385</v>
      </c>
      <c r="H198" t="s">
        <v>214</v>
      </c>
      <c r="I198" s="78">
        <v>1.56</v>
      </c>
      <c r="J198" t="s">
        <v>109</v>
      </c>
      <c r="K198" s="79">
        <v>8.4400000000000003E-2</v>
      </c>
      <c r="L198" s="79">
        <v>8.3799999999999999E-2</v>
      </c>
      <c r="M198" s="78">
        <v>3948791.38</v>
      </c>
      <c r="N198" s="78">
        <v>101.35000000000014</v>
      </c>
      <c r="O198" s="78">
        <v>14271.488826904601</v>
      </c>
      <c r="P198" s="79">
        <v>7.4999999999999997E-3</v>
      </c>
      <c r="Q198" s="79">
        <v>1.1999999999999999E-3</v>
      </c>
    </row>
    <row r="199" spans="2:17">
      <c r="B199" t="s">
        <v>3381</v>
      </c>
      <c r="C199" t="s">
        <v>3067</v>
      </c>
      <c r="D199" t="s">
        <v>3386</v>
      </c>
      <c r="E199"/>
      <c r="F199" t="s">
        <v>823</v>
      </c>
      <c r="G199" t="s">
        <v>2635</v>
      </c>
      <c r="H199" t="s">
        <v>214</v>
      </c>
      <c r="I199" s="78">
        <v>1.56</v>
      </c>
      <c r="J199" t="s">
        <v>109</v>
      </c>
      <c r="K199" s="79">
        <v>8.4400000000000003E-2</v>
      </c>
      <c r="L199" s="79">
        <v>8.2699999999999996E-2</v>
      </c>
      <c r="M199" s="78">
        <v>398217.83</v>
      </c>
      <c r="N199" s="78">
        <v>101.27000000000028</v>
      </c>
      <c r="O199" s="78">
        <v>1438.0793505086101</v>
      </c>
      <c r="P199" s="79">
        <v>8.0000000000000004E-4</v>
      </c>
      <c r="Q199" s="79">
        <v>1E-4</v>
      </c>
    </row>
    <row r="200" spans="2:17">
      <c r="B200" t="s">
        <v>3381</v>
      </c>
      <c r="C200" t="s">
        <v>3067</v>
      </c>
      <c r="D200" t="s">
        <v>3387</v>
      </c>
      <c r="E200"/>
      <c r="F200" t="s">
        <v>823</v>
      </c>
      <c r="G200" t="s">
        <v>3388</v>
      </c>
      <c r="H200" t="s">
        <v>214</v>
      </c>
      <c r="I200" s="78">
        <v>1.58</v>
      </c>
      <c r="J200" t="s">
        <v>109</v>
      </c>
      <c r="K200" s="79">
        <v>8.4400000000000003E-2</v>
      </c>
      <c r="L200" s="79">
        <v>5.8099999999999999E-2</v>
      </c>
      <c r="M200" s="78">
        <v>279030.44</v>
      </c>
      <c r="N200" s="78">
        <v>101.27000000000019</v>
      </c>
      <c r="O200" s="78">
        <v>1007.65933541281</v>
      </c>
      <c r="P200" s="79">
        <v>5.0000000000000001E-4</v>
      </c>
      <c r="Q200" s="79">
        <v>1E-4</v>
      </c>
    </row>
    <row r="201" spans="2:17">
      <c r="B201" t="s">
        <v>3381</v>
      </c>
      <c r="C201" t="s">
        <v>3067</v>
      </c>
      <c r="D201" t="s">
        <v>3389</v>
      </c>
      <c r="E201"/>
      <c r="F201" t="s">
        <v>823</v>
      </c>
      <c r="G201" t="s">
        <v>2773</v>
      </c>
      <c r="H201" t="s">
        <v>214</v>
      </c>
      <c r="I201" s="78">
        <v>1.58</v>
      </c>
      <c r="J201" t="s">
        <v>109</v>
      </c>
      <c r="K201" s="79">
        <v>8.4400000000000003E-2</v>
      </c>
      <c r="L201" s="79">
        <v>2.2599999999999999E-2</v>
      </c>
      <c r="M201" s="78">
        <v>241086.84</v>
      </c>
      <c r="N201" s="78">
        <v>101.27</v>
      </c>
      <c r="O201" s="78">
        <v>870.63406046728801</v>
      </c>
      <c r="P201" s="79">
        <v>5.0000000000000001E-4</v>
      </c>
      <c r="Q201" s="79">
        <v>1E-4</v>
      </c>
    </row>
    <row r="202" spans="2:17">
      <c r="B202" t="s">
        <v>3381</v>
      </c>
      <c r="C202" t="s">
        <v>3067</v>
      </c>
      <c r="D202" t="s">
        <v>3390</v>
      </c>
      <c r="E202"/>
      <c r="F202" t="s">
        <v>823</v>
      </c>
      <c r="G202" t="s">
        <v>3391</v>
      </c>
      <c r="H202" t="s">
        <v>214</v>
      </c>
      <c r="I202" s="78">
        <v>1.75</v>
      </c>
      <c r="J202" t="s">
        <v>109</v>
      </c>
      <c r="K202" s="79">
        <v>8.4400000000000003E-2</v>
      </c>
      <c r="L202" s="79">
        <v>6.9800000000000001E-2</v>
      </c>
      <c r="M202" s="78">
        <v>111698.1</v>
      </c>
      <c r="N202" s="78">
        <v>101.27</v>
      </c>
      <c r="O202" s="78">
        <v>403.37403049241999</v>
      </c>
      <c r="P202" s="79">
        <v>2.0000000000000001E-4</v>
      </c>
      <c r="Q202" s="79">
        <v>0</v>
      </c>
    </row>
    <row r="203" spans="2:17">
      <c r="B203" t="s">
        <v>3381</v>
      </c>
      <c r="C203" t="s">
        <v>3067</v>
      </c>
      <c r="D203" t="s">
        <v>3392</v>
      </c>
      <c r="E203"/>
      <c r="F203" t="s">
        <v>823</v>
      </c>
      <c r="G203" t="s">
        <v>3393</v>
      </c>
      <c r="H203" t="s">
        <v>214</v>
      </c>
      <c r="I203" s="78">
        <v>1.86</v>
      </c>
      <c r="J203" t="s">
        <v>109</v>
      </c>
      <c r="K203" s="79">
        <v>8.4400000000000003E-2</v>
      </c>
      <c r="L203" s="79">
        <v>8.8400000000000006E-2</v>
      </c>
      <c r="M203" s="78">
        <v>275191</v>
      </c>
      <c r="N203" s="78">
        <v>101.27</v>
      </c>
      <c r="O203" s="78">
        <v>993.79401104620001</v>
      </c>
      <c r="P203" s="79">
        <v>5.0000000000000001E-4</v>
      </c>
      <c r="Q203" s="79">
        <v>1E-4</v>
      </c>
    </row>
    <row r="204" spans="2:17">
      <c r="B204" t="s">
        <v>3381</v>
      </c>
      <c r="C204" t="s">
        <v>3067</v>
      </c>
      <c r="D204" t="s">
        <v>3394</v>
      </c>
      <c r="E204"/>
      <c r="F204" t="s">
        <v>823</v>
      </c>
      <c r="G204" t="s">
        <v>2948</v>
      </c>
      <c r="H204" t="s">
        <v>214</v>
      </c>
      <c r="I204" s="78">
        <v>1.58</v>
      </c>
      <c r="J204" t="s">
        <v>109</v>
      </c>
      <c r="K204" s="79">
        <v>8.4400000000000003E-2</v>
      </c>
      <c r="L204" s="79">
        <v>6.0199999999999997E-2</v>
      </c>
      <c r="M204" s="78">
        <v>192723.99</v>
      </c>
      <c r="N204" s="78">
        <v>101.27</v>
      </c>
      <c r="O204" s="78">
        <v>695.98187094391801</v>
      </c>
      <c r="P204" s="79">
        <v>4.0000000000000002E-4</v>
      </c>
      <c r="Q204" s="79">
        <v>1E-4</v>
      </c>
    </row>
    <row r="205" spans="2:17">
      <c r="B205" t="s">
        <v>3381</v>
      </c>
      <c r="C205" t="s">
        <v>3067</v>
      </c>
      <c r="D205" t="s">
        <v>3395</v>
      </c>
      <c r="E205"/>
      <c r="F205" t="s">
        <v>823</v>
      </c>
      <c r="G205" t="s">
        <v>3396</v>
      </c>
      <c r="H205" t="s">
        <v>214</v>
      </c>
      <c r="I205" s="78">
        <v>1.56</v>
      </c>
      <c r="J205" t="s">
        <v>109</v>
      </c>
      <c r="K205" s="79">
        <v>8.4400000000000003E-2</v>
      </c>
      <c r="L205" s="79">
        <v>7.8899999999999998E-2</v>
      </c>
      <c r="M205" s="78">
        <v>124574.97</v>
      </c>
      <c r="N205" s="78">
        <v>101.81</v>
      </c>
      <c r="O205" s="78">
        <v>452.27498462866203</v>
      </c>
      <c r="P205" s="79">
        <v>2.0000000000000001E-4</v>
      </c>
      <c r="Q205" s="79">
        <v>0</v>
      </c>
    </row>
    <row r="206" spans="2:17">
      <c r="B206" t="s">
        <v>3381</v>
      </c>
      <c r="C206" t="s">
        <v>3067</v>
      </c>
      <c r="D206" t="s">
        <v>3397</v>
      </c>
      <c r="E206"/>
      <c r="F206" t="s">
        <v>823</v>
      </c>
      <c r="G206" t="s">
        <v>3019</v>
      </c>
      <c r="H206" t="s">
        <v>214</v>
      </c>
      <c r="I206" s="78">
        <v>1.56</v>
      </c>
      <c r="J206" t="s">
        <v>109</v>
      </c>
      <c r="K206" s="79">
        <v>8.4400000000000003E-2</v>
      </c>
      <c r="L206" s="79">
        <v>7.9799999999999996E-2</v>
      </c>
      <c r="M206" s="78">
        <v>238146.81</v>
      </c>
      <c r="N206" s="78">
        <v>108.15</v>
      </c>
      <c r="O206" s="78">
        <v>918.44389370348995</v>
      </c>
      <c r="P206" s="79">
        <v>5.0000000000000001E-4</v>
      </c>
      <c r="Q206" s="79">
        <v>1E-4</v>
      </c>
    </row>
    <row r="207" spans="2:17">
      <c r="B207" t="s">
        <v>3381</v>
      </c>
      <c r="C207" t="s">
        <v>3067</v>
      </c>
      <c r="D207" t="s">
        <v>3398</v>
      </c>
      <c r="E207"/>
      <c r="F207" t="s">
        <v>823</v>
      </c>
      <c r="G207" t="s">
        <v>2544</v>
      </c>
      <c r="H207" t="s">
        <v>214</v>
      </c>
      <c r="I207" s="78">
        <v>1.56</v>
      </c>
      <c r="J207" t="s">
        <v>109</v>
      </c>
      <c r="K207" s="79">
        <v>8.4400000000000003E-2</v>
      </c>
      <c r="L207" s="79">
        <v>7.85E-2</v>
      </c>
      <c r="M207" s="78">
        <v>104976.43</v>
      </c>
      <c r="N207" s="78">
        <v>101.5</v>
      </c>
      <c r="O207" s="78">
        <v>379.96113862070001</v>
      </c>
      <c r="P207" s="79">
        <v>2.0000000000000001E-4</v>
      </c>
      <c r="Q207" s="79">
        <v>0</v>
      </c>
    </row>
    <row r="208" spans="2:17">
      <c r="B208" t="s">
        <v>3381</v>
      </c>
      <c r="C208" t="s">
        <v>3067</v>
      </c>
      <c r="D208" t="s">
        <v>3399</v>
      </c>
      <c r="E208"/>
      <c r="F208" t="s">
        <v>823</v>
      </c>
      <c r="G208" t="s">
        <v>2903</v>
      </c>
      <c r="H208" t="s">
        <v>214</v>
      </c>
      <c r="I208" s="78">
        <v>1.56</v>
      </c>
      <c r="J208" t="s">
        <v>109</v>
      </c>
      <c r="K208" s="79">
        <v>8.4400000000000003E-2</v>
      </c>
      <c r="L208" s="79">
        <v>8.2600000000000007E-2</v>
      </c>
      <c r="M208" s="78">
        <v>475155.13</v>
      </c>
      <c r="N208" s="78">
        <v>100.9</v>
      </c>
      <c r="O208" s="78">
        <v>1709.6528223222199</v>
      </c>
      <c r="P208" s="79">
        <v>8.9999999999999998E-4</v>
      </c>
      <c r="Q208" s="79">
        <v>1E-4</v>
      </c>
    </row>
    <row r="209" spans="2:17">
      <c r="B209" t="s">
        <v>3381</v>
      </c>
      <c r="C209" t="s">
        <v>3067</v>
      </c>
      <c r="D209" t="s">
        <v>3400</v>
      </c>
      <c r="E209"/>
      <c r="F209" t="s">
        <v>823</v>
      </c>
      <c r="G209" t="s">
        <v>2921</v>
      </c>
      <c r="H209" t="s">
        <v>214</v>
      </c>
      <c r="J209" t="s">
        <v>109</v>
      </c>
      <c r="K209" s="79">
        <v>8.4400000000000003E-2</v>
      </c>
      <c r="L209" s="79">
        <v>8.8499999999999995E-2</v>
      </c>
      <c r="M209" s="78">
        <v>188543.37</v>
      </c>
      <c r="N209" s="78">
        <v>100.05</v>
      </c>
      <c r="O209" s="78">
        <v>672.68183024870996</v>
      </c>
      <c r="P209" s="79">
        <v>4.0000000000000002E-4</v>
      </c>
      <c r="Q209" s="79">
        <v>1E-4</v>
      </c>
    </row>
    <row r="210" spans="2:17">
      <c r="B210" t="s">
        <v>3243</v>
      </c>
      <c r="C210" t="s">
        <v>3067</v>
      </c>
      <c r="D210" t="s">
        <v>3401</v>
      </c>
      <c r="E210"/>
      <c r="F210" t="s">
        <v>860</v>
      </c>
      <c r="G210" t="s">
        <v>518</v>
      </c>
      <c r="H210" t="s">
        <v>214</v>
      </c>
      <c r="I210" s="78">
        <v>6.4</v>
      </c>
      <c r="J210" t="s">
        <v>105</v>
      </c>
      <c r="K210" s="79">
        <v>2.9000000000000001E-2</v>
      </c>
      <c r="L210" s="79">
        <v>4.58E-2</v>
      </c>
      <c r="M210" s="78">
        <v>15582635.529999999</v>
      </c>
      <c r="N210" s="78">
        <v>111.34</v>
      </c>
      <c r="O210" s="78">
        <v>17349.706399102</v>
      </c>
      <c r="P210" s="79">
        <v>9.1000000000000004E-3</v>
      </c>
      <c r="Q210" s="79">
        <v>1.4E-3</v>
      </c>
    </row>
    <row r="211" spans="2:17">
      <c r="B211" t="s">
        <v>3402</v>
      </c>
      <c r="C211" t="s">
        <v>3067</v>
      </c>
      <c r="D211" t="s">
        <v>3403</v>
      </c>
      <c r="E211"/>
      <c r="F211" t="s">
        <v>1193</v>
      </c>
      <c r="G211" t="s">
        <v>3404</v>
      </c>
      <c r="H211" t="s">
        <v>3071</v>
      </c>
      <c r="I211" s="78">
        <v>11.59</v>
      </c>
      <c r="J211" t="s">
        <v>105</v>
      </c>
      <c r="K211" s="79">
        <v>6.7000000000000004E-2</v>
      </c>
      <c r="L211" s="79">
        <v>2.8000000000000001E-2</v>
      </c>
      <c r="M211" s="78">
        <v>9023956.75</v>
      </c>
      <c r="N211" s="78">
        <v>143.97999999999999</v>
      </c>
      <c r="O211" s="78">
        <v>12992.69292865</v>
      </c>
      <c r="P211" s="79">
        <v>6.7999999999999996E-3</v>
      </c>
      <c r="Q211" s="79">
        <v>1.1000000000000001E-3</v>
      </c>
    </row>
    <row r="212" spans="2:17">
      <c r="B212" t="s">
        <v>3405</v>
      </c>
      <c r="C212" t="s">
        <v>3067</v>
      </c>
      <c r="D212" t="s">
        <v>3406</v>
      </c>
      <c r="E212"/>
      <c r="F212" t="s">
        <v>1267</v>
      </c>
      <c r="G212" t="s">
        <v>2656</v>
      </c>
      <c r="H212" t="s">
        <v>214</v>
      </c>
      <c r="I212" s="78">
        <v>5.59</v>
      </c>
      <c r="J212" t="s">
        <v>119</v>
      </c>
      <c r="K212" s="79">
        <v>4.4999999999999998E-2</v>
      </c>
      <c r="L212" s="79">
        <v>4.2599999999999999E-2</v>
      </c>
      <c r="M212" s="78">
        <v>1604243.96</v>
      </c>
      <c r="N212" s="78">
        <v>100</v>
      </c>
      <c r="O212" s="78">
        <v>4367.5541811000003</v>
      </c>
      <c r="P212" s="79">
        <v>2.3E-3</v>
      </c>
      <c r="Q212" s="79">
        <v>4.0000000000000002E-4</v>
      </c>
    </row>
    <row r="213" spans="2:17">
      <c r="B213" t="s">
        <v>3407</v>
      </c>
      <c r="C213" t="s">
        <v>3067</v>
      </c>
      <c r="D213" t="s">
        <v>3408</v>
      </c>
      <c r="E213"/>
      <c r="F213" t="s">
        <v>3409</v>
      </c>
      <c r="G213" t="s">
        <v>3410</v>
      </c>
      <c r="H213" t="s">
        <v>3071</v>
      </c>
      <c r="I213" s="78">
        <v>1.23</v>
      </c>
      <c r="J213" t="s">
        <v>105</v>
      </c>
      <c r="K213" s="79">
        <v>6.2E-2</v>
      </c>
      <c r="L213" s="79">
        <v>8.9999999999999993E-3</v>
      </c>
      <c r="M213" s="78">
        <v>15525394.6</v>
      </c>
      <c r="N213" s="78">
        <v>9.9999999999999995E-7</v>
      </c>
      <c r="O213" s="78">
        <v>1.5525394599999999E-4</v>
      </c>
      <c r="P213" s="79">
        <v>0</v>
      </c>
      <c r="Q213" s="79">
        <v>0</v>
      </c>
    </row>
    <row r="214" spans="2:17">
      <c r="B214" t="s">
        <v>3411</v>
      </c>
      <c r="C214" t="s">
        <v>3067</v>
      </c>
      <c r="D214" t="s">
        <v>3412</v>
      </c>
      <c r="E214"/>
      <c r="F214" t="s">
        <v>263</v>
      </c>
      <c r="G214" t="s">
        <v>2656</v>
      </c>
      <c r="H214" t="s">
        <v>264</v>
      </c>
      <c r="I214" s="78">
        <v>3.31</v>
      </c>
      <c r="J214" t="s">
        <v>113</v>
      </c>
      <c r="K214" s="79">
        <v>0.03</v>
      </c>
      <c r="L214" s="79">
        <v>3.0300000000000001E-2</v>
      </c>
      <c r="M214" s="78">
        <v>2689971.12</v>
      </c>
      <c r="N214" s="78">
        <v>100.55000000000041</v>
      </c>
      <c r="O214" s="78">
        <v>10985.6774278475</v>
      </c>
      <c r="P214" s="79">
        <v>5.7999999999999996E-3</v>
      </c>
      <c r="Q214" s="79">
        <v>8.9999999999999998E-4</v>
      </c>
    </row>
    <row r="215" spans="2:17">
      <c r="B215" t="s">
        <v>3413</v>
      </c>
      <c r="C215" t="s">
        <v>3067</v>
      </c>
      <c r="D215" t="s">
        <v>3414</v>
      </c>
      <c r="E215"/>
      <c r="F215" t="s">
        <v>263</v>
      </c>
      <c r="G215" t="s">
        <v>3415</v>
      </c>
      <c r="H215" t="s">
        <v>264</v>
      </c>
      <c r="I215" s="78">
        <v>7.29</v>
      </c>
      <c r="J215" t="s">
        <v>116</v>
      </c>
      <c r="K215" s="79">
        <v>3.39E-2</v>
      </c>
      <c r="L215" s="79">
        <v>3.4200000000000001E-2</v>
      </c>
      <c r="M215" s="78">
        <v>3557148.97</v>
      </c>
      <c r="N215" s="78">
        <v>100.54999999999977</v>
      </c>
      <c r="O215" s="78">
        <v>16172.466809057099</v>
      </c>
      <c r="P215" s="79">
        <v>8.5000000000000006E-3</v>
      </c>
      <c r="Q215" s="79">
        <v>1.2999999999999999E-3</v>
      </c>
    </row>
    <row r="216" spans="2:17">
      <c r="B216" t="s">
        <v>3416</v>
      </c>
      <c r="C216" t="s">
        <v>3067</v>
      </c>
      <c r="D216" t="s">
        <v>3417</v>
      </c>
      <c r="E216"/>
      <c r="F216" t="s">
        <v>263</v>
      </c>
      <c r="G216" t="s">
        <v>304</v>
      </c>
      <c r="H216" t="s">
        <v>264</v>
      </c>
      <c r="I216" s="78">
        <v>8.32</v>
      </c>
      <c r="J216" t="s">
        <v>105</v>
      </c>
      <c r="K216" s="79">
        <v>4.0300000000000002E-2</v>
      </c>
      <c r="L216" s="79">
        <v>7.0000000000000001E-3</v>
      </c>
      <c r="M216" s="78">
        <v>3023739.43</v>
      </c>
      <c r="N216" s="78">
        <v>121.58</v>
      </c>
      <c r="O216" s="78">
        <v>3676.2623989939998</v>
      </c>
      <c r="P216" s="79">
        <v>1.9E-3</v>
      </c>
      <c r="Q216" s="79">
        <v>2.9999999999999997E-4</v>
      </c>
    </row>
    <row r="217" spans="2:17">
      <c r="B217" t="s">
        <v>3354</v>
      </c>
      <c r="C217" t="s">
        <v>3067</v>
      </c>
      <c r="D217" t="s">
        <v>3418</v>
      </c>
      <c r="E217"/>
      <c r="F217" t="s">
        <v>263</v>
      </c>
      <c r="G217" t="s">
        <v>2914</v>
      </c>
      <c r="H217" t="s">
        <v>264</v>
      </c>
      <c r="I217" s="78">
        <v>5.0599999999999996</v>
      </c>
      <c r="J217" t="s">
        <v>113</v>
      </c>
      <c r="K217" s="79">
        <v>1.8800000000000001E-2</v>
      </c>
      <c r="L217" s="79">
        <v>2.1399999999999999E-2</v>
      </c>
      <c r="M217" s="78">
        <v>4157252</v>
      </c>
      <c r="N217" s="78">
        <v>100.00999999999988</v>
      </c>
      <c r="O217" s="78">
        <v>16886.7832326723</v>
      </c>
      <c r="P217" s="79">
        <v>8.8999999999999999E-3</v>
      </c>
      <c r="Q217" s="79">
        <v>1.4E-3</v>
      </c>
    </row>
    <row r="218" spans="2:17">
      <c r="B218" t="s">
        <v>3354</v>
      </c>
      <c r="C218" t="s">
        <v>3067</v>
      </c>
      <c r="D218" t="s">
        <v>3419</v>
      </c>
      <c r="E218"/>
      <c r="F218" t="s">
        <v>263</v>
      </c>
      <c r="G218" t="s">
        <v>1472</v>
      </c>
      <c r="H218" t="s">
        <v>264</v>
      </c>
      <c r="I218" s="78">
        <v>5.19</v>
      </c>
      <c r="J218" t="s">
        <v>109</v>
      </c>
      <c r="K218" s="79">
        <v>5.0900000000000001E-2</v>
      </c>
      <c r="L218" s="79">
        <v>4.7800000000000002E-2</v>
      </c>
      <c r="M218" s="78">
        <v>2069363.38</v>
      </c>
      <c r="N218" s="78">
        <v>100.22999999999995</v>
      </c>
      <c r="O218" s="78">
        <v>7396.3223176500796</v>
      </c>
      <c r="P218" s="79">
        <v>3.8999999999999998E-3</v>
      </c>
      <c r="Q218" s="79">
        <v>5.9999999999999995E-4</v>
      </c>
    </row>
    <row r="219" spans="2:17">
      <c r="B219" t="s">
        <v>3354</v>
      </c>
      <c r="C219" t="s">
        <v>3067</v>
      </c>
      <c r="D219" t="s">
        <v>3420</v>
      </c>
      <c r="E219"/>
      <c r="F219" t="s">
        <v>263</v>
      </c>
      <c r="G219" t="s">
        <v>3421</v>
      </c>
      <c r="H219" t="s">
        <v>264</v>
      </c>
      <c r="I219" s="78">
        <v>3.32</v>
      </c>
      <c r="J219" t="s">
        <v>109</v>
      </c>
      <c r="K219" s="79">
        <v>-3.5000000000000001E-3</v>
      </c>
      <c r="L219" s="79">
        <v>4.8500000000000001E-2</v>
      </c>
      <c r="M219" s="78">
        <v>2965506.47</v>
      </c>
      <c r="N219" s="78">
        <v>100</v>
      </c>
      <c r="O219" s="78">
        <v>10574.99607202</v>
      </c>
      <c r="P219" s="79">
        <v>5.5999999999999999E-3</v>
      </c>
      <c r="Q219" s="79">
        <v>8.9999999999999998E-4</v>
      </c>
    </row>
    <row r="220" spans="2:17">
      <c r="B220" t="s">
        <v>3354</v>
      </c>
      <c r="C220" t="s">
        <v>3067</v>
      </c>
      <c r="D220" t="s">
        <v>3422</v>
      </c>
      <c r="E220"/>
      <c r="F220" t="s">
        <v>263</v>
      </c>
      <c r="G220" t="s">
        <v>2924</v>
      </c>
      <c r="H220" t="s">
        <v>264</v>
      </c>
      <c r="I220" s="78">
        <v>4.8499999999999996</v>
      </c>
      <c r="J220" t="s">
        <v>109</v>
      </c>
      <c r="K220" s="79">
        <v>-3.5000000000000001E-3</v>
      </c>
      <c r="L220" s="79">
        <v>4.7E-2</v>
      </c>
      <c r="M220" s="78">
        <v>2443933</v>
      </c>
      <c r="N220" s="78">
        <v>100.31</v>
      </c>
      <c r="O220" s="78">
        <v>8742.0817797418003</v>
      </c>
      <c r="P220" s="79">
        <v>4.5999999999999999E-3</v>
      </c>
      <c r="Q220" s="79">
        <v>6.9999999999999999E-4</v>
      </c>
    </row>
    <row r="221" spans="2:17">
      <c r="B221" t="s">
        <v>3423</v>
      </c>
      <c r="C221" t="s">
        <v>3067</v>
      </c>
      <c r="D221" t="s">
        <v>3424</v>
      </c>
      <c r="E221"/>
      <c r="F221" t="s">
        <v>263</v>
      </c>
      <c r="G221" t="s">
        <v>3425</v>
      </c>
      <c r="H221" t="s">
        <v>264</v>
      </c>
      <c r="I221" s="78">
        <v>3.47</v>
      </c>
      <c r="J221" t="s">
        <v>105</v>
      </c>
      <c r="K221" s="79">
        <v>4.1300000000000003E-2</v>
      </c>
      <c r="L221" s="79">
        <v>3.0599999999999999E-2</v>
      </c>
      <c r="M221" s="78">
        <v>14581291</v>
      </c>
      <c r="N221" s="78">
        <v>105.74</v>
      </c>
      <c r="O221" s="78">
        <v>15418.257103399999</v>
      </c>
      <c r="P221" s="79">
        <v>8.0999999999999996E-3</v>
      </c>
      <c r="Q221" s="79">
        <v>1.2999999999999999E-3</v>
      </c>
    </row>
    <row r="222" spans="2:17">
      <c r="B222" s="80" t="s">
        <v>3426</v>
      </c>
      <c r="I222" s="82">
        <v>0.01</v>
      </c>
      <c r="L222" s="81">
        <v>1.21E-2</v>
      </c>
      <c r="M222" s="82">
        <v>3385259.8</v>
      </c>
      <c r="O222" s="82">
        <v>3395.4155793999998</v>
      </c>
      <c r="P222" s="81">
        <v>1.8E-3</v>
      </c>
      <c r="Q222" s="81">
        <v>2.9999999999999997E-4</v>
      </c>
    </row>
    <row r="223" spans="2:17">
      <c r="B223" t="s">
        <v>3427</v>
      </c>
      <c r="C223" t="s">
        <v>3067</v>
      </c>
      <c r="D223" t="s">
        <v>3428</v>
      </c>
      <c r="E223"/>
      <c r="F223" t="s">
        <v>3293</v>
      </c>
      <c r="G223" t="s">
        <v>3429</v>
      </c>
      <c r="H223" t="s">
        <v>3071</v>
      </c>
      <c r="I223" s="78">
        <v>0.01</v>
      </c>
      <c r="J223" t="s">
        <v>105</v>
      </c>
      <c r="K223" s="79">
        <v>3.61E-2</v>
      </c>
      <c r="L223" s="79">
        <v>1.21E-2</v>
      </c>
      <c r="M223" s="78">
        <v>3385259.8</v>
      </c>
      <c r="N223" s="78">
        <v>100.3</v>
      </c>
      <c r="O223" s="78">
        <v>3395.4155793999998</v>
      </c>
      <c r="P223" s="79">
        <v>1.8E-3</v>
      </c>
      <c r="Q223" s="79">
        <v>2.9999999999999997E-4</v>
      </c>
    </row>
    <row r="224" spans="2:17">
      <c r="B224" s="80" t="s">
        <v>3430</v>
      </c>
      <c r="I224" s="82">
        <v>0</v>
      </c>
      <c r="L224" s="81">
        <v>0</v>
      </c>
      <c r="M224" s="82">
        <v>0</v>
      </c>
      <c r="O224" s="82">
        <v>0</v>
      </c>
      <c r="P224" s="81">
        <v>0</v>
      </c>
      <c r="Q224" s="81">
        <v>0</v>
      </c>
    </row>
    <row r="225" spans="2:17">
      <c r="B225" s="80" t="s">
        <v>3431</v>
      </c>
      <c r="I225" s="82">
        <v>0</v>
      </c>
      <c r="L225" s="81">
        <v>0</v>
      </c>
      <c r="M225" s="82">
        <v>0</v>
      </c>
      <c r="O225" s="82">
        <v>0</v>
      </c>
      <c r="P225" s="81">
        <v>0</v>
      </c>
      <c r="Q225" s="81">
        <v>0</v>
      </c>
    </row>
    <row r="226" spans="2:17">
      <c r="B226" t="s">
        <v>263</v>
      </c>
      <c r="D226" t="s">
        <v>263</v>
      </c>
      <c r="F226" t="s">
        <v>263</v>
      </c>
      <c r="I226" s="78">
        <v>0</v>
      </c>
      <c r="J226" t="s">
        <v>263</v>
      </c>
      <c r="K226" s="79">
        <v>0</v>
      </c>
      <c r="L226" s="79">
        <v>0</v>
      </c>
      <c r="M226" s="78">
        <v>0</v>
      </c>
      <c r="N226" s="78">
        <v>0</v>
      </c>
      <c r="O226" s="78">
        <v>0</v>
      </c>
      <c r="P226" s="79">
        <v>0</v>
      </c>
      <c r="Q226" s="79">
        <v>0</v>
      </c>
    </row>
    <row r="227" spans="2:17">
      <c r="B227" s="80" t="s">
        <v>3432</v>
      </c>
      <c r="I227" s="82">
        <v>0</v>
      </c>
      <c r="L227" s="81">
        <v>0</v>
      </c>
      <c r="M227" s="82">
        <v>0</v>
      </c>
      <c r="O227" s="82">
        <v>0</v>
      </c>
      <c r="P227" s="81">
        <v>0</v>
      </c>
      <c r="Q227" s="81">
        <v>0</v>
      </c>
    </row>
    <row r="228" spans="2:17">
      <c r="B228" t="s">
        <v>263</v>
      </c>
      <c r="D228" t="s">
        <v>263</v>
      </c>
      <c r="F228" t="s">
        <v>263</v>
      </c>
      <c r="I228" s="78">
        <v>0</v>
      </c>
      <c r="J228" t="s">
        <v>263</v>
      </c>
      <c r="K228" s="79">
        <v>0</v>
      </c>
      <c r="L228" s="79">
        <v>0</v>
      </c>
      <c r="M228" s="78">
        <v>0</v>
      </c>
      <c r="N228" s="78">
        <v>0</v>
      </c>
      <c r="O228" s="78">
        <v>0</v>
      </c>
      <c r="P228" s="79">
        <v>0</v>
      </c>
      <c r="Q228" s="79">
        <v>0</v>
      </c>
    </row>
    <row r="229" spans="2:17">
      <c r="B229" s="80" t="s">
        <v>3433</v>
      </c>
      <c r="I229" s="82">
        <v>0</v>
      </c>
      <c r="L229" s="81">
        <v>0</v>
      </c>
      <c r="M229" s="82">
        <v>0</v>
      </c>
      <c r="O229" s="82">
        <v>0</v>
      </c>
      <c r="P229" s="81">
        <v>0</v>
      </c>
      <c r="Q229" s="81">
        <v>0</v>
      </c>
    </row>
    <row r="230" spans="2:17">
      <c r="B230" t="s">
        <v>263</v>
      </c>
      <c r="D230" t="s">
        <v>263</v>
      </c>
      <c r="F230" t="s">
        <v>263</v>
      </c>
      <c r="I230" s="78">
        <v>0</v>
      </c>
      <c r="J230" t="s">
        <v>263</v>
      </c>
      <c r="K230" s="79">
        <v>0</v>
      </c>
      <c r="L230" s="79">
        <v>0</v>
      </c>
      <c r="M230" s="78">
        <v>0</v>
      </c>
      <c r="N230" s="78">
        <v>0</v>
      </c>
      <c r="O230" s="78">
        <v>0</v>
      </c>
      <c r="P230" s="79">
        <v>0</v>
      </c>
      <c r="Q230" s="79">
        <v>0</v>
      </c>
    </row>
    <row r="231" spans="2:17">
      <c r="B231" s="80" t="s">
        <v>3434</v>
      </c>
      <c r="I231" s="82">
        <v>0</v>
      </c>
      <c r="L231" s="81">
        <v>0</v>
      </c>
      <c r="M231" s="82">
        <v>0</v>
      </c>
      <c r="O231" s="82">
        <v>0</v>
      </c>
      <c r="P231" s="81">
        <v>0</v>
      </c>
      <c r="Q231" s="81">
        <v>0</v>
      </c>
    </row>
    <row r="232" spans="2:17">
      <c r="B232" t="s">
        <v>263</v>
      </c>
      <c r="D232" t="s">
        <v>263</v>
      </c>
      <c r="F232" t="s">
        <v>263</v>
      </c>
      <c r="I232" s="78">
        <v>0</v>
      </c>
      <c r="J232" t="s">
        <v>263</v>
      </c>
      <c r="K232" s="79">
        <v>0</v>
      </c>
      <c r="L232" s="79">
        <v>0</v>
      </c>
      <c r="M232" s="78">
        <v>0</v>
      </c>
      <c r="N232" s="78">
        <v>0</v>
      </c>
      <c r="O232" s="78">
        <v>0</v>
      </c>
      <c r="P232" s="79">
        <v>0</v>
      </c>
      <c r="Q232" s="79">
        <v>0</v>
      </c>
    </row>
    <row r="233" spans="2:17">
      <c r="B233" s="80" t="s">
        <v>269</v>
      </c>
      <c r="I233" s="82">
        <v>3.73</v>
      </c>
      <c r="L233" s="81">
        <v>4.36E-2</v>
      </c>
      <c r="M233" s="82">
        <v>87059080.340000004</v>
      </c>
      <c r="O233" s="82">
        <v>317289.09341064846</v>
      </c>
      <c r="P233" s="81">
        <v>0.16700000000000001</v>
      </c>
      <c r="Q233" s="81">
        <v>2.6100000000000002E-2</v>
      </c>
    </row>
    <row r="234" spans="2:17">
      <c r="B234" s="80" t="s">
        <v>3435</v>
      </c>
      <c r="I234" s="82">
        <v>0</v>
      </c>
      <c r="L234" s="81">
        <v>0</v>
      </c>
      <c r="M234" s="82">
        <v>0</v>
      </c>
      <c r="O234" s="82">
        <v>0</v>
      </c>
      <c r="P234" s="81">
        <v>0</v>
      </c>
      <c r="Q234" s="81">
        <v>0</v>
      </c>
    </row>
    <row r="235" spans="2:17">
      <c r="B235" t="s">
        <v>263</v>
      </c>
      <c r="D235" t="s">
        <v>263</v>
      </c>
      <c r="F235" t="s">
        <v>263</v>
      </c>
      <c r="I235" s="78">
        <v>0</v>
      </c>
      <c r="J235" t="s">
        <v>263</v>
      </c>
      <c r="K235" s="79">
        <v>0</v>
      </c>
      <c r="L235" s="79">
        <v>0</v>
      </c>
      <c r="M235" s="78">
        <v>0</v>
      </c>
      <c r="N235" s="78">
        <v>0</v>
      </c>
      <c r="O235" s="78">
        <v>0</v>
      </c>
      <c r="P235" s="79">
        <v>0</v>
      </c>
      <c r="Q235" s="79">
        <v>0</v>
      </c>
    </row>
    <row r="236" spans="2:17">
      <c r="B236" s="80" t="s">
        <v>3099</v>
      </c>
      <c r="I236" s="82">
        <v>0</v>
      </c>
      <c r="L236" s="81">
        <v>0</v>
      </c>
      <c r="M236" s="82">
        <v>0</v>
      </c>
      <c r="O236" s="82">
        <v>0</v>
      </c>
      <c r="P236" s="81">
        <v>0</v>
      </c>
      <c r="Q236" s="81">
        <v>0</v>
      </c>
    </row>
    <row r="237" spans="2:17">
      <c r="B237" t="s">
        <v>263</v>
      </c>
      <c r="D237" t="s">
        <v>263</v>
      </c>
      <c r="F237" t="s">
        <v>263</v>
      </c>
      <c r="I237" s="78">
        <v>0</v>
      </c>
      <c r="J237" t="s">
        <v>263</v>
      </c>
      <c r="K237" s="79">
        <v>0</v>
      </c>
      <c r="L237" s="79">
        <v>0</v>
      </c>
      <c r="M237" s="78">
        <v>0</v>
      </c>
      <c r="N237" s="78">
        <v>0</v>
      </c>
      <c r="O237" s="78">
        <v>0</v>
      </c>
      <c r="P237" s="79">
        <v>0</v>
      </c>
      <c r="Q237" s="79">
        <v>0</v>
      </c>
    </row>
    <row r="238" spans="2:17">
      <c r="B238" s="80" t="s">
        <v>3100</v>
      </c>
      <c r="I238" s="82">
        <v>3.73</v>
      </c>
      <c r="L238" s="81">
        <v>4.36E-2</v>
      </c>
      <c r="M238" s="82">
        <v>87059080.340000004</v>
      </c>
      <c r="O238" s="82">
        <v>317289.09341064846</v>
      </c>
      <c r="P238" s="81">
        <v>0.16700000000000001</v>
      </c>
      <c r="Q238" s="81">
        <v>2.6100000000000002E-2</v>
      </c>
    </row>
    <row r="239" spans="2:17">
      <c r="B239" t="s">
        <v>3436</v>
      </c>
      <c r="C239" t="s">
        <v>3067</v>
      </c>
      <c r="D239" t="s">
        <v>3437</v>
      </c>
      <c r="E239"/>
      <c r="F239" t="s">
        <v>624</v>
      </c>
      <c r="G239" t="s">
        <v>3438</v>
      </c>
      <c r="H239" t="s">
        <v>214</v>
      </c>
      <c r="I239" s="78">
        <v>6.09</v>
      </c>
      <c r="J239" t="s">
        <v>109</v>
      </c>
      <c r="K239" s="79">
        <v>4.8000000000000001E-2</v>
      </c>
      <c r="L239" s="79">
        <v>3.5999999999999997E-2</v>
      </c>
      <c r="M239" s="78">
        <v>5060887</v>
      </c>
      <c r="N239" s="78">
        <v>108.9</v>
      </c>
      <c r="O239" s="78">
        <v>19653.316992738</v>
      </c>
      <c r="P239" s="79">
        <v>1.03E-2</v>
      </c>
      <c r="Q239" s="79">
        <v>1.6000000000000001E-3</v>
      </c>
    </row>
    <row r="240" spans="2:17">
      <c r="B240" t="s">
        <v>3436</v>
      </c>
      <c r="C240" t="s">
        <v>3067</v>
      </c>
      <c r="D240" t="s">
        <v>3439</v>
      </c>
      <c r="E240"/>
      <c r="F240" t="s">
        <v>3211</v>
      </c>
      <c r="G240" t="s">
        <v>2948</v>
      </c>
      <c r="H240" t="s">
        <v>3071</v>
      </c>
      <c r="I240" s="78">
        <v>4.9400000000000004</v>
      </c>
      <c r="J240" t="s">
        <v>109</v>
      </c>
      <c r="K240" s="79">
        <v>4.8000000000000001E-2</v>
      </c>
      <c r="L240" s="79">
        <v>6.7100000000000007E-2</v>
      </c>
      <c r="M240" s="78">
        <v>2515517.39</v>
      </c>
      <c r="N240" s="78">
        <v>104.32000000000002</v>
      </c>
      <c r="O240" s="78">
        <v>9357.8534852903704</v>
      </c>
      <c r="P240" s="79">
        <v>4.8999999999999998E-3</v>
      </c>
      <c r="Q240" s="79">
        <v>8.0000000000000004E-4</v>
      </c>
    </row>
    <row r="241" spans="2:17">
      <c r="B241" t="s">
        <v>3440</v>
      </c>
      <c r="C241" t="s">
        <v>3067</v>
      </c>
      <c r="D241" t="s">
        <v>3441</v>
      </c>
      <c r="E241"/>
      <c r="F241" t="s">
        <v>1211</v>
      </c>
      <c r="G241" t="s">
        <v>3442</v>
      </c>
      <c r="H241" t="s">
        <v>214</v>
      </c>
      <c r="I241" s="78">
        <v>2.88</v>
      </c>
      <c r="J241" t="s">
        <v>109</v>
      </c>
      <c r="K241" s="79">
        <v>4.1200000000000001E-2</v>
      </c>
      <c r="L241" s="79">
        <v>0.04</v>
      </c>
      <c r="M241" s="78">
        <v>1176027.43</v>
      </c>
      <c r="N241" s="78">
        <v>100.4700000000001</v>
      </c>
      <c r="O241" s="78">
        <v>4213.42427031229</v>
      </c>
      <c r="P241" s="79">
        <v>2.2000000000000001E-3</v>
      </c>
      <c r="Q241" s="79">
        <v>2.9999999999999997E-4</v>
      </c>
    </row>
    <row r="242" spans="2:17">
      <c r="B242" t="s">
        <v>3443</v>
      </c>
      <c r="C242" t="s">
        <v>3067</v>
      </c>
      <c r="D242" t="s">
        <v>3444</v>
      </c>
      <c r="E242"/>
      <c r="F242" t="s">
        <v>1237</v>
      </c>
      <c r="G242" t="s">
        <v>2948</v>
      </c>
      <c r="H242" t="s">
        <v>225</v>
      </c>
      <c r="I242" s="78">
        <v>7.65</v>
      </c>
      <c r="J242" t="s">
        <v>109</v>
      </c>
      <c r="K242" s="79">
        <v>5.0000000000000001E-4</v>
      </c>
      <c r="L242" s="79">
        <v>4.3999999999999997E-2</v>
      </c>
      <c r="M242" s="78">
        <v>3971392.23</v>
      </c>
      <c r="N242" s="78">
        <v>105.06999999999982</v>
      </c>
      <c r="O242" s="78">
        <v>14879.997316073501</v>
      </c>
      <c r="P242" s="79">
        <v>7.7999999999999996E-3</v>
      </c>
      <c r="Q242" s="79">
        <v>1.1999999999999999E-3</v>
      </c>
    </row>
    <row r="243" spans="2:17">
      <c r="B243" t="s">
        <v>3381</v>
      </c>
      <c r="C243" t="s">
        <v>3067</v>
      </c>
      <c r="D243" t="s">
        <v>3445</v>
      </c>
      <c r="E243"/>
      <c r="F243" t="s">
        <v>1211</v>
      </c>
      <c r="G243" t="s">
        <v>3446</v>
      </c>
      <c r="H243" t="s">
        <v>214</v>
      </c>
      <c r="I243" s="78">
        <v>10.87</v>
      </c>
      <c r="J243" t="s">
        <v>109</v>
      </c>
      <c r="K243" s="79">
        <v>4.4999999999999998E-2</v>
      </c>
      <c r="L243" s="79">
        <v>4.5400000000000003E-2</v>
      </c>
      <c r="M243" s="78">
        <v>1728463.24</v>
      </c>
      <c r="N243" s="78">
        <v>100.75</v>
      </c>
      <c r="O243" s="78">
        <v>6209.9276631938001</v>
      </c>
      <c r="P243" s="79">
        <v>3.3E-3</v>
      </c>
      <c r="Q243" s="79">
        <v>5.0000000000000001E-4</v>
      </c>
    </row>
    <row r="244" spans="2:17">
      <c r="B244" t="s">
        <v>3381</v>
      </c>
      <c r="C244" t="s">
        <v>3067</v>
      </c>
      <c r="D244" t="s">
        <v>3447</v>
      </c>
      <c r="E244"/>
      <c r="F244" t="s">
        <v>1211</v>
      </c>
      <c r="G244" t="s">
        <v>3271</v>
      </c>
      <c r="H244" t="s">
        <v>214</v>
      </c>
      <c r="I244" s="78">
        <v>10.87</v>
      </c>
      <c r="J244" t="s">
        <v>109</v>
      </c>
      <c r="K244" s="79">
        <v>4.4999999999999998E-2</v>
      </c>
      <c r="L244" s="79">
        <v>4.5400000000000003E-2</v>
      </c>
      <c r="M244" s="78">
        <v>334040.56</v>
      </c>
      <c r="N244" s="78">
        <v>100.75</v>
      </c>
      <c r="O244" s="78">
        <v>1200.1225517372</v>
      </c>
      <c r="P244" s="79">
        <v>5.9999999999999995E-4</v>
      </c>
      <c r="Q244" s="79">
        <v>1E-4</v>
      </c>
    </row>
    <row r="245" spans="2:17">
      <c r="B245" t="s">
        <v>3381</v>
      </c>
      <c r="C245" t="s">
        <v>3067</v>
      </c>
      <c r="D245" t="s">
        <v>3448</v>
      </c>
      <c r="E245"/>
      <c r="F245" t="s">
        <v>1211</v>
      </c>
      <c r="G245" t="s">
        <v>3449</v>
      </c>
      <c r="H245" t="s">
        <v>214</v>
      </c>
      <c r="I245" s="78">
        <v>10.61</v>
      </c>
      <c r="J245" t="s">
        <v>109</v>
      </c>
      <c r="K245" s="79">
        <v>4.4999999999999998E-2</v>
      </c>
      <c r="L245" s="79">
        <v>3.7199999999999997E-2</v>
      </c>
      <c r="M245" s="78">
        <v>305366.57</v>
      </c>
      <c r="N245" s="78">
        <v>100.75</v>
      </c>
      <c r="O245" s="78">
        <v>1097.1042175346499</v>
      </c>
      <c r="P245" s="79">
        <v>5.9999999999999995E-4</v>
      </c>
      <c r="Q245" s="79">
        <v>1E-4</v>
      </c>
    </row>
    <row r="246" spans="2:17">
      <c r="B246" t="s">
        <v>3381</v>
      </c>
      <c r="C246" t="s">
        <v>3067</v>
      </c>
      <c r="D246" t="s">
        <v>3450</v>
      </c>
      <c r="E246"/>
      <c r="F246" t="s">
        <v>1206</v>
      </c>
      <c r="G246" t="s">
        <v>329</v>
      </c>
      <c r="H246" t="s">
        <v>1158</v>
      </c>
      <c r="I246" s="78">
        <v>10.87</v>
      </c>
      <c r="J246" t="s">
        <v>109</v>
      </c>
      <c r="K246" s="79">
        <v>4.4999999999999998E-2</v>
      </c>
      <c r="L246" s="79">
        <v>4.5400000000000003E-2</v>
      </c>
      <c r="M246" s="78">
        <v>289618.34000000003</v>
      </c>
      <c r="N246" s="78">
        <v>100.75</v>
      </c>
      <c r="O246" s="78">
        <v>1040.5248429433</v>
      </c>
      <c r="P246" s="79">
        <v>5.0000000000000001E-4</v>
      </c>
      <c r="Q246" s="79">
        <v>1E-4</v>
      </c>
    </row>
    <row r="247" spans="2:17">
      <c r="B247" t="s">
        <v>3411</v>
      </c>
      <c r="C247" t="s">
        <v>3067</v>
      </c>
      <c r="D247" t="s">
        <v>3451</v>
      </c>
      <c r="E247"/>
      <c r="F247" t="s">
        <v>1267</v>
      </c>
      <c r="G247" t="s">
        <v>3452</v>
      </c>
      <c r="H247" t="s">
        <v>214</v>
      </c>
      <c r="I247" s="78">
        <v>7.21</v>
      </c>
      <c r="J247" t="s">
        <v>109</v>
      </c>
      <c r="K247" s="79">
        <v>5.3499999999999999E-2</v>
      </c>
      <c r="L247" s="79">
        <v>5.1700000000000003E-2</v>
      </c>
      <c r="M247" s="78">
        <v>3301930.15</v>
      </c>
      <c r="N247" s="78">
        <v>103.15999999999966</v>
      </c>
      <c r="O247" s="78">
        <v>12146.762895010799</v>
      </c>
      <c r="P247" s="79">
        <v>6.4000000000000003E-3</v>
      </c>
      <c r="Q247" s="79">
        <v>1E-3</v>
      </c>
    </row>
    <row r="248" spans="2:17">
      <c r="B248" t="s">
        <v>3453</v>
      </c>
      <c r="C248" t="s">
        <v>3067</v>
      </c>
      <c r="D248" t="s">
        <v>3454</v>
      </c>
      <c r="E248"/>
      <c r="F248" t="s">
        <v>1157</v>
      </c>
      <c r="G248" t="s">
        <v>3455</v>
      </c>
      <c r="H248" t="s">
        <v>1158</v>
      </c>
      <c r="I248" s="78">
        <v>4.79</v>
      </c>
      <c r="J248" t="s">
        <v>109</v>
      </c>
      <c r="K248" s="79">
        <v>5.0200000000000002E-2</v>
      </c>
      <c r="L248" s="79">
        <v>3.5099999999999999E-2</v>
      </c>
      <c r="M248" s="78">
        <v>2071833</v>
      </c>
      <c r="N248" s="78">
        <v>107.27</v>
      </c>
      <c r="O248" s="78">
        <v>7925.2754539506004</v>
      </c>
      <c r="P248" s="79">
        <v>4.1999999999999997E-3</v>
      </c>
      <c r="Q248" s="79">
        <v>6.9999999999999999E-4</v>
      </c>
    </row>
    <row r="249" spans="2:17">
      <c r="B249" t="s">
        <v>3456</v>
      </c>
      <c r="C249" t="s">
        <v>3257</v>
      </c>
      <c r="D249" t="s">
        <v>3457</v>
      </c>
      <c r="E249"/>
      <c r="F249" t="s">
        <v>263</v>
      </c>
      <c r="G249" t="s">
        <v>2453</v>
      </c>
      <c r="H249" t="s">
        <v>264</v>
      </c>
      <c r="I249" s="78">
        <v>3.99</v>
      </c>
      <c r="J249" t="s">
        <v>109</v>
      </c>
      <c r="K249" s="79">
        <v>3.1699999999999999E-2</v>
      </c>
      <c r="L249" s="79">
        <v>5.2600000000000001E-2</v>
      </c>
      <c r="M249" s="78">
        <v>1300262.51</v>
      </c>
      <c r="N249" s="78">
        <v>98.439999999999912</v>
      </c>
      <c r="O249" s="78">
        <v>4564.4030273337003</v>
      </c>
      <c r="P249" s="79">
        <v>2.3999999999999998E-3</v>
      </c>
      <c r="Q249" s="79">
        <v>4.0000000000000002E-4</v>
      </c>
    </row>
    <row r="250" spans="2:17">
      <c r="B250" t="s">
        <v>3458</v>
      </c>
      <c r="C250" t="s">
        <v>3067</v>
      </c>
      <c r="D250" t="s">
        <v>3459</v>
      </c>
      <c r="E250"/>
      <c r="F250" t="s">
        <v>263</v>
      </c>
      <c r="G250" t="s">
        <v>3032</v>
      </c>
      <c r="H250" t="s">
        <v>264</v>
      </c>
      <c r="I250" s="78">
        <v>3.22</v>
      </c>
      <c r="J250" t="s">
        <v>109</v>
      </c>
      <c r="K250" s="79">
        <v>2.7E-2</v>
      </c>
      <c r="L250" s="79">
        <v>4.53E-2</v>
      </c>
      <c r="M250" s="78">
        <v>5804342.4900000002</v>
      </c>
      <c r="N250" s="78">
        <v>100.41000000000003</v>
      </c>
      <c r="O250" s="78">
        <v>20783.1482891493</v>
      </c>
      <c r="P250" s="79">
        <v>1.09E-2</v>
      </c>
      <c r="Q250" s="79">
        <v>1.6999999999999999E-3</v>
      </c>
    </row>
    <row r="251" spans="2:17">
      <c r="B251" t="s">
        <v>3460</v>
      </c>
      <c r="C251" t="s">
        <v>3067</v>
      </c>
      <c r="D251" t="s">
        <v>3461</v>
      </c>
      <c r="E251"/>
      <c r="F251" t="s">
        <v>263</v>
      </c>
      <c r="G251" t="s">
        <v>2990</v>
      </c>
      <c r="H251" t="s">
        <v>264</v>
      </c>
      <c r="I251" s="78">
        <v>1.04</v>
      </c>
      <c r="J251" t="s">
        <v>109</v>
      </c>
      <c r="K251" s="79">
        <v>0</v>
      </c>
      <c r="L251" s="79">
        <v>3.7199999999999997E-2</v>
      </c>
      <c r="M251" s="78">
        <v>46416.75</v>
      </c>
      <c r="N251" s="78">
        <v>100.54</v>
      </c>
      <c r="O251" s="78">
        <v>166.41595000469999</v>
      </c>
      <c r="P251" s="79">
        <v>1E-4</v>
      </c>
      <c r="Q251" s="79">
        <v>0</v>
      </c>
    </row>
    <row r="252" spans="2:17">
      <c r="B252" t="s">
        <v>3462</v>
      </c>
      <c r="C252" t="s">
        <v>3067</v>
      </c>
      <c r="D252" t="s">
        <v>3463</v>
      </c>
      <c r="E252"/>
      <c r="F252" t="s">
        <v>263</v>
      </c>
      <c r="G252" t="s">
        <v>2650</v>
      </c>
      <c r="H252" t="s">
        <v>264</v>
      </c>
      <c r="I252" s="78">
        <v>3.8</v>
      </c>
      <c r="J252" t="s">
        <v>109</v>
      </c>
      <c r="K252" s="79">
        <v>4.4999999999999998E-2</v>
      </c>
      <c r="L252" s="79">
        <v>6.4299999999999996E-2</v>
      </c>
      <c r="M252" s="78">
        <v>1832950.26</v>
      </c>
      <c r="N252" s="78">
        <v>100</v>
      </c>
      <c r="O252" s="78">
        <v>6536.3006271599997</v>
      </c>
      <c r="P252" s="79">
        <v>3.3999999999999998E-3</v>
      </c>
      <c r="Q252" s="79">
        <v>5.0000000000000001E-4</v>
      </c>
    </row>
    <row r="253" spans="2:17">
      <c r="B253" t="s">
        <v>3464</v>
      </c>
      <c r="C253" t="s">
        <v>3067</v>
      </c>
      <c r="D253" t="s">
        <v>3465</v>
      </c>
      <c r="E253"/>
      <c r="F253" t="s">
        <v>263</v>
      </c>
      <c r="G253" t="s">
        <v>2903</v>
      </c>
      <c r="H253" t="s">
        <v>264</v>
      </c>
      <c r="I253" s="78">
        <v>6.06</v>
      </c>
      <c r="J253" t="s">
        <v>109</v>
      </c>
      <c r="K253" s="79">
        <v>5.5E-2</v>
      </c>
      <c r="L253" s="79">
        <v>5.1999999999999998E-2</v>
      </c>
      <c r="M253" s="78">
        <v>247093.37</v>
      </c>
      <c r="N253" s="78">
        <v>99.47</v>
      </c>
      <c r="O253" s="78">
        <v>876.46494214567394</v>
      </c>
      <c r="P253" s="79">
        <v>5.0000000000000001E-4</v>
      </c>
      <c r="Q253" s="79">
        <v>1E-4</v>
      </c>
    </row>
    <row r="254" spans="2:17">
      <c r="B254" t="s">
        <v>3464</v>
      </c>
      <c r="C254" t="s">
        <v>3067</v>
      </c>
      <c r="D254" t="s">
        <v>3466</v>
      </c>
      <c r="E254"/>
      <c r="F254" t="s">
        <v>263</v>
      </c>
      <c r="G254" t="s">
        <v>2921</v>
      </c>
      <c r="H254" t="s">
        <v>264</v>
      </c>
      <c r="J254" t="s">
        <v>109</v>
      </c>
      <c r="K254" s="79">
        <v>5.5E-2</v>
      </c>
      <c r="L254" s="79">
        <v>0</v>
      </c>
      <c r="M254" s="78">
        <v>24709.34</v>
      </c>
      <c r="N254" s="78">
        <v>100</v>
      </c>
      <c r="O254" s="78">
        <v>88.113506439999995</v>
      </c>
      <c r="P254" s="79">
        <v>0</v>
      </c>
      <c r="Q254" s="79">
        <v>0</v>
      </c>
    </row>
    <row r="255" spans="2:17">
      <c r="B255" t="s">
        <v>3467</v>
      </c>
      <c r="C255" t="s">
        <v>3067</v>
      </c>
      <c r="D255" t="s">
        <v>3468</v>
      </c>
      <c r="E255"/>
      <c r="F255" t="s">
        <v>263</v>
      </c>
      <c r="G255" t="s">
        <v>750</v>
      </c>
      <c r="H255" t="s">
        <v>264</v>
      </c>
      <c r="I255" s="78">
        <v>3.59</v>
      </c>
      <c r="J255" t="s">
        <v>109</v>
      </c>
      <c r="K255" s="79">
        <v>3.0300000000000001E-2</v>
      </c>
      <c r="L255" s="79">
        <v>4.5900000000000003E-2</v>
      </c>
      <c r="M255" s="78">
        <v>1089226</v>
      </c>
      <c r="N255" s="78">
        <v>101.2</v>
      </c>
      <c r="O255" s="78">
        <v>3930.790074992</v>
      </c>
      <c r="P255" s="79">
        <v>2.0999999999999999E-3</v>
      </c>
      <c r="Q255" s="79">
        <v>2.9999999999999997E-4</v>
      </c>
    </row>
    <row r="256" spans="2:17">
      <c r="B256" t="s">
        <v>3467</v>
      </c>
      <c r="C256" t="s">
        <v>3067</v>
      </c>
      <c r="D256" t="s">
        <v>3469</v>
      </c>
      <c r="E256"/>
      <c r="F256" t="s">
        <v>263</v>
      </c>
      <c r="G256" t="s">
        <v>2689</v>
      </c>
      <c r="H256" t="s">
        <v>264</v>
      </c>
      <c r="I256" s="78">
        <v>3.59</v>
      </c>
      <c r="J256" t="s">
        <v>109</v>
      </c>
      <c r="K256" s="79">
        <v>3.0300000000000001E-2</v>
      </c>
      <c r="L256" s="79">
        <v>4.5900000000000003E-2</v>
      </c>
      <c r="M256" s="78">
        <v>118249.24</v>
      </c>
      <c r="N256" s="78">
        <v>101.2</v>
      </c>
      <c r="O256" s="78">
        <v>426.73691131807999</v>
      </c>
      <c r="P256" s="79">
        <v>2.0000000000000001E-4</v>
      </c>
      <c r="Q256" s="79">
        <v>0</v>
      </c>
    </row>
    <row r="257" spans="2:17">
      <c r="B257" t="s">
        <v>3470</v>
      </c>
      <c r="C257" t="s">
        <v>3067</v>
      </c>
      <c r="D257" t="s">
        <v>3471</v>
      </c>
      <c r="E257"/>
      <c r="F257" t="s">
        <v>263</v>
      </c>
      <c r="G257" t="s">
        <v>718</v>
      </c>
      <c r="H257" t="s">
        <v>264</v>
      </c>
      <c r="I257" s="78">
        <v>2.57</v>
      </c>
      <c r="J257" t="s">
        <v>119</v>
      </c>
      <c r="K257" s="79">
        <v>4.3900000000000002E-2</v>
      </c>
      <c r="L257" s="79">
        <v>3.0499999999999999E-2</v>
      </c>
      <c r="M257" s="78">
        <v>496671</v>
      </c>
      <c r="N257" s="78">
        <v>100.88</v>
      </c>
      <c r="O257" s="78">
        <v>1364.0860413180001</v>
      </c>
      <c r="P257" s="79">
        <v>6.9999999999999999E-4</v>
      </c>
      <c r="Q257" s="79">
        <v>1E-4</v>
      </c>
    </row>
    <row r="258" spans="2:17">
      <c r="B258" t="s">
        <v>3470</v>
      </c>
      <c r="C258" t="s">
        <v>3067</v>
      </c>
      <c r="D258" t="s">
        <v>3472</v>
      </c>
      <c r="E258"/>
      <c r="F258" t="s">
        <v>263</v>
      </c>
      <c r="G258" t="s">
        <v>718</v>
      </c>
      <c r="H258" t="s">
        <v>264</v>
      </c>
      <c r="I258" s="78">
        <v>8.8699999999999992</v>
      </c>
      <c r="J258" t="s">
        <v>119</v>
      </c>
      <c r="K258" s="79">
        <v>4.5600000000000002E-2</v>
      </c>
      <c r="L258" s="79">
        <v>3.4299999999999997E-2</v>
      </c>
      <c r="M258" s="78">
        <v>286680</v>
      </c>
      <c r="N258" s="78">
        <v>102.47</v>
      </c>
      <c r="O258" s="78">
        <v>799.76431161000005</v>
      </c>
      <c r="P258" s="79">
        <v>4.0000000000000002E-4</v>
      </c>
      <c r="Q258" s="79">
        <v>1E-4</v>
      </c>
    </row>
    <row r="259" spans="2:17">
      <c r="B259" t="s">
        <v>3470</v>
      </c>
      <c r="C259" t="s">
        <v>3067</v>
      </c>
      <c r="D259" t="s">
        <v>3473</v>
      </c>
      <c r="E259"/>
      <c r="F259" t="s">
        <v>263</v>
      </c>
      <c r="G259" t="s">
        <v>718</v>
      </c>
      <c r="H259" t="s">
        <v>264</v>
      </c>
      <c r="I259" s="78">
        <v>8.44</v>
      </c>
      <c r="J259" t="s">
        <v>119</v>
      </c>
      <c r="K259" s="79">
        <v>4.4999999999999998E-2</v>
      </c>
      <c r="L259" s="79">
        <v>4.2099999999999999E-2</v>
      </c>
      <c r="M259" s="78">
        <v>1146720</v>
      </c>
      <c r="N259" s="78">
        <v>103</v>
      </c>
      <c r="O259" s="78">
        <v>3215.603556</v>
      </c>
      <c r="P259" s="79">
        <v>1.6999999999999999E-3</v>
      </c>
      <c r="Q259" s="79">
        <v>2.9999999999999997E-4</v>
      </c>
    </row>
    <row r="260" spans="2:17">
      <c r="B260" t="s">
        <v>3474</v>
      </c>
      <c r="C260" t="s">
        <v>3067</v>
      </c>
      <c r="D260" t="s">
        <v>3475</v>
      </c>
      <c r="E260"/>
      <c r="F260" t="s">
        <v>263</v>
      </c>
      <c r="G260" t="s">
        <v>3476</v>
      </c>
      <c r="H260" t="s">
        <v>264</v>
      </c>
      <c r="I260" s="78">
        <v>0.27</v>
      </c>
      <c r="J260" t="s">
        <v>109</v>
      </c>
      <c r="K260" s="79">
        <v>4.7899999999999998E-2</v>
      </c>
      <c r="L260" s="79">
        <v>2.9899999999999999E-2</v>
      </c>
      <c r="M260" s="78">
        <v>2006760.41</v>
      </c>
      <c r="N260" s="78">
        <v>99.189999999999941</v>
      </c>
      <c r="O260" s="78">
        <v>7098.1431503213098</v>
      </c>
      <c r="P260" s="79">
        <v>3.7000000000000002E-3</v>
      </c>
      <c r="Q260" s="79">
        <v>5.9999999999999995E-4</v>
      </c>
    </row>
    <row r="261" spans="2:17">
      <c r="B261" t="s">
        <v>3477</v>
      </c>
      <c r="C261" t="s">
        <v>3067</v>
      </c>
      <c r="D261" t="s">
        <v>3478</v>
      </c>
      <c r="E261"/>
      <c r="F261" t="s">
        <v>263</v>
      </c>
      <c r="G261" t="s">
        <v>2673</v>
      </c>
      <c r="H261" t="s">
        <v>264</v>
      </c>
      <c r="I261" s="78">
        <v>2.46</v>
      </c>
      <c r="J261" t="s">
        <v>109</v>
      </c>
      <c r="K261" s="79">
        <v>3.6700000000000003E-2</v>
      </c>
      <c r="L261" s="79">
        <v>5.74E-2</v>
      </c>
      <c r="M261" s="78">
        <v>1240612.29</v>
      </c>
      <c r="N261" s="78">
        <v>99.579999999999956</v>
      </c>
      <c r="O261" s="78">
        <v>4405.4425277502096</v>
      </c>
      <c r="P261" s="79">
        <v>2.3E-3</v>
      </c>
      <c r="Q261" s="79">
        <v>4.0000000000000002E-4</v>
      </c>
    </row>
    <row r="262" spans="2:17">
      <c r="B262" t="s">
        <v>3477</v>
      </c>
      <c r="C262" t="s">
        <v>3067</v>
      </c>
      <c r="D262" t="s">
        <v>3479</v>
      </c>
      <c r="E262"/>
      <c r="F262" t="s">
        <v>263</v>
      </c>
      <c r="G262" t="s">
        <v>2673</v>
      </c>
      <c r="H262" t="s">
        <v>264</v>
      </c>
      <c r="I262" s="78">
        <v>2.46</v>
      </c>
      <c r="J262" t="s">
        <v>109</v>
      </c>
      <c r="K262" s="79">
        <v>3.6700000000000003E-2</v>
      </c>
      <c r="L262" s="79">
        <v>5.74E-2</v>
      </c>
      <c r="M262" s="78">
        <v>2688767.32</v>
      </c>
      <c r="N262" s="78">
        <v>99.580000000000041</v>
      </c>
      <c r="O262" s="78">
        <v>9547.8740572148999</v>
      </c>
      <c r="P262" s="79">
        <v>5.0000000000000001E-3</v>
      </c>
      <c r="Q262" s="79">
        <v>8.0000000000000004E-4</v>
      </c>
    </row>
    <row r="263" spans="2:17">
      <c r="B263" t="s">
        <v>3453</v>
      </c>
      <c r="C263" t="s">
        <v>3067</v>
      </c>
      <c r="D263" t="s">
        <v>3480</v>
      </c>
      <c r="E263"/>
      <c r="F263" t="s">
        <v>263</v>
      </c>
      <c r="G263" t="s">
        <v>3481</v>
      </c>
      <c r="H263" t="s">
        <v>264</v>
      </c>
      <c r="I263" s="78">
        <v>5.09</v>
      </c>
      <c r="J263" t="s">
        <v>109</v>
      </c>
      <c r="K263" s="79">
        <v>1E-3</v>
      </c>
      <c r="L263" s="79">
        <v>4.6399999999999997E-2</v>
      </c>
      <c r="M263" s="78">
        <v>1176102.81</v>
      </c>
      <c r="N263" s="78">
        <v>99.469999999999956</v>
      </c>
      <c r="O263" s="78">
        <v>4171.7545125715596</v>
      </c>
      <c r="P263" s="79">
        <v>2.2000000000000001E-3</v>
      </c>
      <c r="Q263" s="79">
        <v>2.9999999999999997E-4</v>
      </c>
    </row>
    <row r="264" spans="2:17">
      <c r="B264" t="s">
        <v>3453</v>
      </c>
      <c r="C264" t="s">
        <v>3067</v>
      </c>
      <c r="D264" t="s">
        <v>3482</v>
      </c>
      <c r="E264"/>
      <c r="F264" t="s">
        <v>263</v>
      </c>
      <c r="G264" t="s">
        <v>3483</v>
      </c>
      <c r="H264" t="s">
        <v>264</v>
      </c>
      <c r="I264" s="78">
        <v>5.08</v>
      </c>
      <c r="J264" t="s">
        <v>109</v>
      </c>
      <c r="K264" s="79">
        <v>0</v>
      </c>
      <c r="L264" s="79">
        <v>4.6199999999999998E-2</v>
      </c>
      <c r="M264" s="78">
        <v>948962</v>
      </c>
      <c r="N264" s="78">
        <v>99.57</v>
      </c>
      <c r="O264" s="78">
        <v>3369.4472984844001</v>
      </c>
      <c r="P264" s="79">
        <v>1.8E-3</v>
      </c>
      <c r="Q264" s="79">
        <v>2.9999999999999997E-4</v>
      </c>
    </row>
    <row r="265" spans="2:17">
      <c r="B265" t="s">
        <v>3484</v>
      </c>
      <c r="C265" t="s">
        <v>3067</v>
      </c>
      <c r="D265" t="s">
        <v>3485</v>
      </c>
      <c r="E265"/>
      <c r="F265" t="s">
        <v>263</v>
      </c>
      <c r="G265" t="s">
        <v>3486</v>
      </c>
      <c r="H265" t="s">
        <v>264</v>
      </c>
      <c r="I265" s="78">
        <v>2.88</v>
      </c>
      <c r="J265" t="s">
        <v>109</v>
      </c>
      <c r="K265" s="79">
        <v>7.0000000000000007E-2</v>
      </c>
      <c r="L265" s="79">
        <v>8.0500000000000002E-2</v>
      </c>
      <c r="M265" s="78">
        <v>849035.56</v>
      </c>
      <c r="N265" s="78">
        <v>100.5</v>
      </c>
      <c r="O265" s="78">
        <v>3042.7991109947998</v>
      </c>
      <c r="P265" s="79">
        <v>1.6000000000000001E-3</v>
      </c>
      <c r="Q265" s="79">
        <v>2.9999999999999997E-4</v>
      </c>
    </row>
    <row r="266" spans="2:17">
      <c r="B266" t="s">
        <v>3484</v>
      </c>
      <c r="C266" t="s">
        <v>3067</v>
      </c>
      <c r="D266" t="s">
        <v>3487</v>
      </c>
      <c r="E266"/>
      <c r="F266" t="s">
        <v>263</v>
      </c>
      <c r="G266" t="s">
        <v>3488</v>
      </c>
      <c r="H266" t="s">
        <v>264</v>
      </c>
      <c r="I266" s="78">
        <v>1.41</v>
      </c>
      <c r="J266" t="s">
        <v>109</v>
      </c>
      <c r="K266" s="79">
        <v>6.5100000000000005E-2</v>
      </c>
      <c r="L266" s="79">
        <v>5.8900000000000001E-2</v>
      </c>
      <c r="M266" s="78">
        <v>2512108.81</v>
      </c>
      <c r="N266" s="78">
        <v>99.880000000000024</v>
      </c>
      <c r="O266" s="78">
        <v>8949.6493222402496</v>
      </c>
      <c r="P266" s="79">
        <v>4.7000000000000002E-3</v>
      </c>
      <c r="Q266" s="79">
        <v>6.9999999999999999E-4</v>
      </c>
    </row>
    <row r="267" spans="2:17">
      <c r="B267" t="s">
        <v>3443</v>
      </c>
      <c r="C267" t="s">
        <v>3067</v>
      </c>
      <c r="D267" t="s">
        <v>3489</v>
      </c>
      <c r="E267"/>
      <c r="F267" t="s">
        <v>263</v>
      </c>
      <c r="G267" t="s">
        <v>3490</v>
      </c>
      <c r="H267" t="s">
        <v>264</v>
      </c>
      <c r="I267" s="78">
        <v>1.7</v>
      </c>
      <c r="J267" t="s">
        <v>109</v>
      </c>
      <c r="K267" s="79">
        <v>2.5000000000000001E-2</v>
      </c>
      <c r="L267" s="79">
        <v>2.8899999999999999E-2</v>
      </c>
      <c r="M267" s="78">
        <v>62313.84</v>
      </c>
      <c r="N267" s="78">
        <v>100.87</v>
      </c>
      <c r="O267" s="78">
        <v>224.144390474928</v>
      </c>
      <c r="P267" s="79">
        <v>1E-4</v>
      </c>
      <c r="Q267" s="79">
        <v>0</v>
      </c>
    </row>
    <row r="268" spans="2:17">
      <c r="B268" t="s">
        <v>3443</v>
      </c>
      <c r="C268" t="s">
        <v>3067</v>
      </c>
      <c r="D268" t="s">
        <v>3491</v>
      </c>
      <c r="E268"/>
      <c r="F268" t="s">
        <v>263</v>
      </c>
      <c r="G268" t="s">
        <v>3492</v>
      </c>
      <c r="H268" t="s">
        <v>264</v>
      </c>
      <c r="I268" s="78">
        <v>3.34</v>
      </c>
      <c r="J268" t="s">
        <v>109</v>
      </c>
      <c r="K268" s="79">
        <v>2.5000000000000001E-2</v>
      </c>
      <c r="L268" s="79">
        <v>4.5900000000000003E-2</v>
      </c>
      <c r="M268" s="78">
        <v>702453.06</v>
      </c>
      <c r="N268" s="78">
        <v>100.86999999999992</v>
      </c>
      <c r="O268" s="78">
        <v>2526.7406561840498</v>
      </c>
      <c r="P268" s="79">
        <v>1.2999999999999999E-3</v>
      </c>
      <c r="Q268" s="79">
        <v>2.0000000000000001E-4</v>
      </c>
    </row>
    <row r="269" spans="2:17">
      <c r="B269" t="s">
        <v>3443</v>
      </c>
      <c r="C269" t="s">
        <v>3067</v>
      </c>
      <c r="D269" t="s">
        <v>3493</v>
      </c>
      <c r="E269"/>
      <c r="F269" t="s">
        <v>263</v>
      </c>
      <c r="G269" t="s">
        <v>3494</v>
      </c>
      <c r="H269" t="s">
        <v>264</v>
      </c>
      <c r="I269" s="78">
        <v>3.34</v>
      </c>
      <c r="J269" t="s">
        <v>109</v>
      </c>
      <c r="K269" s="79">
        <v>2.5000000000000001E-2</v>
      </c>
      <c r="L269" s="79">
        <v>4.5900000000000003E-2</v>
      </c>
      <c r="M269" s="78">
        <v>182908.5</v>
      </c>
      <c r="N269" s="78">
        <v>100.87</v>
      </c>
      <c r="O269" s="78">
        <v>657.92630088570002</v>
      </c>
      <c r="P269" s="79">
        <v>2.9999999999999997E-4</v>
      </c>
      <c r="Q269" s="79">
        <v>1E-4</v>
      </c>
    </row>
    <row r="270" spans="2:17">
      <c r="B270" t="s">
        <v>3443</v>
      </c>
      <c r="C270" t="s">
        <v>3067</v>
      </c>
      <c r="D270" t="s">
        <v>3495</v>
      </c>
      <c r="E270"/>
      <c r="F270" t="s">
        <v>263</v>
      </c>
      <c r="G270" t="s">
        <v>3496</v>
      </c>
      <c r="H270" t="s">
        <v>264</v>
      </c>
      <c r="I270" s="78">
        <v>3.34</v>
      </c>
      <c r="J270" t="s">
        <v>109</v>
      </c>
      <c r="K270" s="79">
        <v>2.5000000000000001E-2</v>
      </c>
      <c r="L270" s="79">
        <v>4.5900000000000003E-2</v>
      </c>
      <c r="M270" s="78">
        <v>37078.89</v>
      </c>
      <c r="N270" s="78">
        <v>100.87</v>
      </c>
      <c r="O270" s="78">
        <v>133.37366463913801</v>
      </c>
      <c r="P270" s="79">
        <v>1E-4</v>
      </c>
      <c r="Q270" s="79">
        <v>0</v>
      </c>
    </row>
    <row r="271" spans="2:17">
      <c r="B271" t="s">
        <v>3443</v>
      </c>
      <c r="C271" t="s">
        <v>3067</v>
      </c>
      <c r="D271" t="s">
        <v>3497</v>
      </c>
      <c r="E271"/>
      <c r="F271" t="s">
        <v>263</v>
      </c>
      <c r="G271" t="s">
        <v>772</v>
      </c>
      <c r="H271" t="s">
        <v>264</v>
      </c>
      <c r="I271" s="78">
        <v>3.34</v>
      </c>
      <c r="J271" t="s">
        <v>109</v>
      </c>
      <c r="K271" s="79">
        <v>2.5000000000000001E-2</v>
      </c>
      <c r="L271" s="79">
        <v>4.5900000000000003E-2</v>
      </c>
      <c r="M271" s="78">
        <v>65661.34</v>
      </c>
      <c r="N271" s="78">
        <v>100.87</v>
      </c>
      <c r="O271" s="78">
        <v>236.185428984428</v>
      </c>
      <c r="P271" s="79">
        <v>1E-4</v>
      </c>
      <c r="Q271" s="79">
        <v>0</v>
      </c>
    </row>
    <row r="272" spans="2:17">
      <c r="B272" t="s">
        <v>3443</v>
      </c>
      <c r="C272" t="s">
        <v>3067</v>
      </c>
      <c r="D272" t="s">
        <v>3498</v>
      </c>
      <c r="E272"/>
      <c r="F272" t="s">
        <v>263</v>
      </c>
      <c r="G272" t="s">
        <v>3499</v>
      </c>
      <c r="H272" t="s">
        <v>264</v>
      </c>
      <c r="I272" s="78">
        <v>3.34</v>
      </c>
      <c r="J272" t="s">
        <v>109</v>
      </c>
      <c r="K272" s="79">
        <v>2.5000000000000001E-2</v>
      </c>
      <c r="L272" s="79">
        <v>4.5900000000000003E-2</v>
      </c>
      <c r="M272" s="78">
        <v>131366</v>
      </c>
      <c r="N272" s="78">
        <v>100.87</v>
      </c>
      <c r="O272" s="78">
        <v>472.52668105719999</v>
      </c>
      <c r="P272" s="79">
        <v>2.0000000000000001E-4</v>
      </c>
      <c r="Q272" s="79">
        <v>0</v>
      </c>
    </row>
    <row r="273" spans="2:17">
      <c r="B273" t="s">
        <v>3443</v>
      </c>
      <c r="C273" t="s">
        <v>3067</v>
      </c>
      <c r="D273" t="s">
        <v>3500</v>
      </c>
      <c r="E273"/>
      <c r="F273" t="s">
        <v>263</v>
      </c>
      <c r="G273" t="s">
        <v>329</v>
      </c>
      <c r="H273" t="s">
        <v>264</v>
      </c>
      <c r="I273" s="78">
        <v>3.34</v>
      </c>
      <c r="J273" t="s">
        <v>109</v>
      </c>
      <c r="K273" s="79">
        <v>2.5000000000000001E-2</v>
      </c>
      <c r="L273" s="79">
        <v>4.5900000000000003E-2</v>
      </c>
      <c r="M273" s="78">
        <v>203207</v>
      </c>
      <c r="N273" s="78">
        <v>100.87</v>
      </c>
      <c r="O273" s="78">
        <v>730.94049660940004</v>
      </c>
      <c r="P273" s="79">
        <v>4.0000000000000002E-4</v>
      </c>
      <c r="Q273" s="79">
        <v>1E-4</v>
      </c>
    </row>
    <row r="274" spans="2:17">
      <c r="B274" t="s">
        <v>3443</v>
      </c>
      <c r="C274" t="s">
        <v>3067</v>
      </c>
      <c r="D274" t="s">
        <v>3501</v>
      </c>
      <c r="E274"/>
      <c r="F274" t="s">
        <v>263</v>
      </c>
      <c r="G274" t="s">
        <v>2948</v>
      </c>
      <c r="H274" t="s">
        <v>264</v>
      </c>
      <c r="I274" s="78">
        <v>3.34</v>
      </c>
      <c r="J274" t="s">
        <v>109</v>
      </c>
      <c r="K274" s="79">
        <v>2.5000000000000001E-2</v>
      </c>
      <c r="L274" s="79">
        <v>4.5900000000000003E-2</v>
      </c>
      <c r="M274" s="78">
        <v>70814</v>
      </c>
      <c r="N274" s="78">
        <v>100.87</v>
      </c>
      <c r="O274" s="78">
        <v>254.7196716988</v>
      </c>
      <c r="P274" s="79">
        <v>1E-4</v>
      </c>
      <c r="Q274" s="79">
        <v>0</v>
      </c>
    </row>
    <row r="275" spans="2:17">
      <c r="B275" t="s">
        <v>3443</v>
      </c>
      <c r="C275" t="s">
        <v>3067</v>
      </c>
      <c r="D275" t="s">
        <v>3502</v>
      </c>
      <c r="E275"/>
      <c r="F275" t="s">
        <v>263</v>
      </c>
      <c r="G275" t="s">
        <v>315</v>
      </c>
      <c r="H275" t="s">
        <v>264</v>
      </c>
      <c r="I275" s="78">
        <v>3.34</v>
      </c>
      <c r="J275" t="s">
        <v>109</v>
      </c>
      <c r="K275" s="79">
        <v>2.5000000000000001E-2</v>
      </c>
      <c r="L275" s="79">
        <v>4.5900000000000003E-2</v>
      </c>
      <c r="M275" s="78">
        <v>191404</v>
      </c>
      <c r="N275" s="78">
        <v>100.87</v>
      </c>
      <c r="O275" s="78">
        <v>688.48481997680005</v>
      </c>
      <c r="P275" s="79">
        <v>4.0000000000000002E-4</v>
      </c>
      <c r="Q275" s="79">
        <v>1E-4</v>
      </c>
    </row>
    <row r="276" spans="2:17">
      <c r="B276" t="s">
        <v>3443</v>
      </c>
      <c r="C276" t="s">
        <v>3067</v>
      </c>
      <c r="D276" t="s">
        <v>3503</v>
      </c>
      <c r="E276"/>
      <c r="F276" t="s">
        <v>263</v>
      </c>
      <c r="G276" t="s">
        <v>334</v>
      </c>
      <c r="H276" t="s">
        <v>264</v>
      </c>
      <c r="I276" s="78">
        <v>3.34</v>
      </c>
      <c r="J276" t="s">
        <v>109</v>
      </c>
      <c r="K276" s="79">
        <v>2.5000000000000001E-2</v>
      </c>
      <c r="L276" s="79">
        <v>4.5900000000000003E-2</v>
      </c>
      <c r="M276" s="78">
        <v>158049</v>
      </c>
      <c r="N276" s="78">
        <v>100.87</v>
      </c>
      <c r="O276" s="78">
        <v>568.50607778580002</v>
      </c>
      <c r="P276" s="79">
        <v>2.9999999999999997E-4</v>
      </c>
      <c r="Q276" s="79">
        <v>0</v>
      </c>
    </row>
    <row r="277" spans="2:17">
      <c r="B277" t="s">
        <v>3443</v>
      </c>
      <c r="C277" t="s">
        <v>3067</v>
      </c>
      <c r="D277" t="s">
        <v>3504</v>
      </c>
      <c r="E277"/>
      <c r="F277" t="s">
        <v>263</v>
      </c>
      <c r="G277" t="s">
        <v>2921</v>
      </c>
      <c r="H277" t="s">
        <v>264</v>
      </c>
      <c r="J277" t="s">
        <v>109</v>
      </c>
      <c r="K277" s="79">
        <v>2.5000000000000001E-2</v>
      </c>
      <c r="L277" s="79">
        <v>5.2900000000000003E-2</v>
      </c>
      <c r="M277" s="78">
        <v>128287.75</v>
      </c>
      <c r="N277" s="78">
        <v>100</v>
      </c>
      <c r="O277" s="78">
        <v>457.47411649999998</v>
      </c>
      <c r="P277" s="79">
        <v>2.0000000000000001E-4</v>
      </c>
      <c r="Q277" s="79">
        <v>0</v>
      </c>
    </row>
    <row r="278" spans="2:17">
      <c r="B278" t="s">
        <v>3505</v>
      </c>
      <c r="C278" t="s">
        <v>3067</v>
      </c>
      <c r="D278" t="s">
        <v>3506</v>
      </c>
      <c r="E278"/>
      <c r="F278" t="s">
        <v>263</v>
      </c>
      <c r="G278" t="s">
        <v>3507</v>
      </c>
      <c r="H278" t="s">
        <v>264</v>
      </c>
      <c r="I278" s="78">
        <v>3.45</v>
      </c>
      <c r="J278" t="s">
        <v>109</v>
      </c>
      <c r="K278" s="79">
        <v>3.7100000000000001E-2</v>
      </c>
      <c r="L278" s="79">
        <v>5.4600000000000003E-2</v>
      </c>
      <c r="M278" s="78">
        <v>3660322.01</v>
      </c>
      <c r="N278" s="78">
        <v>100</v>
      </c>
      <c r="O278" s="78">
        <v>13052.70828766</v>
      </c>
      <c r="P278" s="79">
        <v>6.8999999999999999E-3</v>
      </c>
      <c r="Q278" s="79">
        <v>1.1000000000000001E-3</v>
      </c>
    </row>
    <row r="279" spans="2:17">
      <c r="B279" t="s">
        <v>3505</v>
      </c>
      <c r="C279" t="s">
        <v>3067</v>
      </c>
      <c r="D279" t="s">
        <v>3508</v>
      </c>
      <c r="E279"/>
      <c r="F279" t="s">
        <v>263</v>
      </c>
      <c r="G279" t="s">
        <v>2821</v>
      </c>
      <c r="H279" t="s">
        <v>264</v>
      </c>
      <c r="I279" s="78">
        <v>3.45</v>
      </c>
      <c r="J279" t="s">
        <v>109</v>
      </c>
      <c r="K279" s="79">
        <v>3.7100000000000001E-2</v>
      </c>
      <c r="L279" s="79">
        <v>5.4600000000000003E-2</v>
      </c>
      <c r="M279" s="78">
        <v>113665.44</v>
      </c>
      <c r="N279" s="78">
        <v>100</v>
      </c>
      <c r="O279" s="78">
        <v>405.33095903999998</v>
      </c>
      <c r="P279" s="79">
        <v>2.0000000000000001E-4</v>
      </c>
      <c r="Q279" s="79">
        <v>0</v>
      </c>
    </row>
    <row r="280" spans="2:17">
      <c r="B280" t="s">
        <v>3505</v>
      </c>
      <c r="C280" t="s">
        <v>3067</v>
      </c>
      <c r="D280" t="s">
        <v>3509</v>
      </c>
      <c r="E280"/>
      <c r="F280" t="s">
        <v>263</v>
      </c>
      <c r="G280" t="s">
        <v>3510</v>
      </c>
      <c r="H280" t="s">
        <v>264</v>
      </c>
      <c r="I280" s="78">
        <v>2.15</v>
      </c>
      <c r="J280" t="s">
        <v>109</v>
      </c>
      <c r="K280" s="79">
        <v>3.7100000000000001E-2</v>
      </c>
      <c r="L280" s="79">
        <v>3.15E-2</v>
      </c>
      <c r="M280" s="78">
        <v>14228.3</v>
      </c>
      <c r="N280" s="78">
        <v>100</v>
      </c>
      <c r="O280" s="78">
        <v>50.738117799999998</v>
      </c>
      <c r="P280" s="79">
        <v>0</v>
      </c>
      <c r="Q280" s="79">
        <v>0</v>
      </c>
    </row>
    <row r="281" spans="2:17">
      <c r="B281" t="s">
        <v>3505</v>
      </c>
      <c r="C281" t="s">
        <v>3067</v>
      </c>
      <c r="D281" t="s">
        <v>3511</v>
      </c>
      <c r="E281"/>
      <c r="F281" t="s">
        <v>263</v>
      </c>
      <c r="G281" t="s">
        <v>3032</v>
      </c>
      <c r="H281" t="s">
        <v>264</v>
      </c>
      <c r="I281" s="78">
        <v>3.66</v>
      </c>
      <c r="J281" t="s">
        <v>109</v>
      </c>
      <c r="K281" s="79">
        <v>3.7100000000000001E-2</v>
      </c>
      <c r="L281" s="79">
        <v>4.5900000000000003E-2</v>
      </c>
      <c r="M281" s="78">
        <v>1221966</v>
      </c>
      <c r="N281" s="78">
        <v>100</v>
      </c>
      <c r="O281" s="78">
        <v>4357.5307560000001</v>
      </c>
      <c r="P281" s="79">
        <v>2.3E-3</v>
      </c>
      <c r="Q281" s="79">
        <v>4.0000000000000002E-4</v>
      </c>
    </row>
    <row r="282" spans="2:17">
      <c r="B282" t="s">
        <v>3512</v>
      </c>
      <c r="C282" t="s">
        <v>3067</v>
      </c>
      <c r="D282" t="s">
        <v>3513</v>
      </c>
      <c r="E282"/>
      <c r="F282" t="s">
        <v>263</v>
      </c>
      <c r="G282" t="s">
        <v>3514</v>
      </c>
      <c r="H282" t="s">
        <v>264</v>
      </c>
      <c r="I282" s="78">
        <v>2.82</v>
      </c>
      <c r="J282" t="s">
        <v>109</v>
      </c>
      <c r="K282" s="79">
        <v>5.3400000000000003E-2</v>
      </c>
      <c r="L282" s="79">
        <v>4.4999999999999998E-2</v>
      </c>
      <c r="M282" s="78">
        <v>2743208.56</v>
      </c>
      <c r="N282" s="78">
        <v>99.660000000000039</v>
      </c>
      <c r="O282" s="78">
        <v>9749.0219670951392</v>
      </c>
      <c r="P282" s="79">
        <v>5.1000000000000004E-3</v>
      </c>
      <c r="Q282" s="79">
        <v>8.0000000000000004E-4</v>
      </c>
    </row>
    <row r="283" spans="2:17">
      <c r="B283" t="s">
        <v>3515</v>
      </c>
      <c r="C283" t="s">
        <v>3067</v>
      </c>
      <c r="D283" t="s">
        <v>3516</v>
      </c>
      <c r="E283"/>
      <c r="F283" t="s">
        <v>263</v>
      </c>
      <c r="G283" t="s">
        <v>3517</v>
      </c>
      <c r="H283" t="s">
        <v>264</v>
      </c>
      <c r="I283" s="78">
        <v>7.51</v>
      </c>
      <c r="J283" t="s">
        <v>116</v>
      </c>
      <c r="K283" s="79">
        <v>2.6700000000000002E-2</v>
      </c>
      <c r="L283" s="79">
        <v>3.2800000000000003E-2</v>
      </c>
      <c r="M283" s="78">
        <v>1883411.68</v>
      </c>
      <c r="N283" s="78">
        <v>100.70999999999994</v>
      </c>
      <c r="O283" s="78">
        <v>8576.4980954792409</v>
      </c>
      <c r="P283" s="79">
        <v>4.4999999999999997E-3</v>
      </c>
      <c r="Q283" s="79">
        <v>6.9999999999999999E-4</v>
      </c>
    </row>
    <row r="284" spans="2:17">
      <c r="B284" t="s">
        <v>3515</v>
      </c>
      <c r="C284" t="s">
        <v>3067</v>
      </c>
      <c r="D284" t="s">
        <v>3518</v>
      </c>
      <c r="E284"/>
      <c r="F284" t="s">
        <v>263</v>
      </c>
      <c r="G284" t="s">
        <v>3299</v>
      </c>
      <c r="H284" t="s">
        <v>264</v>
      </c>
      <c r="I284" s="78">
        <v>7.51</v>
      </c>
      <c r="J284" t="s">
        <v>116</v>
      </c>
      <c r="K284" s="79">
        <v>2.6700000000000002E-2</v>
      </c>
      <c r="L284" s="79">
        <v>3.2800000000000003E-2</v>
      </c>
      <c r="M284" s="78">
        <v>565354.57999999996</v>
      </c>
      <c r="N284" s="78">
        <v>100.71000000000005</v>
      </c>
      <c r="O284" s="78">
        <v>2574.4570505373899</v>
      </c>
      <c r="P284" s="79">
        <v>1.4E-3</v>
      </c>
      <c r="Q284" s="79">
        <v>2.0000000000000001E-4</v>
      </c>
    </row>
    <row r="285" spans="2:17">
      <c r="B285" t="s">
        <v>3515</v>
      </c>
      <c r="C285" t="s">
        <v>3067</v>
      </c>
      <c r="D285" t="s">
        <v>3519</v>
      </c>
      <c r="E285"/>
      <c r="F285" t="s">
        <v>263</v>
      </c>
      <c r="G285" t="s">
        <v>3520</v>
      </c>
      <c r="H285" t="s">
        <v>264</v>
      </c>
      <c r="I285" s="78">
        <v>1.02</v>
      </c>
      <c r="J285" t="s">
        <v>109</v>
      </c>
      <c r="K285" s="79">
        <v>4.2999999999999997E-2</v>
      </c>
      <c r="L285" s="79">
        <v>3.8699999999999998E-2</v>
      </c>
      <c r="M285" s="78">
        <v>3668194.46</v>
      </c>
      <c r="N285" s="78">
        <v>100.33999999999982</v>
      </c>
      <c r="O285" s="78">
        <v>13125.256101270799</v>
      </c>
      <c r="P285" s="79">
        <v>6.8999999999999999E-3</v>
      </c>
      <c r="Q285" s="79">
        <v>1.1000000000000001E-3</v>
      </c>
    </row>
    <row r="286" spans="2:17">
      <c r="B286" t="s">
        <v>3515</v>
      </c>
      <c r="C286" t="s">
        <v>3067</v>
      </c>
      <c r="D286" t="s">
        <v>3521</v>
      </c>
      <c r="E286"/>
      <c r="F286" t="s">
        <v>263</v>
      </c>
      <c r="G286" t="s">
        <v>2824</v>
      </c>
      <c r="H286" t="s">
        <v>264</v>
      </c>
      <c r="I286" s="78">
        <v>1.04</v>
      </c>
      <c r="J286" t="s">
        <v>109</v>
      </c>
      <c r="K286" s="79">
        <v>0.05</v>
      </c>
      <c r="L286" s="79">
        <v>3.7199999999999997E-2</v>
      </c>
      <c r="M286" s="78">
        <v>5464771.5300000003</v>
      </c>
      <c r="N286" s="78">
        <v>100.54000000000003</v>
      </c>
      <c r="O286" s="78">
        <v>19592.607102470301</v>
      </c>
      <c r="P286" s="79">
        <v>1.03E-2</v>
      </c>
      <c r="Q286" s="79">
        <v>1.6000000000000001E-3</v>
      </c>
    </row>
    <row r="287" spans="2:17">
      <c r="B287" t="s">
        <v>3515</v>
      </c>
      <c r="C287" t="s">
        <v>3067</v>
      </c>
      <c r="D287" t="s">
        <v>3522</v>
      </c>
      <c r="E287"/>
      <c r="F287" t="s">
        <v>263</v>
      </c>
      <c r="G287" t="s">
        <v>3523</v>
      </c>
      <c r="H287" t="s">
        <v>264</v>
      </c>
      <c r="I287" s="78">
        <v>1.04</v>
      </c>
      <c r="J287" t="s">
        <v>109</v>
      </c>
      <c r="K287" s="79">
        <v>0.05</v>
      </c>
      <c r="L287" s="79">
        <v>3.7199999999999997E-2</v>
      </c>
      <c r="M287" s="78">
        <v>24603.48</v>
      </c>
      <c r="N287" s="78">
        <v>100.54</v>
      </c>
      <c r="O287" s="78">
        <v>88.209784132272006</v>
      </c>
      <c r="P287" s="79">
        <v>0</v>
      </c>
      <c r="Q287" s="79">
        <v>0</v>
      </c>
    </row>
    <row r="288" spans="2:17">
      <c r="B288" t="s">
        <v>3515</v>
      </c>
      <c r="C288" t="s">
        <v>3067</v>
      </c>
      <c r="D288" t="s">
        <v>3524</v>
      </c>
      <c r="E288"/>
      <c r="F288" t="s">
        <v>263</v>
      </c>
      <c r="G288" t="s">
        <v>3525</v>
      </c>
      <c r="H288" t="s">
        <v>264</v>
      </c>
      <c r="I288" s="78">
        <v>3.59</v>
      </c>
      <c r="J288" t="s">
        <v>109</v>
      </c>
      <c r="K288" s="79">
        <v>3.0300000000000001E-2</v>
      </c>
      <c r="L288" s="79">
        <v>4.5900000000000003E-2</v>
      </c>
      <c r="M288" s="78">
        <v>73905.75</v>
      </c>
      <c r="N288" s="78">
        <v>101.2</v>
      </c>
      <c r="O288" s="78">
        <v>266.71047935399997</v>
      </c>
      <c r="P288" s="79">
        <v>1E-4</v>
      </c>
      <c r="Q288" s="79">
        <v>0</v>
      </c>
    </row>
    <row r="289" spans="2:17">
      <c r="B289" t="s">
        <v>3515</v>
      </c>
      <c r="C289" t="s">
        <v>3067</v>
      </c>
      <c r="D289" t="s">
        <v>3526</v>
      </c>
      <c r="E289"/>
      <c r="F289" t="s">
        <v>263</v>
      </c>
      <c r="G289" t="s">
        <v>3527</v>
      </c>
      <c r="H289" t="s">
        <v>264</v>
      </c>
      <c r="I289" s="78">
        <v>1.28</v>
      </c>
      <c r="J289" t="s">
        <v>109</v>
      </c>
      <c r="K289" s="79">
        <v>5.3900000000000003E-2</v>
      </c>
      <c r="L289" s="79">
        <v>4.7999999999999996E-3</v>
      </c>
      <c r="M289" s="78">
        <v>4683806.0199999996</v>
      </c>
      <c r="N289" s="78">
        <v>111.47999999999979</v>
      </c>
      <c r="O289" s="78">
        <v>18619.8937876083</v>
      </c>
      <c r="P289" s="79">
        <v>9.7999999999999997E-3</v>
      </c>
      <c r="Q289" s="79">
        <v>1.5E-3</v>
      </c>
    </row>
    <row r="290" spans="2:17">
      <c r="B290" t="s">
        <v>3515</v>
      </c>
      <c r="C290" t="s">
        <v>3067</v>
      </c>
      <c r="D290" t="s">
        <v>3528</v>
      </c>
      <c r="E290"/>
      <c r="F290" t="s">
        <v>263</v>
      </c>
      <c r="G290" t="s">
        <v>3529</v>
      </c>
      <c r="H290" t="s">
        <v>264</v>
      </c>
      <c r="I290" s="78">
        <v>1.04</v>
      </c>
      <c r="J290" t="s">
        <v>109</v>
      </c>
      <c r="K290" s="79">
        <v>0.05</v>
      </c>
      <c r="L290" s="79">
        <v>3.7199999999999997E-2</v>
      </c>
      <c r="M290" s="78">
        <v>29579.03</v>
      </c>
      <c r="N290" s="78">
        <v>100.54</v>
      </c>
      <c r="O290" s="78">
        <v>106.048406613292</v>
      </c>
      <c r="P290" s="79">
        <v>1E-4</v>
      </c>
      <c r="Q290" s="79">
        <v>0</v>
      </c>
    </row>
    <row r="291" spans="2:17">
      <c r="B291" t="s">
        <v>3515</v>
      </c>
      <c r="C291" t="s">
        <v>3067</v>
      </c>
      <c r="D291" t="s">
        <v>3530</v>
      </c>
      <c r="E291"/>
      <c r="F291" t="s">
        <v>263</v>
      </c>
      <c r="G291" t="s">
        <v>3531</v>
      </c>
      <c r="H291" t="s">
        <v>264</v>
      </c>
      <c r="I291" s="78">
        <v>1.18</v>
      </c>
      <c r="J291" t="s">
        <v>109</v>
      </c>
      <c r="K291" s="79">
        <v>4.8000000000000001E-2</v>
      </c>
      <c r="L291" s="79">
        <v>4.2000000000000003E-2</v>
      </c>
      <c r="M291" s="78">
        <v>4167021.78</v>
      </c>
      <c r="N291" s="78">
        <v>100.56000000000009</v>
      </c>
      <c r="O291" s="78">
        <v>14942.8134256179</v>
      </c>
      <c r="P291" s="79">
        <v>7.9000000000000008E-3</v>
      </c>
      <c r="Q291" s="79">
        <v>1.1999999999999999E-3</v>
      </c>
    </row>
    <row r="292" spans="2:17">
      <c r="B292" t="s">
        <v>3515</v>
      </c>
      <c r="C292" t="s">
        <v>3067</v>
      </c>
      <c r="D292" t="s">
        <v>3532</v>
      </c>
      <c r="E292"/>
      <c r="F292" t="s">
        <v>263</v>
      </c>
      <c r="G292" t="s">
        <v>3510</v>
      </c>
      <c r="H292" t="s">
        <v>264</v>
      </c>
      <c r="I292" s="78">
        <v>3.59</v>
      </c>
      <c r="J292" t="s">
        <v>109</v>
      </c>
      <c r="K292" s="79">
        <v>3.0300000000000001E-2</v>
      </c>
      <c r="L292" s="79">
        <v>4.5900000000000003E-2</v>
      </c>
      <c r="M292" s="78">
        <v>114553.91</v>
      </c>
      <c r="N292" s="78">
        <v>101.2</v>
      </c>
      <c r="O292" s="78">
        <v>413.40123397671999</v>
      </c>
      <c r="P292" s="79">
        <v>2.0000000000000001E-4</v>
      </c>
      <c r="Q292" s="79">
        <v>0</v>
      </c>
    </row>
    <row r="293" spans="2:17">
      <c r="B293" t="s">
        <v>3515</v>
      </c>
      <c r="C293" t="s">
        <v>3067</v>
      </c>
      <c r="D293" t="s">
        <v>3533</v>
      </c>
      <c r="E293"/>
      <c r="F293" t="s">
        <v>263</v>
      </c>
      <c r="G293" t="s">
        <v>3245</v>
      </c>
      <c r="H293" t="s">
        <v>264</v>
      </c>
      <c r="I293" s="78">
        <v>1.04</v>
      </c>
      <c r="J293" t="s">
        <v>109</v>
      </c>
      <c r="K293" s="79">
        <v>0.05</v>
      </c>
      <c r="L293" s="79">
        <v>3.7199999999999997E-2</v>
      </c>
      <c r="M293" s="78">
        <v>105773.66</v>
      </c>
      <c r="N293" s="78">
        <v>100.54</v>
      </c>
      <c r="O293" s="78">
        <v>379.225691466424</v>
      </c>
      <c r="P293" s="79">
        <v>2.0000000000000001E-4</v>
      </c>
      <c r="Q293" s="79">
        <v>0</v>
      </c>
    </row>
    <row r="294" spans="2:17">
      <c r="B294" t="s">
        <v>3515</v>
      </c>
      <c r="C294" t="s">
        <v>3067</v>
      </c>
      <c r="D294" t="s">
        <v>3534</v>
      </c>
      <c r="E294"/>
      <c r="F294" t="s">
        <v>263</v>
      </c>
      <c r="G294" t="s">
        <v>3483</v>
      </c>
      <c r="H294" t="s">
        <v>264</v>
      </c>
      <c r="I294" s="78">
        <v>3.59</v>
      </c>
      <c r="J294" t="s">
        <v>109</v>
      </c>
      <c r="K294" s="79">
        <v>3.0300000000000001E-2</v>
      </c>
      <c r="L294" s="79">
        <v>4.5900000000000003E-2</v>
      </c>
      <c r="M294" s="78">
        <v>84910</v>
      </c>
      <c r="N294" s="78">
        <v>101.2</v>
      </c>
      <c r="O294" s="78">
        <v>306.42252872</v>
      </c>
      <c r="P294" s="79">
        <v>2.0000000000000001E-4</v>
      </c>
      <c r="Q294" s="79">
        <v>0</v>
      </c>
    </row>
    <row r="295" spans="2:17">
      <c r="B295" t="s">
        <v>3515</v>
      </c>
      <c r="C295" t="s">
        <v>3067</v>
      </c>
      <c r="D295" t="s">
        <v>3535</v>
      </c>
      <c r="E295"/>
      <c r="F295" t="s">
        <v>263</v>
      </c>
      <c r="G295" t="s">
        <v>2653</v>
      </c>
      <c r="H295" t="s">
        <v>264</v>
      </c>
      <c r="I295" s="78">
        <v>3.59</v>
      </c>
      <c r="J295" t="s">
        <v>109</v>
      </c>
      <c r="K295" s="79">
        <v>3.0300000000000001E-2</v>
      </c>
      <c r="L295" s="79">
        <v>4.5900000000000003E-2</v>
      </c>
      <c r="M295" s="78">
        <v>114553</v>
      </c>
      <c r="N295" s="78">
        <v>101.2</v>
      </c>
      <c r="O295" s="78">
        <v>413.39794997600001</v>
      </c>
      <c r="P295" s="79">
        <v>2.0000000000000001E-4</v>
      </c>
      <c r="Q295" s="79">
        <v>0</v>
      </c>
    </row>
    <row r="296" spans="2:17">
      <c r="B296" t="s">
        <v>3515</v>
      </c>
      <c r="C296" t="s">
        <v>3067</v>
      </c>
      <c r="D296" t="s">
        <v>3536</v>
      </c>
      <c r="E296"/>
      <c r="F296" t="s">
        <v>263</v>
      </c>
      <c r="G296" t="s">
        <v>3537</v>
      </c>
      <c r="H296" t="s">
        <v>264</v>
      </c>
      <c r="I296" s="78">
        <v>1.37</v>
      </c>
      <c r="J296" t="s">
        <v>109</v>
      </c>
      <c r="K296" s="79">
        <v>0.05</v>
      </c>
      <c r="L296" s="79">
        <v>4.4299999999999999E-2</v>
      </c>
      <c r="M296" s="78">
        <v>4058539.87</v>
      </c>
      <c r="N296" s="78">
        <v>100.61999999999998</v>
      </c>
      <c r="O296" s="78">
        <v>14562.4842461138</v>
      </c>
      <c r="P296" s="79">
        <v>7.7000000000000002E-3</v>
      </c>
      <c r="Q296" s="79">
        <v>1.1999999999999999E-3</v>
      </c>
    </row>
    <row r="297" spans="2:17">
      <c r="B297" t="s">
        <v>3515</v>
      </c>
      <c r="C297" t="s">
        <v>3067</v>
      </c>
      <c r="D297" t="s">
        <v>3538</v>
      </c>
      <c r="E297"/>
      <c r="F297" t="s">
        <v>263</v>
      </c>
      <c r="G297" t="s">
        <v>2982</v>
      </c>
      <c r="H297" t="s">
        <v>264</v>
      </c>
      <c r="I297" s="78">
        <v>1.37</v>
      </c>
      <c r="J297" t="s">
        <v>109</v>
      </c>
      <c r="K297" s="79">
        <v>0.05</v>
      </c>
      <c r="L297" s="79">
        <v>4.4299999999999999E-2</v>
      </c>
      <c r="M297" s="78">
        <v>31578.34</v>
      </c>
      <c r="N297" s="78">
        <v>100.62</v>
      </c>
      <c r="O297" s="78">
        <v>113.306532274728</v>
      </c>
      <c r="P297" s="79">
        <v>1E-4</v>
      </c>
      <c r="Q297" s="79">
        <v>0</v>
      </c>
    </row>
    <row r="298" spans="2:17">
      <c r="B298" t="s">
        <v>3539</v>
      </c>
      <c r="C298" t="s">
        <v>3067</v>
      </c>
      <c r="D298" t="s">
        <v>3540</v>
      </c>
      <c r="E298"/>
      <c r="F298" t="s">
        <v>263</v>
      </c>
      <c r="G298" t="s">
        <v>3019</v>
      </c>
      <c r="H298" t="s">
        <v>264</v>
      </c>
      <c r="I298" s="78">
        <v>1.18</v>
      </c>
      <c r="J298" t="s">
        <v>109</v>
      </c>
      <c r="K298" s="79">
        <v>4.8000000000000001E-2</v>
      </c>
      <c r="L298" s="79">
        <v>4.2000000000000003E-2</v>
      </c>
      <c r="M298" s="78">
        <v>5633.66</v>
      </c>
      <c r="N298" s="78">
        <v>100.56</v>
      </c>
      <c r="O298" s="78">
        <v>20.202133496736</v>
      </c>
      <c r="P298" s="79">
        <v>0</v>
      </c>
      <c r="Q298" s="79">
        <v>0</v>
      </c>
    </row>
    <row r="299" spans="2:17">
      <c r="B299" t="s">
        <v>3539</v>
      </c>
      <c r="C299" t="s">
        <v>3067</v>
      </c>
      <c r="D299" t="s">
        <v>3541</v>
      </c>
      <c r="E299"/>
      <c r="F299" t="s">
        <v>263</v>
      </c>
      <c r="G299" t="s">
        <v>2903</v>
      </c>
      <c r="H299" t="s">
        <v>264</v>
      </c>
      <c r="I299" s="78">
        <v>1.18</v>
      </c>
      <c r="J299" t="s">
        <v>109</v>
      </c>
      <c r="K299" s="79">
        <v>4.8000000000000001E-2</v>
      </c>
      <c r="L299" s="79">
        <v>4.2000000000000003E-2</v>
      </c>
      <c r="M299" s="78">
        <v>6340.81</v>
      </c>
      <c r="N299" s="78">
        <v>100.56</v>
      </c>
      <c r="O299" s="78">
        <v>22.737951899376</v>
      </c>
      <c r="P299" s="79">
        <v>0</v>
      </c>
      <c r="Q299" s="79">
        <v>0</v>
      </c>
    </row>
    <row r="300" spans="2:17">
      <c r="B300" t="s">
        <v>3381</v>
      </c>
      <c r="C300" t="s">
        <v>3067</v>
      </c>
      <c r="D300" t="s">
        <v>3542</v>
      </c>
      <c r="E300"/>
      <c r="F300" t="s">
        <v>263</v>
      </c>
      <c r="G300" t="s">
        <v>3543</v>
      </c>
      <c r="H300" t="s">
        <v>264</v>
      </c>
      <c r="I300" s="78">
        <v>4.62</v>
      </c>
      <c r="J300" t="s">
        <v>109</v>
      </c>
      <c r="K300" s="79">
        <v>5.7799999999999997E-2</v>
      </c>
      <c r="L300" s="79">
        <v>5.1400000000000001E-2</v>
      </c>
      <c r="M300" s="78">
        <v>670332.44999999995</v>
      </c>
      <c r="N300" s="78">
        <v>103.49</v>
      </c>
      <c r="O300" s="78">
        <v>2473.8306692328301</v>
      </c>
      <c r="P300" s="79">
        <v>1.2999999999999999E-3</v>
      </c>
      <c r="Q300" s="79">
        <v>2.0000000000000001E-4</v>
      </c>
    </row>
    <row r="301" spans="2:17">
      <c r="B301" t="s">
        <v>3381</v>
      </c>
      <c r="C301" t="s">
        <v>3067</v>
      </c>
      <c r="D301" t="s">
        <v>3544</v>
      </c>
      <c r="E301"/>
      <c r="F301" t="s">
        <v>263</v>
      </c>
      <c r="G301" t="s">
        <v>1139</v>
      </c>
      <c r="H301" t="s">
        <v>264</v>
      </c>
      <c r="I301" s="78">
        <v>3.84</v>
      </c>
      <c r="J301" t="s">
        <v>109</v>
      </c>
      <c r="K301" s="79">
        <v>3.6700000000000003E-2</v>
      </c>
      <c r="L301" s="79">
        <v>5.3800000000000001E-2</v>
      </c>
      <c r="M301" s="78">
        <v>1651395.16</v>
      </c>
      <c r="N301" s="78">
        <v>99.260000000000062</v>
      </c>
      <c r="O301" s="78">
        <v>5845.2974645198601</v>
      </c>
      <c r="P301" s="79">
        <v>3.0999999999999999E-3</v>
      </c>
      <c r="Q301" s="79">
        <v>5.0000000000000001E-4</v>
      </c>
    </row>
    <row r="302" spans="2:17">
      <c r="B302" t="s">
        <v>3381</v>
      </c>
      <c r="C302" t="s">
        <v>3067</v>
      </c>
      <c r="D302" t="s">
        <v>3545</v>
      </c>
      <c r="E302"/>
      <c r="F302" t="s">
        <v>263</v>
      </c>
      <c r="G302" t="s">
        <v>3490</v>
      </c>
      <c r="H302" t="s">
        <v>264</v>
      </c>
      <c r="I302" s="78">
        <v>3.28</v>
      </c>
      <c r="J302" t="s">
        <v>109</v>
      </c>
      <c r="K302" s="79">
        <v>3.6700000000000003E-2</v>
      </c>
      <c r="L302" s="79">
        <v>2.7900000000000001E-2</v>
      </c>
      <c r="M302" s="78">
        <v>313438.63</v>
      </c>
      <c r="N302" s="78">
        <v>99.260000000000176</v>
      </c>
      <c r="O302" s="78">
        <v>1109.4510106361099</v>
      </c>
      <c r="P302" s="79">
        <v>5.9999999999999995E-4</v>
      </c>
      <c r="Q302" s="79">
        <v>1E-4</v>
      </c>
    </row>
    <row r="303" spans="2:17">
      <c r="B303" t="s">
        <v>3381</v>
      </c>
      <c r="C303" t="s">
        <v>3067</v>
      </c>
      <c r="D303" t="s">
        <v>3546</v>
      </c>
      <c r="E303"/>
      <c r="F303" t="s">
        <v>263</v>
      </c>
      <c r="G303" t="s">
        <v>2544</v>
      </c>
      <c r="H303" t="s">
        <v>264</v>
      </c>
      <c r="I303" s="78">
        <v>4.71</v>
      </c>
      <c r="J303" t="s">
        <v>109</v>
      </c>
      <c r="K303" s="79">
        <v>3.5200000000000002E-2</v>
      </c>
      <c r="L303" s="79">
        <v>5.5399999999999998E-2</v>
      </c>
      <c r="M303" s="78">
        <v>2848912.92</v>
      </c>
      <c r="N303" s="78">
        <v>99.739999999999725</v>
      </c>
      <c r="O303" s="78">
        <v>10132.809491690899</v>
      </c>
      <c r="P303" s="79">
        <v>5.3E-3</v>
      </c>
      <c r="Q303" s="79">
        <v>8.0000000000000004E-4</v>
      </c>
    </row>
    <row r="304" spans="2:17">
      <c r="B304" t="s">
        <v>3423</v>
      </c>
      <c r="C304" t="s">
        <v>3067</v>
      </c>
      <c r="D304" t="s">
        <v>3547</v>
      </c>
      <c r="E304"/>
      <c r="F304" t="s">
        <v>263</v>
      </c>
      <c r="G304" t="s">
        <v>3548</v>
      </c>
      <c r="H304" t="s">
        <v>264</v>
      </c>
      <c r="I304" s="78">
        <v>2.2000000000000002</v>
      </c>
      <c r="J304" t="s">
        <v>109</v>
      </c>
      <c r="K304" s="79">
        <v>2.5000000000000001E-2</v>
      </c>
      <c r="L304" s="79">
        <v>4.4900000000000002E-2</v>
      </c>
      <c r="M304" s="78">
        <v>2234789.86</v>
      </c>
      <c r="N304" s="78">
        <v>100.08999999999995</v>
      </c>
      <c r="O304" s="78">
        <v>7976.4329753366801</v>
      </c>
      <c r="P304" s="79">
        <v>4.1999999999999997E-3</v>
      </c>
      <c r="Q304" s="79">
        <v>6.9999999999999999E-4</v>
      </c>
    </row>
    <row r="305" spans="2:17">
      <c r="B305" s="80" t="s">
        <v>3434</v>
      </c>
      <c r="I305" s="82">
        <v>0</v>
      </c>
      <c r="L305" s="81">
        <v>0</v>
      </c>
      <c r="M305" s="82">
        <v>0</v>
      </c>
      <c r="O305" s="82">
        <v>0</v>
      </c>
      <c r="P305" s="81">
        <v>0</v>
      </c>
      <c r="Q305" s="81">
        <v>0</v>
      </c>
    </row>
    <row r="306" spans="2:17">
      <c r="B306" t="s">
        <v>263</v>
      </c>
      <c r="D306" t="s">
        <v>263</v>
      </c>
      <c r="F306" t="s">
        <v>263</v>
      </c>
      <c r="I306" s="78">
        <v>0</v>
      </c>
      <c r="J306" t="s">
        <v>263</v>
      </c>
      <c r="K306" s="79">
        <v>0</v>
      </c>
      <c r="L306" s="79">
        <v>0</v>
      </c>
      <c r="M306" s="78">
        <v>0</v>
      </c>
      <c r="N306" s="78">
        <v>0</v>
      </c>
      <c r="O306" s="78">
        <v>0</v>
      </c>
      <c r="P306" s="79">
        <v>0</v>
      </c>
      <c r="Q306" s="79">
        <v>0</v>
      </c>
    </row>
    <row r="307" spans="2:17">
      <c r="B307" t="s">
        <v>271</v>
      </c>
    </row>
    <row r="308" spans="2:17">
      <c r="B308" t="s">
        <v>395</v>
      </c>
    </row>
    <row r="309" spans="2:17">
      <c r="B309" t="s">
        <v>396</v>
      </c>
    </row>
    <row r="310" spans="2:17">
      <c r="B310" t="s">
        <v>397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43646</v>
      </c>
    </row>
    <row r="2" spans="2:64" s="1" customFormat="1">
      <c r="B2" s="2" t="s">
        <v>1</v>
      </c>
      <c r="C2" s="12" t="s">
        <v>3579</v>
      </c>
    </row>
    <row r="3" spans="2:64" s="1" customFormat="1">
      <c r="B3" s="2" t="s">
        <v>2</v>
      </c>
      <c r="C3" s="26" t="s">
        <v>3580</v>
      </c>
    </row>
    <row r="4" spans="2:64" s="1" customFormat="1">
      <c r="B4" s="2" t="s">
        <v>3</v>
      </c>
      <c r="C4" s="84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610000</v>
      </c>
      <c r="L11" s="7"/>
      <c r="M11" s="76">
        <v>2175.2600000000002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610000</v>
      </c>
      <c r="M12" s="82">
        <v>2175.2600000000002</v>
      </c>
      <c r="N12" s="81">
        <v>1</v>
      </c>
      <c r="O12" s="81">
        <v>2.0000000000000001E-4</v>
      </c>
    </row>
    <row r="13" spans="2:64">
      <c r="B13" s="80" t="s">
        <v>2393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263</v>
      </c>
      <c r="C14" t="s">
        <v>263</v>
      </c>
      <c r="E14" t="s">
        <v>263</v>
      </c>
      <c r="G14" s="78">
        <v>0</v>
      </c>
      <c r="H14" t="s">
        <v>263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2394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263</v>
      </c>
      <c r="C16" t="s">
        <v>263</v>
      </c>
      <c r="E16" t="s">
        <v>263</v>
      </c>
      <c r="G16" s="78">
        <v>0</v>
      </c>
      <c r="H16" t="s">
        <v>263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3549</v>
      </c>
      <c r="G17" s="82">
        <v>0.01</v>
      </c>
      <c r="J17" s="81">
        <v>1E-4</v>
      </c>
      <c r="K17" s="82">
        <v>610000</v>
      </c>
      <c r="M17" s="82">
        <v>2175.2600000000002</v>
      </c>
      <c r="N17" s="81">
        <v>1</v>
      </c>
      <c r="O17" s="81">
        <v>2.0000000000000001E-4</v>
      </c>
    </row>
    <row r="18" spans="2:15">
      <c r="B18" t="s">
        <v>3550</v>
      </c>
      <c r="C18" t="s">
        <v>3551</v>
      </c>
      <c r="D18" t="s">
        <v>221</v>
      </c>
      <c r="E18" t="s">
        <v>217</v>
      </c>
      <c r="F18" t="s">
        <v>214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610000</v>
      </c>
      <c r="L18" s="78">
        <v>100</v>
      </c>
      <c r="M18" s="78">
        <v>2175.2600000000002</v>
      </c>
      <c r="N18" s="79">
        <v>1</v>
      </c>
      <c r="O18" s="79">
        <v>2.0000000000000001E-4</v>
      </c>
    </row>
    <row r="19" spans="2:15">
      <c r="B19" s="80" t="s">
        <v>3552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263</v>
      </c>
      <c r="C20" t="s">
        <v>263</v>
      </c>
      <c r="E20" t="s">
        <v>263</v>
      </c>
      <c r="G20" s="78">
        <v>0</v>
      </c>
      <c r="H20" t="s">
        <v>263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1150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263</v>
      </c>
      <c r="C22" t="s">
        <v>263</v>
      </c>
      <c r="E22" t="s">
        <v>263</v>
      </c>
      <c r="G22" s="78">
        <v>0</v>
      </c>
      <c r="H22" t="s">
        <v>263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263</v>
      </c>
      <c r="C24" t="s">
        <v>263</v>
      </c>
      <c r="E24" t="s">
        <v>263</v>
      </c>
      <c r="G24" s="78">
        <v>0</v>
      </c>
      <c r="H24" t="s">
        <v>263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271</v>
      </c>
    </row>
    <row r="26" spans="2:15">
      <c r="B26" t="s">
        <v>395</v>
      </c>
    </row>
    <row r="27" spans="2:15">
      <c r="B27" t="s">
        <v>396</v>
      </c>
    </row>
    <row r="28" spans="2:15">
      <c r="B28" t="s">
        <v>397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3579</v>
      </c>
    </row>
    <row r="3" spans="2:55" s="1" customFormat="1">
      <c r="B3" s="2" t="s">
        <v>2</v>
      </c>
      <c r="C3" s="26" t="s">
        <v>3580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9" t="s">
        <v>159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2.0799999999999999E-2</v>
      </c>
      <c r="F11" s="7"/>
      <c r="G11" s="76">
        <v>19347.5</v>
      </c>
      <c r="H11" s="77">
        <v>1</v>
      </c>
      <c r="I11" s="77">
        <v>1.6000000000000001E-3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2.0799999999999999E-2</v>
      </c>
      <c r="F12" s="19"/>
      <c r="G12" s="82">
        <v>19347.5</v>
      </c>
      <c r="H12" s="81">
        <v>1</v>
      </c>
      <c r="I12" s="81">
        <v>1.6000000000000001E-3</v>
      </c>
    </row>
    <row r="13" spans="2:55">
      <c r="B13" s="80" t="s">
        <v>3553</v>
      </c>
      <c r="E13" s="81">
        <v>2.93E-2</v>
      </c>
      <c r="F13" s="19"/>
      <c r="G13" s="82">
        <v>15617.9</v>
      </c>
      <c r="H13" s="81">
        <v>0.80720000000000003</v>
      </c>
      <c r="I13" s="81">
        <v>1.2999999999999999E-3</v>
      </c>
    </row>
    <row r="14" spans="2:55">
      <c r="B14" t="s">
        <v>3554</v>
      </c>
      <c r="C14" t="s">
        <v>337</v>
      </c>
      <c r="D14" t="s">
        <v>126</v>
      </c>
      <c r="E14" s="79">
        <v>2.93E-2</v>
      </c>
      <c r="F14" t="s">
        <v>105</v>
      </c>
      <c r="G14" s="78">
        <v>15617.9</v>
      </c>
      <c r="H14" s="79">
        <v>0.80720000000000003</v>
      </c>
      <c r="I14" s="79">
        <v>1.2999999999999999E-3</v>
      </c>
    </row>
    <row r="15" spans="2:55">
      <c r="B15" s="80" t="s">
        <v>3555</v>
      </c>
      <c r="E15" s="81">
        <v>-1.4800000000000001E-2</v>
      </c>
      <c r="F15" s="19"/>
      <c r="G15" s="82">
        <v>3729.6</v>
      </c>
      <c r="H15" s="81">
        <v>0.1928</v>
      </c>
      <c r="I15" s="81">
        <v>2.9999999999999997E-4</v>
      </c>
    </row>
    <row r="16" spans="2:55">
      <c r="B16" t="s">
        <v>3556</v>
      </c>
      <c r="C16" t="s">
        <v>337</v>
      </c>
      <c r="D16" t="s">
        <v>126</v>
      </c>
      <c r="E16" s="79">
        <v>-1.4800000000000001E-2</v>
      </c>
      <c r="F16" t="s">
        <v>105</v>
      </c>
      <c r="G16" s="78">
        <v>3729.6</v>
      </c>
      <c r="H16" s="79">
        <v>0.1928</v>
      </c>
      <c r="I16" s="79">
        <v>2.9999999999999997E-4</v>
      </c>
    </row>
    <row r="17" spans="2:9">
      <c r="B17" s="80" t="s">
        <v>269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3553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263</v>
      </c>
      <c r="E19" s="79">
        <v>0</v>
      </c>
      <c r="F19" t="s">
        <v>263</v>
      </c>
      <c r="G19" s="78">
        <v>0</v>
      </c>
      <c r="H19" s="79">
        <v>0</v>
      </c>
      <c r="I19" s="79">
        <v>0</v>
      </c>
    </row>
    <row r="20" spans="2:9">
      <c r="B20" s="80" t="s">
        <v>3555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263</v>
      </c>
      <c r="E21" s="79">
        <v>0</v>
      </c>
      <c r="F21" t="s">
        <v>263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3579</v>
      </c>
    </row>
    <row r="3" spans="2:60" s="1" customFormat="1">
      <c r="B3" s="2" t="s">
        <v>2</v>
      </c>
      <c r="C3" s="26" t="s">
        <v>3580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9" t="s">
        <v>165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263</v>
      </c>
      <c r="D13" t="s">
        <v>263</v>
      </c>
      <c r="E13" s="19"/>
      <c r="F13" s="79">
        <v>0</v>
      </c>
      <c r="G13" t="s">
        <v>263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263</v>
      </c>
      <c r="D15" t="s">
        <v>263</v>
      </c>
      <c r="E15" s="19"/>
      <c r="F15" s="79">
        <v>0</v>
      </c>
      <c r="G15" t="s">
        <v>263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3579</v>
      </c>
    </row>
    <row r="3" spans="2:60" s="1" customFormat="1">
      <c r="B3" s="2" t="s">
        <v>2</v>
      </c>
      <c r="C3" s="26" t="s">
        <v>3580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9" t="s">
        <v>170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44653.838394220002</v>
      </c>
      <c r="J11" s="77">
        <v>1</v>
      </c>
      <c r="K11" s="77">
        <v>3.7000000000000002E-3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44653.838394220002</v>
      </c>
      <c r="J12" s="81">
        <v>1</v>
      </c>
      <c r="K12" s="81">
        <v>3.7000000000000002E-3</v>
      </c>
    </row>
    <row r="13" spans="2:60">
      <c r="B13" t="s">
        <v>3557</v>
      </c>
      <c r="C13" t="s">
        <v>3558</v>
      </c>
      <c r="D13" t="s">
        <v>263</v>
      </c>
      <c r="E13" t="s">
        <v>264</v>
      </c>
      <c r="F13" s="79">
        <v>0</v>
      </c>
      <c r="G13" t="s">
        <v>105</v>
      </c>
      <c r="H13" s="79">
        <v>0</v>
      </c>
      <c r="I13" s="78">
        <v>-6886.5484500000002</v>
      </c>
      <c r="J13" s="79">
        <v>-0.1542</v>
      </c>
      <c r="K13" s="79">
        <v>-5.9999999999999995E-4</v>
      </c>
    </row>
    <row r="14" spans="2:60">
      <c r="B14" t="s">
        <v>3559</v>
      </c>
      <c r="C14" t="s">
        <v>3560</v>
      </c>
      <c r="D14" t="s">
        <v>263</v>
      </c>
      <c r="E14" t="s">
        <v>264</v>
      </c>
      <c r="F14" s="79">
        <v>0</v>
      </c>
      <c r="G14" t="s">
        <v>105</v>
      </c>
      <c r="H14" s="79">
        <v>0</v>
      </c>
      <c r="I14" s="78">
        <v>-587.26120000000003</v>
      </c>
      <c r="J14" s="79">
        <v>-1.32E-2</v>
      </c>
      <c r="K14" s="79">
        <v>0</v>
      </c>
    </row>
    <row r="15" spans="2:60">
      <c r="B15" t="s">
        <v>3561</v>
      </c>
      <c r="C15" t="s">
        <v>3562</v>
      </c>
      <c r="D15" t="s">
        <v>263</v>
      </c>
      <c r="E15" t="s">
        <v>264</v>
      </c>
      <c r="F15" s="79">
        <v>0</v>
      </c>
      <c r="G15" t="s">
        <v>105</v>
      </c>
      <c r="H15" s="79">
        <v>0</v>
      </c>
      <c r="I15" s="78">
        <v>178.48829000000001</v>
      </c>
      <c r="J15" s="79">
        <v>4.0000000000000001E-3</v>
      </c>
      <c r="K15" s="79">
        <v>0</v>
      </c>
    </row>
    <row r="16" spans="2:60">
      <c r="B16" t="s">
        <v>3563</v>
      </c>
      <c r="C16" t="s">
        <v>3564</v>
      </c>
      <c r="D16" t="s">
        <v>263</v>
      </c>
      <c r="E16" t="s">
        <v>264</v>
      </c>
      <c r="F16" s="79">
        <v>0</v>
      </c>
      <c r="G16" t="s">
        <v>109</v>
      </c>
      <c r="H16" s="79">
        <v>0</v>
      </c>
      <c r="I16" s="78">
        <v>46783.773874220002</v>
      </c>
      <c r="J16" s="79">
        <v>1.0477000000000001</v>
      </c>
      <c r="K16" s="79">
        <v>3.8E-3</v>
      </c>
    </row>
    <row r="17" spans="2:11">
      <c r="B17" t="s">
        <v>3565</v>
      </c>
      <c r="C17" t="s">
        <v>3566</v>
      </c>
      <c r="D17" t="s">
        <v>263</v>
      </c>
      <c r="E17" t="s">
        <v>264</v>
      </c>
      <c r="F17" s="79">
        <v>0</v>
      </c>
      <c r="G17" t="s">
        <v>105</v>
      </c>
      <c r="H17" s="79">
        <v>0</v>
      </c>
      <c r="I17" s="78">
        <v>2916</v>
      </c>
      <c r="J17" s="79">
        <v>6.5299999999999997E-2</v>
      </c>
      <c r="K17" s="79">
        <v>2.0000000000000001E-4</v>
      </c>
    </row>
    <row r="18" spans="2:11">
      <c r="B18" t="s">
        <v>3567</v>
      </c>
      <c r="C18" t="s">
        <v>3568</v>
      </c>
      <c r="D18" t="s">
        <v>263</v>
      </c>
      <c r="E18" t="s">
        <v>264</v>
      </c>
      <c r="F18" s="79">
        <v>0</v>
      </c>
      <c r="G18" t="s">
        <v>105</v>
      </c>
      <c r="H18" s="79">
        <v>0</v>
      </c>
      <c r="I18" s="78">
        <v>732.73900000000003</v>
      </c>
      <c r="J18" s="79">
        <v>1.6400000000000001E-2</v>
      </c>
      <c r="K18" s="79">
        <v>1E-4</v>
      </c>
    </row>
    <row r="19" spans="2:11">
      <c r="B19" t="s">
        <v>3569</v>
      </c>
      <c r="C19" t="s">
        <v>3570</v>
      </c>
      <c r="D19" t="s">
        <v>263</v>
      </c>
      <c r="E19" t="s">
        <v>214</v>
      </c>
      <c r="F19" s="79">
        <v>0</v>
      </c>
      <c r="G19" t="s">
        <v>105</v>
      </c>
      <c r="H19" s="79">
        <v>0</v>
      </c>
      <c r="I19" s="78">
        <v>3.3E-4</v>
      </c>
      <c r="J19" s="79">
        <v>0</v>
      </c>
      <c r="K19" s="79">
        <v>0</v>
      </c>
    </row>
    <row r="20" spans="2:11">
      <c r="B20" t="s">
        <v>3571</v>
      </c>
      <c r="C20" t="s">
        <v>3572</v>
      </c>
      <c r="D20" t="s">
        <v>263</v>
      </c>
      <c r="E20" t="s">
        <v>264</v>
      </c>
      <c r="F20" s="79">
        <v>0</v>
      </c>
      <c r="G20" t="s">
        <v>105</v>
      </c>
      <c r="H20" s="79">
        <v>0</v>
      </c>
      <c r="I20" s="78">
        <v>1.0000000000000001E-5</v>
      </c>
      <c r="J20" s="79">
        <v>0</v>
      </c>
      <c r="K20" s="79">
        <v>0</v>
      </c>
    </row>
    <row r="21" spans="2:11">
      <c r="B21" t="s">
        <v>3573</v>
      </c>
      <c r="C21" t="s">
        <v>3574</v>
      </c>
      <c r="D21" t="s">
        <v>263</v>
      </c>
      <c r="E21" t="s">
        <v>214</v>
      </c>
      <c r="F21" s="79">
        <v>0</v>
      </c>
      <c r="G21" t="s">
        <v>105</v>
      </c>
      <c r="H21" s="79">
        <v>0</v>
      </c>
      <c r="I21" s="78">
        <v>2.0000000000000002E-5</v>
      </c>
      <c r="J21" s="79">
        <v>0</v>
      </c>
      <c r="K21" s="79">
        <v>0</v>
      </c>
    </row>
    <row r="22" spans="2:11">
      <c r="B22" t="s">
        <v>3575</v>
      </c>
      <c r="C22" t="s">
        <v>3576</v>
      </c>
      <c r="D22" t="s">
        <v>263</v>
      </c>
      <c r="E22" t="s">
        <v>264</v>
      </c>
      <c r="F22" s="79">
        <v>0</v>
      </c>
      <c r="G22" t="s">
        <v>105</v>
      </c>
      <c r="H22" s="79">
        <v>0</v>
      </c>
      <c r="I22" s="78">
        <v>1516.64644</v>
      </c>
      <c r="J22" s="79">
        <v>3.4000000000000002E-2</v>
      </c>
      <c r="K22" s="79">
        <v>1E-4</v>
      </c>
    </row>
    <row r="23" spans="2:11">
      <c r="B23" t="s">
        <v>3577</v>
      </c>
      <c r="C23" t="s">
        <v>3578</v>
      </c>
      <c r="D23" t="s">
        <v>263</v>
      </c>
      <c r="E23" t="s">
        <v>214</v>
      </c>
      <c r="F23" s="79">
        <v>0</v>
      </c>
      <c r="G23" t="s">
        <v>105</v>
      </c>
      <c r="H23" s="79">
        <v>0</v>
      </c>
      <c r="I23" s="78">
        <v>8.0000000000000007E-5</v>
      </c>
      <c r="J23" s="79">
        <v>0</v>
      </c>
      <c r="K23" s="79">
        <v>0</v>
      </c>
    </row>
    <row r="24" spans="2:11">
      <c r="B24" s="80" t="s">
        <v>269</v>
      </c>
      <c r="D24" s="19"/>
      <c r="E24" s="19"/>
      <c r="F24" s="19"/>
      <c r="G24" s="19"/>
      <c r="H24" s="81">
        <v>0</v>
      </c>
      <c r="I24" s="82">
        <v>0</v>
      </c>
      <c r="J24" s="81">
        <v>0</v>
      </c>
      <c r="K24" s="81">
        <v>0</v>
      </c>
    </row>
    <row r="25" spans="2:11">
      <c r="B25" t="s">
        <v>263</v>
      </c>
      <c r="C25" t="s">
        <v>263</v>
      </c>
      <c r="D25" t="s">
        <v>263</v>
      </c>
      <c r="E25" s="19"/>
      <c r="F25" s="79">
        <v>0</v>
      </c>
      <c r="G25" t="s">
        <v>263</v>
      </c>
      <c r="H25" s="79">
        <v>0</v>
      </c>
      <c r="I25" s="78">
        <v>0</v>
      </c>
      <c r="J25" s="79">
        <v>0</v>
      </c>
      <c r="K25" s="79">
        <v>0</v>
      </c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9"/>
  <sheetViews>
    <sheetView rightToLeft="1" topLeftCell="A11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43646</v>
      </c>
    </row>
    <row r="2" spans="2:17" s="1" customFormat="1">
      <c r="B2" s="2" t="s">
        <v>1</v>
      </c>
      <c r="C2" s="12" t="s">
        <v>3579</v>
      </c>
    </row>
    <row r="3" spans="2:17" s="1" customFormat="1">
      <c r="B3" s="2" t="s">
        <v>2</v>
      </c>
      <c r="C3" s="26" t="s">
        <v>3580</v>
      </c>
    </row>
    <row r="4" spans="2:17" s="1" customFormat="1">
      <c r="B4" s="2" t="s">
        <v>3</v>
      </c>
      <c r="C4" s="84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9" t="s">
        <v>172</v>
      </c>
      <c r="C7" s="110"/>
      <c r="D7" s="11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7">
        <f>C12+C45</f>
        <v>928980.86462378153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8" t="s">
        <v>206</v>
      </c>
      <c r="C12" s="90">
        <f>SUM(C13:C43)</f>
        <v>192864.83801339642</v>
      </c>
    </row>
    <row r="13" spans="2:17">
      <c r="B13" s="91" t="s">
        <v>3587</v>
      </c>
      <c r="C13" s="92">
        <v>1942.9038975000001</v>
      </c>
      <c r="D13" s="93">
        <v>43677</v>
      </c>
    </row>
    <row r="14" spans="2:17">
      <c r="B14" s="91" t="s">
        <v>3588</v>
      </c>
      <c r="C14" s="92">
        <v>1212.9606359999989</v>
      </c>
      <c r="D14" s="93">
        <v>43677</v>
      </c>
    </row>
    <row r="15" spans="2:17">
      <c r="B15" s="95" t="s">
        <v>3260</v>
      </c>
      <c r="C15" s="92">
        <v>2795.2456299999999</v>
      </c>
      <c r="D15" s="94">
        <v>43682</v>
      </c>
    </row>
    <row r="16" spans="2:17">
      <c r="B16" s="95" t="s">
        <v>3686</v>
      </c>
      <c r="C16" s="92">
        <v>5289.6577699999998</v>
      </c>
      <c r="D16" s="94">
        <v>43800</v>
      </c>
    </row>
    <row r="17" spans="2:4">
      <c r="B17" s="91" t="s">
        <v>3589</v>
      </c>
      <c r="C17" s="92">
        <v>3373.0862348333299</v>
      </c>
      <c r="D17" s="93">
        <v>43830</v>
      </c>
    </row>
    <row r="18" spans="2:4">
      <c r="B18" s="91" t="s">
        <v>3590</v>
      </c>
      <c r="C18" s="92">
        <v>80.26389999999995</v>
      </c>
      <c r="D18" s="93">
        <v>43830</v>
      </c>
    </row>
    <row r="19" spans="2:4">
      <c r="B19" s="95" t="s">
        <v>3330</v>
      </c>
      <c r="C19" s="92">
        <v>764.40980000000002</v>
      </c>
      <c r="D19" s="94">
        <v>43948</v>
      </c>
    </row>
    <row r="20" spans="2:4">
      <c r="B20" s="95" t="s">
        <v>3687</v>
      </c>
      <c r="C20" s="92">
        <v>1251.2804099999998</v>
      </c>
      <c r="D20" s="94">
        <v>44031</v>
      </c>
    </row>
    <row r="21" spans="2:4">
      <c r="B21" s="95" t="s">
        <v>3688</v>
      </c>
      <c r="C21" s="92">
        <v>3605.4666699999998</v>
      </c>
      <c r="D21" s="94">
        <v>44076</v>
      </c>
    </row>
    <row r="22" spans="2:4">
      <c r="B22" s="95" t="s">
        <v>3689</v>
      </c>
      <c r="C22" s="92">
        <v>2430.70838</v>
      </c>
      <c r="D22" s="94">
        <v>44159</v>
      </c>
    </row>
    <row r="23" spans="2:4">
      <c r="B23" s="95" t="s">
        <v>3273</v>
      </c>
      <c r="C23" s="92">
        <v>3165.79502</v>
      </c>
      <c r="D23" s="94">
        <v>44246</v>
      </c>
    </row>
    <row r="24" spans="2:4">
      <c r="B24" s="95" t="s">
        <v>3690</v>
      </c>
      <c r="C24" s="92">
        <f>8125.01109097694+1335.52544731722</f>
        <v>9460.53653829416</v>
      </c>
      <c r="D24" s="94">
        <v>44255</v>
      </c>
    </row>
    <row r="25" spans="2:4">
      <c r="B25" s="91" t="s">
        <v>3591</v>
      </c>
      <c r="C25" s="92">
        <v>730.40956000000006</v>
      </c>
      <c r="D25" s="94">
        <v>44498</v>
      </c>
    </row>
    <row r="26" spans="2:4">
      <c r="B26" s="95" t="s">
        <v>3691</v>
      </c>
      <c r="C26" s="92">
        <v>22250.083139999999</v>
      </c>
      <c r="D26" s="94">
        <v>44502</v>
      </c>
    </row>
    <row r="27" spans="2:4">
      <c r="B27" s="91" t="s">
        <v>3592</v>
      </c>
      <c r="C27" s="92">
        <v>407.12585000000001</v>
      </c>
      <c r="D27" s="93">
        <v>44516</v>
      </c>
    </row>
    <row r="28" spans="2:4">
      <c r="B28" s="91" t="s">
        <v>3593</v>
      </c>
      <c r="C28" s="92">
        <v>6360.6587599999993</v>
      </c>
      <c r="D28" s="93">
        <v>44727</v>
      </c>
    </row>
    <row r="29" spans="2:4">
      <c r="B29" s="95" t="s">
        <v>3474</v>
      </c>
      <c r="C29" s="92">
        <v>7331.8089599999994</v>
      </c>
      <c r="D29" s="94">
        <v>44739</v>
      </c>
    </row>
    <row r="30" spans="2:4">
      <c r="B30" s="95" t="s">
        <v>3300</v>
      </c>
      <c r="C30" s="92">
        <v>612.48470999999995</v>
      </c>
      <c r="D30" s="94">
        <v>44926</v>
      </c>
    </row>
    <row r="31" spans="2:4">
      <c r="B31" s="91" t="s">
        <v>3594</v>
      </c>
      <c r="C31" s="92">
        <v>24.655323999999954</v>
      </c>
      <c r="D31" s="93">
        <v>44927</v>
      </c>
    </row>
    <row r="32" spans="2:4">
      <c r="B32" s="91" t="s">
        <v>3595</v>
      </c>
      <c r="C32" s="92">
        <v>5739.4685269766996</v>
      </c>
      <c r="D32" s="94">
        <v>45534</v>
      </c>
    </row>
    <row r="33" spans="2:4">
      <c r="B33" s="91" t="s">
        <v>3596</v>
      </c>
      <c r="C33" s="92">
        <v>176.65265999999974</v>
      </c>
      <c r="D33" s="93">
        <v>45534</v>
      </c>
    </row>
    <row r="34" spans="2:4">
      <c r="B34" s="91" t="s">
        <v>3597</v>
      </c>
      <c r="C34" s="92">
        <v>7173.2202141799989</v>
      </c>
      <c r="D34" s="94">
        <v>45640</v>
      </c>
    </row>
    <row r="35" spans="2:4">
      <c r="B35" s="91" t="s">
        <v>3598</v>
      </c>
      <c r="C35" s="92">
        <v>10409.477543179999</v>
      </c>
      <c r="D35" s="93">
        <v>46054</v>
      </c>
    </row>
    <row r="36" spans="2:4">
      <c r="B36" s="95" t="s">
        <v>3436</v>
      </c>
      <c r="C36" s="92">
        <v>22732.990430000002</v>
      </c>
      <c r="D36" s="94">
        <v>46100</v>
      </c>
    </row>
    <row r="37" spans="2:4">
      <c r="B37" s="91" t="s">
        <v>3599</v>
      </c>
      <c r="C37" s="92">
        <v>5964.0459569800014</v>
      </c>
      <c r="D37" s="94">
        <v>46132</v>
      </c>
    </row>
    <row r="38" spans="2:4">
      <c r="B38" s="91" t="s">
        <v>3600</v>
      </c>
      <c r="C38" s="92">
        <v>22973.771929999999</v>
      </c>
      <c r="D38" s="94">
        <v>46539</v>
      </c>
    </row>
    <row r="39" spans="2:4">
      <c r="B39" s="91" t="s">
        <v>3601</v>
      </c>
      <c r="C39" s="92">
        <v>9959.8179947399985</v>
      </c>
      <c r="D39" s="93">
        <v>46631</v>
      </c>
    </row>
    <row r="40" spans="2:4">
      <c r="B40" s="91" t="s">
        <v>3602</v>
      </c>
      <c r="C40" s="92">
        <v>11147.57906382</v>
      </c>
      <c r="D40" s="93">
        <v>46752</v>
      </c>
    </row>
    <row r="41" spans="2:4">
      <c r="B41" s="91" t="s">
        <v>3603</v>
      </c>
      <c r="C41" s="92">
        <v>8110.1538</v>
      </c>
      <c r="D41" s="94">
        <v>47177</v>
      </c>
    </row>
    <row r="42" spans="2:4">
      <c r="B42" s="91" t="s">
        <v>3604</v>
      </c>
      <c r="C42" s="92">
        <v>8156.7065749200001</v>
      </c>
      <c r="D42" s="94">
        <v>47209</v>
      </c>
    </row>
    <row r="43" spans="2:4">
      <c r="B43" s="91" t="s">
        <v>2593</v>
      </c>
      <c r="C43" s="92">
        <v>7231.4121279721976</v>
      </c>
      <c r="D43" s="94">
        <v>48214</v>
      </c>
    </row>
    <row r="44" spans="2:4">
      <c r="B44"/>
      <c r="C44" s="78"/>
    </row>
    <row r="45" spans="2:4">
      <c r="B45" s="88" t="s">
        <v>269</v>
      </c>
      <c r="C45" s="90">
        <f>SUM(C46:C139)</f>
        <v>736116.02661038516</v>
      </c>
    </row>
    <row r="46" spans="2:4">
      <c r="B46" s="91" t="s">
        <v>3605</v>
      </c>
      <c r="C46" s="92">
        <v>1621.6325882799993</v>
      </c>
      <c r="D46" s="93">
        <v>43677</v>
      </c>
    </row>
    <row r="47" spans="2:4">
      <c r="B47" s="91" t="s">
        <v>3606</v>
      </c>
      <c r="C47" s="92">
        <v>1318.1540700000012</v>
      </c>
      <c r="D47" s="94">
        <v>43677</v>
      </c>
    </row>
    <row r="48" spans="2:4">
      <c r="B48" s="91" t="s">
        <v>3607</v>
      </c>
      <c r="C48" s="92">
        <v>44.574999999999996</v>
      </c>
      <c r="D48" s="93">
        <v>43677</v>
      </c>
    </row>
    <row r="49" spans="2:4">
      <c r="B49" s="91" t="s">
        <v>3608</v>
      </c>
      <c r="C49" s="92">
        <v>203.26028831999946</v>
      </c>
      <c r="D49" s="93">
        <v>43708</v>
      </c>
    </row>
    <row r="50" spans="2:4">
      <c r="B50" s="91" t="s">
        <v>3609</v>
      </c>
      <c r="C50" s="92">
        <v>229.81090153913726</v>
      </c>
      <c r="D50" s="93">
        <v>43806</v>
      </c>
    </row>
    <row r="51" spans="2:4">
      <c r="B51" s="95" t="s">
        <v>3692</v>
      </c>
      <c r="C51" s="92">
        <v>4852.4348200000004</v>
      </c>
      <c r="D51" s="94">
        <v>44013</v>
      </c>
    </row>
    <row r="52" spans="2:4">
      <c r="B52" s="91" t="s">
        <v>3610</v>
      </c>
      <c r="C52" s="92">
        <v>14436.771660920584</v>
      </c>
      <c r="D52" s="94">
        <v>44044</v>
      </c>
    </row>
    <row r="53" spans="2:4">
      <c r="B53" s="95" t="s">
        <v>3381</v>
      </c>
      <c r="C53" s="92">
        <v>597.60140999999999</v>
      </c>
      <c r="D53" s="94">
        <v>44075</v>
      </c>
    </row>
    <row r="54" spans="2:4">
      <c r="B54" s="91" t="s">
        <v>3611</v>
      </c>
      <c r="C54" s="92">
        <v>25.809174619999656</v>
      </c>
      <c r="D54" s="93">
        <v>44196</v>
      </c>
    </row>
    <row r="55" spans="2:4">
      <c r="B55" s="95" t="s">
        <v>3693</v>
      </c>
      <c r="C55" s="92">
        <v>8254.9763700000003</v>
      </c>
      <c r="D55" s="94">
        <v>44332</v>
      </c>
    </row>
    <row r="56" spans="2:4">
      <c r="B56" s="95" t="s">
        <v>3443</v>
      </c>
      <c r="C56" s="92">
        <v>1656.05628</v>
      </c>
      <c r="D56" s="94">
        <v>44335</v>
      </c>
    </row>
    <row r="57" spans="2:4">
      <c r="B57" s="91" t="s">
        <v>3612</v>
      </c>
      <c r="C57" s="92">
        <v>8947.9654147871606</v>
      </c>
      <c r="D57" s="94">
        <v>44429</v>
      </c>
    </row>
    <row r="58" spans="2:4">
      <c r="B58" s="95" t="s">
        <v>3695</v>
      </c>
      <c r="C58" s="92">
        <v>14080.94607</v>
      </c>
      <c r="D58" s="94">
        <v>44611</v>
      </c>
    </row>
    <row r="59" spans="2:4">
      <c r="B59" s="91" t="s">
        <v>3613</v>
      </c>
      <c r="C59" s="92">
        <v>594.00406078000128</v>
      </c>
      <c r="D59" s="93">
        <v>44621</v>
      </c>
    </row>
    <row r="60" spans="2:4">
      <c r="B60" s="91" t="s">
        <v>3614</v>
      </c>
      <c r="C60" s="92">
        <v>11889.128271211908</v>
      </c>
      <c r="D60" s="94">
        <v>44722</v>
      </c>
    </row>
    <row r="61" spans="2:4">
      <c r="B61" s="91" t="s">
        <v>3615</v>
      </c>
      <c r="C61" s="92">
        <v>5269.1482380200068</v>
      </c>
      <c r="D61" s="94">
        <v>44727</v>
      </c>
    </row>
    <row r="62" spans="2:4">
      <c r="B62" s="91" t="s">
        <v>3616</v>
      </c>
      <c r="C62" s="92">
        <v>75.92413392000033</v>
      </c>
      <c r="D62" s="94">
        <v>44727</v>
      </c>
    </row>
    <row r="63" spans="2:4">
      <c r="B63" s="95" t="s">
        <v>3694</v>
      </c>
      <c r="C63" s="92">
        <v>11871.82489</v>
      </c>
      <c r="D63" s="94">
        <v>44819</v>
      </c>
    </row>
    <row r="64" spans="2:4">
      <c r="B64" s="91" t="s">
        <v>3617</v>
      </c>
      <c r="C64" s="92">
        <v>6133.4085299999988</v>
      </c>
      <c r="D64" s="93">
        <v>44836</v>
      </c>
    </row>
    <row r="65" spans="2:4">
      <c r="B65" s="91" t="s">
        <v>3618</v>
      </c>
      <c r="C65" s="92">
        <v>1259.2242083199999</v>
      </c>
      <c r="D65" s="94">
        <v>44992</v>
      </c>
    </row>
    <row r="66" spans="2:4">
      <c r="B66" s="91" t="s">
        <v>3619</v>
      </c>
      <c r="C66" s="92">
        <v>1203.6157903599997</v>
      </c>
      <c r="D66" s="94">
        <v>45047</v>
      </c>
    </row>
    <row r="67" spans="2:4">
      <c r="B67" s="91" t="s">
        <v>3620</v>
      </c>
      <c r="C67" s="92">
        <v>12321.352072050977</v>
      </c>
      <c r="D67" s="94">
        <v>45382</v>
      </c>
    </row>
    <row r="68" spans="2:4">
      <c r="B68" s="91" t="s">
        <v>2782</v>
      </c>
      <c r="C68" s="92">
        <v>5446.6949551999987</v>
      </c>
      <c r="D68" s="94">
        <v>45383</v>
      </c>
    </row>
    <row r="69" spans="2:4">
      <c r="B69" s="91" t="s">
        <v>3621</v>
      </c>
      <c r="C69" s="92">
        <v>10433.656228536001</v>
      </c>
      <c r="D69" s="94">
        <v>45485</v>
      </c>
    </row>
    <row r="70" spans="2:4">
      <c r="B70" s="91" t="s">
        <v>3622</v>
      </c>
      <c r="C70" s="92">
        <v>1109.8184365199995</v>
      </c>
      <c r="D70" s="94">
        <v>45536</v>
      </c>
    </row>
    <row r="71" spans="2:4">
      <c r="B71" s="91" t="s">
        <v>3623</v>
      </c>
      <c r="C71" s="92">
        <v>16249.34051757009</v>
      </c>
      <c r="D71" s="94">
        <v>45557</v>
      </c>
    </row>
    <row r="72" spans="2:4">
      <c r="B72" s="91" t="s">
        <v>3624</v>
      </c>
      <c r="C72" s="92">
        <v>9045.2663003360012</v>
      </c>
      <c r="D72" s="94">
        <v>45710</v>
      </c>
    </row>
    <row r="73" spans="2:4">
      <c r="B73" s="91" t="s">
        <v>3625</v>
      </c>
      <c r="C73" s="92">
        <v>7602.6733445599984</v>
      </c>
      <c r="D73" s="93">
        <v>45748</v>
      </c>
    </row>
    <row r="74" spans="2:4">
      <c r="B74" s="91" t="s">
        <v>3626</v>
      </c>
      <c r="C74" s="92">
        <v>17778.910626720004</v>
      </c>
      <c r="D74" s="94">
        <v>45777</v>
      </c>
    </row>
    <row r="75" spans="2:4">
      <c r="B75" s="91" t="s">
        <v>3627</v>
      </c>
      <c r="C75" s="92">
        <v>13282.808533829613</v>
      </c>
      <c r="D75" s="94">
        <v>45778</v>
      </c>
    </row>
    <row r="76" spans="2:4">
      <c r="B76" s="91" t="s">
        <v>3628</v>
      </c>
      <c r="C76" s="92">
        <v>5102.380897783999</v>
      </c>
      <c r="D76" s="94">
        <v>45806</v>
      </c>
    </row>
    <row r="77" spans="2:4">
      <c r="B77" s="91" t="s">
        <v>3629</v>
      </c>
      <c r="C77" s="92">
        <v>6951.9715924111188</v>
      </c>
      <c r="D77" s="94">
        <v>45838</v>
      </c>
    </row>
    <row r="78" spans="2:4">
      <c r="B78" s="91" t="s">
        <v>3630</v>
      </c>
      <c r="C78" s="92">
        <v>10637.332999423999</v>
      </c>
      <c r="D78" s="94">
        <v>45869</v>
      </c>
    </row>
    <row r="79" spans="2:4">
      <c r="B79" s="91" t="s">
        <v>2755</v>
      </c>
      <c r="C79" s="92">
        <v>17502.246719999999</v>
      </c>
      <c r="D79" s="94">
        <v>45869</v>
      </c>
    </row>
    <row r="80" spans="2:4">
      <c r="B80" s="91" t="s">
        <v>3631</v>
      </c>
      <c r="C80" s="92">
        <v>970.68053380000038</v>
      </c>
      <c r="D80" s="94">
        <v>45939</v>
      </c>
    </row>
    <row r="81" spans="2:4">
      <c r="B81" s="91" t="s">
        <v>3632</v>
      </c>
      <c r="C81" s="92">
        <v>12314.829054932383</v>
      </c>
      <c r="D81" s="94">
        <v>46012</v>
      </c>
    </row>
    <row r="82" spans="2:4">
      <c r="B82" s="91" t="s">
        <v>3633</v>
      </c>
      <c r="C82" s="92">
        <v>1053.4427579999983</v>
      </c>
      <c r="D82" s="94">
        <v>46054</v>
      </c>
    </row>
    <row r="83" spans="2:4">
      <c r="B83" s="91" t="s">
        <v>3634</v>
      </c>
      <c r="C83" s="92">
        <v>2108.9850282960001</v>
      </c>
      <c r="D83" s="94">
        <v>46054</v>
      </c>
    </row>
    <row r="84" spans="2:4">
      <c r="B84" s="91" t="s">
        <v>3635</v>
      </c>
      <c r="C84" s="92">
        <v>5816.8721445800038</v>
      </c>
      <c r="D84" s="94">
        <v>46082</v>
      </c>
    </row>
    <row r="85" spans="2:4">
      <c r="B85" s="91" t="s">
        <v>3636</v>
      </c>
      <c r="C85" s="92">
        <v>883.70532082758382</v>
      </c>
      <c r="D85" s="94">
        <v>46199</v>
      </c>
    </row>
    <row r="86" spans="2:4">
      <c r="B86" s="91" t="s">
        <v>3637</v>
      </c>
      <c r="C86" s="92">
        <v>4926.8909182012094</v>
      </c>
      <c r="D86" s="94">
        <v>46201</v>
      </c>
    </row>
    <row r="87" spans="2:4">
      <c r="B87" s="91" t="s">
        <v>3638</v>
      </c>
      <c r="C87" s="92">
        <v>2323.7953111999959</v>
      </c>
      <c r="D87" s="94">
        <v>46201</v>
      </c>
    </row>
    <row r="88" spans="2:4">
      <c r="B88" s="91" t="s">
        <v>3639</v>
      </c>
      <c r="C88" s="92">
        <v>3359.3259798799986</v>
      </c>
      <c r="D88" s="94">
        <v>46201</v>
      </c>
    </row>
    <row r="89" spans="2:4">
      <c r="B89" s="91" t="s">
        <v>3640</v>
      </c>
      <c r="C89" s="92">
        <v>1059.5695025999999</v>
      </c>
      <c r="D89" s="94">
        <v>46201</v>
      </c>
    </row>
    <row r="90" spans="2:4">
      <c r="B90" s="91" t="s">
        <v>3641</v>
      </c>
      <c r="C90" s="92">
        <v>19613.972412539999</v>
      </c>
      <c r="D90" s="94">
        <v>46326</v>
      </c>
    </row>
    <row r="91" spans="2:4">
      <c r="B91" s="91" t="s">
        <v>3642</v>
      </c>
      <c r="C91" s="92">
        <v>10523.583503771335</v>
      </c>
      <c r="D91" s="94">
        <v>46326</v>
      </c>
    </row>
    <row r="92" spans="2:4">
      <c r="B92" s="91" t="s">
        <v>3643</v>
      </c>
      <c r="C92" s="92">
        <v>157.98206579924647</v>
      </c>
      <c r="D92" s="94">
        <v>46326</v>
      </c>
    </row>
    <row r="93" spans="2:4">
      <c r="B93" s="91" t="s">
        <v>3644</v>
      </c>
      <c r="C93" s="92">
        <v>8765.3141902200005</v>
      </c>
      <c r="D93" s="94">
        <v>46482</v>
      </c>
    </row>
    <row r="94" spans="2:4">
      <c r="B94" s="91" t="s">
        <v>3645</v>
      </c>
      <c r="C94" s="92">
        <v>3312.15853354</v>
      </c>
      <c r="D94" s="94">
        <v>46482</v>
      </c>
    </row>
    <row r="95" spans="2:4">
      <c r="B95" s="91" t="s">
        <v>3646</v>
      </c>
      <c r="C95" s="92">
        <v>11320.588998400002</v>
      </c>
      <c r="D95" s="94">
        <v>46524</v>
      </c>
    </row>
    <row r="96" spans="2:4">
      <c r="B96" s="91" t="s">
        <v>3647</v>
      </c>
      <c r="C96" s="92">
        <v>18882.648441695648</v>
      </c>
      <c r="D96" s="94">
        <v>46601</v>
      </c>
    </row>
    <row r="97" spans="2:4">
      <c r="B97" s="91" t="s">
        <v>3648</v>
      </c>
      <c r="C97" s="92">
        <v>9584.8367981200008</v>
      </c>
      <c r="D97" s="94">
        <v>46637</v>
      </c>
    </row>
    <row r="98" spans="2:4">
      <c r="B98" s="91" t="s">
        <v>3649</v>
      </c>
      <c r="C98" s="92">
        <v>26426.570214379997</v>
      </c>
      <c r="D98" s="94">
        <v>46643</v>
      </c>
    </row>
    <row r="99" spans="2:4">
      <c r="B99" s="91" t="s">
        <v>3650</v>
      </c>
      <c r="C99" s="92">
        <v>663.00884342832683</v>
      </c>
      <c r="D99" s="94">
        <v>46663</v>
      </c>
    </row>
    <row r="100" spans="2:4">
      <c r="B100" s="91" t="s">
        <v>3651</v>
      </c>
      <c r="C100" s="92">
        <v>2092.7811126320048</v>
      </c>
      <c r="D100" s="94">
        <v>46722</v>
      </c>
    </row>
    <row r="101" spans="2:4">
      <c r="B101" s="91" t="s">
        <v>3652</v>
      </c>
      <c r="C101" s="92">
        <v>1651.7065836319998</v>
      </c>
      <c r="D101" s="94">
        <v>46734</v>
      </c>
    </row>
    <row r="102" spans="2:4">
      <c r="B102" s="91" t="s">
        <v>3653</v>
      </c>
      <c r="C102" s="92">
        <v>3345.8542737599996</v>
      </c>
      <c r="D102" s="94">
        <v>46734</v>
      </c>
    </row>
    <row r="103" spans="2:4">
      <c r="B103" s="91" t="s">
        <v>2774</v>
      </c>
      <c r="C103" s="92">
        <v>2315.4421345000001</v>
      </c>
      <c r="D103" s="94">
        <v>46734</v>
      </c>
    </row>
    <row r="104" spans="2:4">
      <c r="B104" s="91" t="s">
        <v>3654</v>
      </c>
      <c r="C104" s="92">
        <v>15032.353724150662</v>
      </c>
      <c r="D104" s="94">
        <v>46742</v>
      </c>
    </row>
    <row r="105" spans="2:4">
      <c r="B105" s="91" t="s">
        <v>3655</v>
      </c>
      <c r="C105" s="92">
        <v>2922.9503519999998</v>
      </c>
      <c r="D105" s="94">
        <v>46827</v>
      </c>
    </row>
    <row r="106" spans="2:4">
      <c r="B106" s="91" t="s">
        <v>3656</v>
      </c>
      <c r="C106" s="92">
        <v>17902.94398547411</v>
      </c>
      <c r="D106" s="94">
        <v>46844</v>
      </c>
    </row>
    <row r="107" spans="2:4">
      <c r="B107" s="91" t="s">
        <v>2788</v>
      </c>
      <c r="C107" s="92">
        <v>1452.7593014399999</v>
      </c>
      <c r="D107" s="94">
        <v>46933</v>
      </c>
    </row>
    <row r="108" spans="2:4">
      <c r="B108" s="91" t="s">
        <v>3657</v>
      </c>
      <c r="C108" s="92">
        <v>37.259801933237952</v>
      </c>
      <c r="D108" s="94">
        <v>46938</v>
      </c>
    </row>
    <row r="109" spans="2:4">
      <c r="B109" s="91" t="s">
        <v>3658</v>
      </c>
      <c r="C109" s="92">
        <v>150.56405600553762</v>
      </c>
      <c r="D109" s="94">
        <v>46938</v>
      </c>
    </row>
    <row r="110" spans="2:4">
      <c r="B110" s="91" t="s">
        <v>3659</v>
      </c>
      <c r="C110" s="92">
        <v>70.910173768141462</v>
      </c>
      <c r="D110" s="94">
        <v>46938</v>
      </c>
    </row>
    <row r="111" spans="2:4">
      <c r="B111" s="91" t="s">
        <v>3660</v>
      </c>
      <c r="C111" s="92">
        <v>723.21628777999979</v>
      </c>
      <c r="D111" s="94">
        <v>46938</v>
      </c>
    </row>
    <row r="112" spans="2:4">
      <c r="B112" s="91" t="s">
        <v>3661</v>
      </c>
      <c r="C112" s="92">
        <v>755.8399028700519</v>
      </c>
      <c r="D112" s="94">
        <v>46938</v>
      </c>
    </row>
    <row r="113" spans="2:4">
      <c r="B113" s="91" t="s">
        <v>2753</v>
      </c>
      <c r="C113" s="92">
        <v>396.56600911602749</v>
      </c>
      <c r="D113" s="94">
        <v>46938</v>
      </c>
    </row>
    <row r="114" spans="2:4">
      <c r="B114" s="91" t="s">
        <v>3662</v>
      </c>
      <c r="C114" s="92">
        <v>0.53937824283161306</v>
      </c>
      <c r="D114" s="94">
        <v>46938</v>
      </c>
    </row>
    <row r="115" spans="2:4">
      <c r="B115" s="91" t="s">
        <v>3663</v>
      </c>
      <c r="C115" s="92">
        <v>8.64908338000002</v>
      </c>
      <c r="D115" s="94">
        <v>46938</v>
      </c>
    </row>
    <row r="116" spans="2:4">
      <c r="B116" s="91" t="s">
        <v>3664</v>
      </c>
      <c r="C116" s="92">
        <v>301.88957216</v>
      </c>
      <c r="D116" s="94">
        <v>46938</v>
      </c>
    </row>
    <row r="117" spans="2:4">
      <c r="B117" s="91" t="s">
        <v>3665</v>
      </c>
      <c r="C117" s="92">
        <v>19448.48259</v>
      </c>
      <c r="D117" s="94">
        <v>46971</v>
      </c>
    </row>
    <row r="118" spans="2:4">
      <c r="B118" s="91" t="s">
        <v>2718</v>
      </c>
      <c r="C118" s="92">
        <v>1395.63408538</v>
      </c>
      <c r="D118" s="94">
        <v>46998</v>
      </c>
    </row>
    <row r="119" spans="2:4">
      <c r="B119" s="91" t="s">
        <v>3666</v>
      </c>
      <c r="C119" s="92">
        <v>968.38274604000014</v>
      </c>
      <c r="D119" s="94">
        <v>47009</v>
      </c>
    </row>
    <row r="120" spans="2:4">
      <c r="B120" s="91" t="s">
        <v>3667</v>
      </c>
      <c r="C120" s="92">
        <v>29.763567647999999</v>
      </c>
      <c r="D120" s="94">
        <v>47009</v>
      </c>
    </row>
    <row r="121" spans="2:4">
      <c r="B121" s="91" t="s">
        <v>3668</v>
      </c>
      <c r="C121" s="92">
        <v>6269.325402618666</v>
      </c>
      <c r="D121" s="94">
        <v>47026</v>
      </c>
    </row>
    <row r="122" spans="2:4">
      <c r="B122" s="91" t="s">
        <v>3669</v>
      </c>
      <c r="C122" s="92">
        <v>5128.1936366</v>
      </c>
      <c r="D122" s="94">
        <v>47031</v>
      </c>
    </row>
    <row r="123" spans="2:4">
      <c r="B123" s="91" t="s">
        <v>3670</v>
      </c>
      <c r="C123" s="92">
        <v>2355.4143173875154</v>
      </c>
      <c r="D123" s="94">
        <v>47102</v>
      </c>
    </row>
    <row r="124" spans="2:4">
      <c r="B124" s="91" t="s">
        <v>3671</v>
      </c>
      <c r="C124" s="92">
        <v>13682.051373017915</v>
      </c>
      <c r="D124" s="94">
        <v>47107</v>
      </c>
    </row>
    <row r="125" spans="2:4">
      <c r="B125" s="91" t="s">
        <v>3672</v>
      </c>
      <c r="C125" s="92">
        <v>28422.977616768439</v>
      </c>
      <c r="D125" s="94">
        <v>47119</v>
      </c>
    </row>
    <row r="126" spans="2:4">
      <c r="B126" s="91" t="s">
        <v>3673</v>
      </c>
      <c r="C126" s="92">
        <v>16447.638314190695</v>
      </c>
      <c r="D126" s="94">
        <v>47119</v>
      </c>
    </row>
    <row r="127" spans="2:4">
      <c r="B127" s="91" t="s">
        <v>3674</v>
      </c>
      <c r="C127" s="92">
        <v>18225.942929457349</v>
      </c>
      <c r="D127" s="94">
        <v>47119</v>
      </c>
    </row>
    <row r="128" spans="2:4">
      <c r="B128" s="91" t="s">
        <v>2734</v>
      </c>
      <c r="C128" s="92">
        <v>12735.67196063649</v>
      </c>
      <c r="D128" s="94">
        <v>47178</v>
      </c>
    </row>
    <row r="129" spans="2:4">
      <c r="B129" s="91" t="s">
        <v>3675</v>
      </c>
      <c r="C129" s="92">
        <v>7459.6723294719995</v>
      </c>
      <c r="D129" s="94">
        <v>47255</v>
      </c>
    </row>
    <row r="130" spans="2:4">
      <c r="B130" s="91" t="s">
        <v>3676</v>
      </c>
      <c r="C130" s="92">
        <v>8328.9706920000008</v>
      </c>
      <c r="D130" s="94">
        <v>47262</v>
      </c>
    </row>
    <row r="131" spans="2:4">
      <c r="B131" s="91" t="s">
        <v>3677</v>
      </c>
      <c r="C131" s="92">
        <v>2519.8545231352064</v>
      </c>
      <c r="D131" s="94">
        <v>47467</v>
      </c>
    </row>
    <row r="132" spans="2:4">
      <c r="B132" s="91" t="s">
        <v>3678</v>
      </c>
      <c r="C132" s="92">
        <v>18358.266847739993</v>
      </c>
      <c r="D132" s="94">
        <v>47992</v>
      </c>
    </row>
    <row r="133" spans="2:4">
      <c r="B133" s="91" t="s">
        <v>3679</v>
      </c>
      <c r="C133" s="92">
        <v>12360.75448</v>
      </c>
      <c r="D133" s="94">
        <v>48004</v>
      </c>
    </row>
    <row r="134" spans="2:4">
      <c r="B134" s="91" t="s">
        <v>3680</v>
      </c>
      <c r="C134" s="92">
        <v>9975.51872323108</v>
      </c>
      <c r="D134" s="94">
        <v>48069</v>
      </c>
    </row>
    <row r="135" spans="2:4">
      <c r="B135" s="91" t="s">
        <v>3681</v>
      </c>
      <c r="C135" s="92">
        <v>9133.2840246199994</v>
      </c>
      <c r="D135" s="94">
        <v>48213</v>
      </c>
    </row>
    <row r="136" spans="2:4">
      <c r="B136" s="91" t="s">
        <v>3682</v>
      </c>
      <c r="C136" s="92">
        <v>8111.4372247007768</v>
      </c>
      <c r="D136" s="94">
        <v>48723</v>
      </c>
    </row>
    <row r="137" spans="2:4">
      <c r="B137" s="91" t="s">
        <v>3683</v>
      </c>
      <c r="C137" s="92">
        <v>27765.736321656001</v>
      </c>
      <c r="D137" s="94">
        <v>50041</v>
      </c>
    </row>
    <row r="138" spans="2:4">
      <c r="B138" s="91" t="s">
        <v>3684</v>
      </c>
      <c r="C138" s="92">
        <v>26855.172803008005</v>
      </c>
      <c r="D138" s="94">
        <v>51592</v>
      </c>
    </row>
    <row r="139" spans="2:4">
      <c r="B139" s="91" t="s">
        <v>3685</v>
      </c>
      <c r="C139" s="92">
        <v>58876.168417999994</v>
      </c>
      <c r="D139" s="94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40:D1048576 B44:D45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3579</v>
      </c>
    </row>
    <row r="3" spans="2:18" s="1" customFormat="1">
      <c r="B3" s="2" t="s">
        <v>2</v>
      </c>
      <c r="C3" s="26" t="s">
        <v>3580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9" t="s">
        <v>176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399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263</v>
      </c>
      <c r="C14" t="s">
        <v>263</v>
      </c>
      <c r="D14" t="s">
        <v>263</v>
      </c>
      <c r="E14" t="s">
        <v>263</v>
      </c>
      <c r="H14" s="78">
        <v>0</v>
      </c>
      <c r="I14" t="s">
        <v>263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311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263</v>
      </c>
      <c r="C16" t="s">
        <v>263</v>
      </c>
      <c r="D16" t="s">
        <v>263</v>
      </c>
      <c r="E16" t="s">
        <v>263</v>
      </c>
      <c r="H16" s="78">
        <v>0</v>
      </c>
      <c r="I16" t="s">
        <v>263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263</v>
      </c>
      <c r="C18" t="s">
        <v>263</v>
      </c>
      <c r="D18" t="s">
        <v>263</v>
      </c>
      <c r="E18" t="s">
        <v>263</v>
      </c>
      <c r="H18" s="78">
        <v>0</v>
      </c>
      <c r="I18" t="s">
        <v>263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263</v>
      </c>
      <c r="C20" t="s">
        <v>263</v>
      </c>
      <c r="D20" t="s">
        <v>263</v>
      </c>
      <c r="E20" t="s">
        <v>263</v>
      </c>
      <c r="H20" s="78">
        <v>0</v>
      </c>
      <c r="I20" t="s">
        <v>263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263</v>
      </c>
      <c r="C23" t="s">
        <v>263</v>
      </c>
      <c r="D23" t="s">
        <v>263</v>
      </c>
      <c r="E23" t="s">
        <v>263</v>
      </c>
      <c r="H23" s="78">
        <v>0</v>
      </c>
      <c r="I23" t="s">
        <v>263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263</v>
      </c>
      <c r="C25" t="s">
        <v>263</v>
      </c>
      <c r="D25" t="s">
        <v>263</v>
      </c>
      <c r="E25" t="s">
        <v>263</v>
      </c>
      <c r="H25" s="78">
        <v>0</v>
      </c>
      <c r="I25" t="s">
        <v>263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271</v>
      </c>
      <c r="D26" s="16"/>
    </row>
    <row r="27" spans="2:16">
      <c r="B27" t="s">
        <v>395</v>
      </c>
      <c r="D27" s="16"/>
    </row>
    <row r="28" spans="2:16">
      <c r="B28" t="s">
        <v>397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3579</v>
      </c>
    </row>
    <row r="3" spans="2:18" s="1" customFormat="1">
      <c r="B3" s="2" t="s">
        <v>2</v>
      </c>
      <c r="C3" s="26" t="s">
        <v>3580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9" t="s">
        <v>180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2393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263</v>
      </c>
      <c r="C14" t="s">
        <v>263</v>
      </c>
      <c r="D14" t="s">
        <v>263</v>
      </c>
      <c r="E14" t="s">
        <v>263</v>
      </c>
      <c r="H14" s="78">
        <v>0</v>
      </c>
      <c r="I14" t="s">
        <v>263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263</v>
      </c>
      <c r="C16" t="s">
        <v>263</v>
      </c>
      <c r="D16" t="s">
        <v>263</v>
      </c>
      <c r="E16" t="s">
        <v>263</v>
      </c>
      <c r="H16" s="78">
        <v>0</v>
      </c>
      <c r="I16" t="s">
        <v>263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263</v>
      </c>
      <c r="C18" t="s">
        <v>263</v>
      </c>
      <c r="D18" t="s">
        <v>263</v>
      </c>
      <c r="E18" t="s">
        <v>263</v>
      </c>
      <c r="H18" s="78">
        <v>0</v>
      </c>
      <c r="I18" t="s">
        <v>263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263</v>
      </c>
      <c r="C20" t="s">
        <v>263</v>
      </c>
      <c r="D20" t="s">
        <v>263</v>
      </c>
      <c r="E20" t="s">
        <v>263</v>
      </c>
      <c r="H20" s="78">
        <v>0</v>
      </c>
      <c r="I20" t="s">
        <v>263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263</v>
      </c>
      <c r="C23" t="s">
        <v>263</v>
      </c>
      <c r="D23" t="s">
        <v>263</v>
      </c>
      <c r="E23" t="s">
        <v>263</v>
      </c>
      <c r="H23" s="78">
        <v>0</v>
      </c>
      <c r="I23" t="s">
        <v>263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263</v>
      </c>
      <c r="C25" t="s">
        <v>263</v>
      </c>
      <c r="D25" t="s">
        <v>263</v>
      </c>
      <c r="E25" t="s">
        <v>263</v>
      </c>
      <c r="H25" s="78">
        <v>0</v>
      </c>
      <c r="I25" t="s">
        <v>263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271</v>
      </c>
      <c r="D26" s="16"/>
    </row>
    <row r="27" spans="2:16">
      <c r="B27" t="s">
        <v>395</v>
      </c>
      <c r="D27" s="16"/>
    </row>
    <row r="28" spans="2:16">
      <c r="B28" t="s">
        <v>397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43646</v>
      </c>
    </row>
    <row r="2" spans="2:53" s="1" customFormat="1">
      <c r="B2" s="2" t="s">
        <v>1</v>
      </c>
      <c r="C2" s="12" t="s">
        <v>3579</v>
      </c>
    </row>
    <row r="3" spans="2:53" s="1" customFormat="1">
      <c r="B3" s="2" t="s">
        <v>2</v>
      </c>
      <c r="C3" s="26" t="s">
        <v>3580</v>
      </c>
    </row>
    <row r="4" spans="2:53" s="1" customFormat="1">
      <c r="B4" s="2" t="s">
        <v>3</v>
      </c>
      <c r="C4" s="84" t="s">
        <v>196</v>
      </c>
    </row>
    <row r="5" spans="2:53">
      <c r="B5" s="75" t="s">
        <v>197</v>
      </c>
      <c r="C5" t="s">
        <v>198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5.21</v>
      </c>
      <c r="I11" s="7"/>
      <c r="J11" s="7"/>
      <c r="K11" s="77">
        <v>5.1999999999999998E-3</v>
      </c>
      <c r="L11" s="76">
        <v>1797908511.0999999</v>
      </c>
      <c r="M11" s="7"/>
      <c r="N11" s="76">
        <v>0</v>
      </c>
      <c r="O11" s="76">
        <v>2040707.503914264</v>
      </c>
      <c r="P11" s="7"/>
      <c r="Q11" s="77">
        <v>1</v>
      </c>
      <c r="R11" s="77">
        <v>0.16789999999999999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5.21</v>
      </c>
      <c r="K12" s="81">
        <v>5.1999999999999998E-3</v>
      </c>
      <c r="L12" s="82">
        <v>1797908511.0999999</v>
      </c>
      <c r="N12" s="82">
        <v>0</v>
      </c>
      <c r="O12" s="82">
        <v>2040707.503914264</v>
      </c>
      <c r="Q12" s="81">
        <v>1</v>
      </c>
      <c r="R12" s="81">
        <v>0.16789999999999999</v>
      </c>
    </row>
    <row r="13" spans="2:53">
      <c r="B13" s="80" t="s">
        <v>272</v>
      </c>
      <c r="C13" s="16"/>
      <c r="D13" s="16"/>
      <c r="H13" s="82">
        <v>6.24</v>
      </c>
      <c r="K13" s="81">
        <v>-3.2000000000000002E-3</v>
      </c>
      <c r="L13" s="82">
        <v>508340161.63</v>
      </c>
      <c r="N13" s="82">
        <v>0</v>
      </c>
      <c r="O13" s="82">
        <v>653028.25288730999</v>
      </c>
      <c r="Q13" s="81">
        <v>0.32</v>
      </c>
      <c r="R13" s="81">
        <v>5.3699999999999998E-2</v>
      </c>
    </row>
    <row r="14" spans="2:53">
      <c r="B14" s="80" t="s">
        <v>273</v>
      </c>
      <c r="C14" s="16"/>
      <c r="D14" s="16"/>
      <c r="H14" s="82">
        <v>6.24</v>
      </c>
      <c r="K14" s="81">
        <v>-3.2000000000000002E-3</v>
      </c>
      <c r="L14" s="82">
        <v>508340161.63</v>
      </c>
      <c r="N14" s="82">
        <v>0</v>
      </c>
      <c r="O14" s="82">
        <v>653028.25288730999</v>
      </c>
      <c r="Q14" s="81">
        <v>0.32</v>
      </c>
      <c r="R14" s="81">
        <v>5.3699999999999998E-2</v>
      </c>
    </row>
    <row r="15" spans="2:53">
      <c r="B15" t="s">
        <v>274</v>
      </c>
      <c r="C15" t="s">
        <v>275</v>
      </c>
      <c r="D15" t="s">
        <v>103</v>
      </c>
      <c r="E15" t="s">
        <v>276</v>
      </c>
      <c r="G15" t="s">
        <v>277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57934489.460000001</v>
      </c>
      <c r="M15" s="78">
        <v>150.86000000000001</v>
      </c>
      <c r="N15" s="78">
        <v>0</v>
      </c>
      <c r="O15" s="78">
        <v>87399.970799356</v>
      </c>
      <c r="P15" s="79">
        <v>3.7000000000000002E-3</v>
      </c>
      <c r="Q15" s="79">
        <v>4.2799999999999998E-2</v>
      </c>
      <c r="R15" s="79">
        <v>7.1999999999999998E-3</v>
      </c>
    </row>
    <row r="16" spans="2:53">
      <c r="B16" t="s">
        <v>278</v>
      </c>
      <c r="C16" t="s">
        <v>279</v>
      </c>
      <c r="D16" t="s">
        <v>103</v>
      </c>
      <c r="E16" t="s">
        <v>276</v>
      </c>
      <c r="G16" t="s">
        <v>280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44562803.109999999</v>
      </c>
      <c r="M16" s="78">
        <v>159.47999999999999</v>
      </c>
      <c r="N16" s="78">
        <v>0</v>
      </c>
      <c r="O16" s="78">
        <v>71068.758399828002</v>
      </c>
      <c r="P16" s="79">
        <v>3.8E-3</v>
      </c>
      <c r="Q16" s="79">
        <v>3.4799999999999998E-2</v>
      </c>
      <c r="R16" s="79">
        <v>5.7999999999999996E-3</v>
      </c>
    </row>
    <row r="17" spans="2:18">
      <c r="B17" t="s">
        <v>281</v>
      </c>
      <c r="C17" t="s">
        <v>282</v>
      </c>
      <c r="D17" t="s">
        <v>103</v>
      </c>
      <c r="E17" t="s">
        <v>276</v>
      </c>
      <c r="G17" t="s">
        <v>283</v>
      </c>
      <c r="H17" s="78">
        <v>7.72</v>
      </c>
      <c r="I17" t="s">
        <v>105</v>
      </c>
      <c r="J17" s="79">
        <v>7.4999999999999997E-3</v>
      </c>
      <c r="K17" s="79">
        <v>-1.6999999999999999E-3</v>
      </c>
      <c r="L17" s="78">
        <v>44839475.18</v>
      </c>
      <c r="M17" s="78">
        <v>110.25</v>
      </c>
      <c r="N17" s="78">
        <v>0</v>
      </c>
      <c r="O17" s="78">
        <v>49435.52138595</v>
      </c>
      <c r="P17" s="79">
        <v>3.3E-3</v>
      </c>
      <c r="Q17" s="79">
        <v>2.4199999999999999E-2</v>
      </c>
      <c r="R17" s="79">
        <v>4.1000000000000003E-3</v>
      </c>
    </row>
    <row r="18" spans="2:18">
      <c r="B18" t="s">
        <v>284</v>
      </c>
      <c r="C18" t="s">
        <v>285</v>
      </c>
      <c r="D18" t="s">
        <v>103</v>
      </c>
      <c r="E18" t="s">
        <v>276</v>
      </c>
      <c r="G18" t="s">
        <v>286</v>
      </c>
      <c r="H18" s="78">
        <v>22.78</v>
      </c>
      <c r="I18" t="s">
        <v>105</v>
      </c>
      <c r="J18" s="79">
        <v>0.01</v>
      </c>
      <c r="K18" s="79">
        <v>1.4E-2</v>
      </c>
      <c r="L18" s="78">
        <v>14739461.65</v>
      </c>
      <c r="M18" s="78">
        <v>93.7</v>
      </c>
      <c r="N18" s="78">
        <v>0</v>
      </c>
      <c r="O18" s="78">
        <v>13810.875566049999</v>
      </c>
      <c r="P18" s="79">
        <v>1.1999999999999999E-3</v>
      </c>
      <c r="Q18" s="79">
        <v>6.7999999999999996E-3</v>
      </c>
      <c r="R18" s="79">
        <v>1.1000000000000001E-3</v>
      </c>
    </row>
    <row r="19" spans="2:18">
      <c r="B19" t="s">
        <v>287</v>
      </c>
      <c r="C19" t="s">
        <v>288</v>
      </c>
      <c r="D19" t="s">
        <v>103</v>
      </c>
      <c r="E19" t="s">
        <v>276</v>
      </c>
      <c r="G19" t="s">
        <v>289</v>
      </c>
      <c r="H19" s="78">
        <v>4.09</v>
      </c>
      <c r="I19" t="s">
        <v>105</v>
      </c>
      <c r="J19" s="79">
        <v>1.7500000000000002E-2</v>
      </c>
      <c r="K19" s="79">
        <v>-6.3E-3</v>
      </c>
      <c r="L19" s="78">
        <v>62153528.18</v>
      </c>
      <c r="M19" s="78">
        <v>115.31</v>
      </c>
      <c r="N19" s="78">
        <v>0</v>
      </c>
      <c r="O19" s="78">
        <v>71669.233344357999</v>
      </c>
      <c r="P19" s="79">
        <v>4.1999999999999997E-3</v>
      </c>
      <c r="Q19" s="79">
        <v>3.5099999999999999E-2</v>
      </c>
      <c r="R19" s="79">
        <v>5.8999999999999999E-3</v>
      </c>
    </row>
    <row r="20" spans="2:18">
      <c r="B20" t="s">
        <v>290</v>
      </c>
      <c r="C20" t="s">
        <v>291</v>
      </c>
      <c r="D20" t="s">
        <v>103</v>
      </c>
      <c r="E20" t="s">
        <v>276</v>
      </c>
      <c r="G20" t="s">
        <v>292</v>
      </c>
      <c r="H20" s="78">
        <v>0.33</v>
      </c>
      <c r="I20" t="s">
        <v>105</v>
      </c>
      <c r="J20" s="79">
        <v>0.03</v>
      </c>
      <c r="K20" s="79">
        <v>5.7000000000000002E-3</v>
      </c>
      <c r="L20" s="78">
        <v>46982.96</v>
      </c>
      <c r="M20" s="78">
        <v>114.99</v>
      </c>
      <c r="N20" s="78">
        <v>0</v>
      </c>
      <c r="O20" s="78">
        <v>54.025705704000003</v>
      </c>
      <c r="P20" s="79">
        <v>0</v>
      </c>
      <c r="Q20" s="79">
        <v>0</v>
      </c>
      <c r="R20" s="79">
        <v>0</v>
      </c>
    </row>
    <row r="21" spans="2:18">
      <c r="B21" t="s">
        <v>293</v>
      </c>
      <c r="C21" t="s">
        <v>294</v>
      </c>
      <c r="D21" t="s">
        <v>103</v>
      </c>
      <c r="E21" t="s">
        <v>276</v>
      </c>
      <c r="G21" t="s">
        <v>295</v>
      </c>
      <c r="H21" s="78">
        <v>6.19</v>
      </c>
      <c r="I21" t="s">
        <v>105</v>
      </c>
      <c r="J21" s="79">
        <v>7.4999999999999997E-3</v>
      </c>
      <c r="K21" s="79">
        <v>-3.7000000000000002E-3</v>
      </c>
      <c r="L21" s="78">
        <v>31204848.23</v>
      </c>
      <c r="M21" s="78">
        <v>109.86</v>
      </c>
      <c r="N21" s="78">
        <v>0</v>
      </c>
      <c r="O21" s="78">
        <v>34281.646265477997</v>
      </c>
      <c r="P21" s="79">
        <v>2.3E-3</v>
      </c>
      <c r="Q21" s="79">
        <v>1.6799999999999999E-2</v>
      </c>
      <c r="R21" s="79">
        <v>2.8E-3</v>
      </c>
    </row>
    <row r="22" spans="2:18">
      <c r="B22" t="s">
        <v>296</v>
      </c>
      <c r="C22" t="s">
        <v>297</v>
      </c>
      <c r="D22" t="s">
        <v>103</v>
      </c>
      <c r="E22" t="s">
        <v>276</v>
      </c>
      <c r="G22" t="s">
        <v>298</v>
      </c>
      <c r="H22" s="78">
        <v>1.33</v>
      </c>
      <c r="I22" t="s">
        <v>105</v>
      </c>
      <c r="J22" s="79">
        <v>1E-3</v>
      </c>
      <c r="K22" s="79">
        <v>-7.7999999999999996E-3</v>
      </c>
      <c r="L22" s="78">
        <v>65509469.399999999</v>
      </c>
      <c r="M22" s="78">
        <v>103.69</v>
      </c>
      <c r="N22" s="78">
        <v>0</v>
      </c>
      <c r="O22" s="78">
        <v>67926.768820860001</v>
      </c>
      <c r="P22" s="79">
        <v>4.3E-3</v>
      </c>
      <c r="Q22" s="79">
        <v>3.3300000000000003E-2</v>
      </c>
      <c r="R22" s="79">
        <v>5.5999999999999999E-3</v>
      </c>
    </row>
    <row r="23" spans="2:18">
      <c r="B23" t="s">
        <v>299</v>
      </c>
      <c r="C23" t="s">
        <v>300</v>
      </c>
      <c r="D23" t="s">
        <v>103</v>
      </c>
      <c r="E23" t="s">
        <v>276</v>
      </c>
      <c r="G23" t="s">
        <v>301</v>
      </c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23658872.059999999</v>
      </c>
      <c r="M23" s="78">
        <v>146.69999999999999</v>
      </c>
      <c r="N23" s="78">
        <v>0</v>
      </c>
      <c r="O23" s="78">
        <v>34707.56531202</v>
      </c>
      <c r="P23" s="79">
        <v>1.2999999999999999E-3</v>
      </c>
      <c r="Q23" s="79">
        <v>1.7000000000000001E-2</v>
      </c>
      <c r="R23" s="79">
        <v>2.8999999999999998E-3</v>
      </c>
    </row>
    <row r="24" spans="2:18">
      <c r="B24" t="s">
        <v>302</v>
      </c>
      <c r="C24" t="s">
        <v>303</v>
      </c>
      <c r="D24" t="s">
        <v>103</v>
      </c>
      <c r="E24" t="s">
        <v>276</v>
      </c>
      <c r="G24" t="s">
        <v>304</v>
      </c>
      <c r="H24" s="78">
        <v>13.51</v>
      </c>
      <c r="I24" t="s">
        <v>105</v>
      </c>
      <c r="J24" s="79">
        <v>0.04</v>
      </c>
      <c r="K24" s="79">
        <v>6.8999999999999999E-3</v>
      </c>
      <c r="L24" s="78">
        <v>44968186.990000002</v>
      </c>
      <c r="M24" s="78">
        <v>184.79</v>
      </c>
      <c r="N24" s="78">
        <v>0</v>
      </c>
      <c r="O24" s="78">
        <v>83096.712738821006</v>
      </c>
      <c r="P24" s="79">
        <v>2.8E-3</v>
      </c>
      <c r="Q24" s="79">
        <v>4.07E-2</v>
      </c>
      <c r="R24" s="79">
        <v>6.7999999999999996E-3</v>
      </c>
    </row>
    <row r="25" spans="2:18">
      <c r="B25" t="s">
        <v>305</v>
      </c>
      <c r="C25" t="s">
        <v>306</v>
      </c>
      <c r="D25" t="s">
        <v>103</v>
      </c>
      <c r="E25" t="s">
        <v>276</v>
      </c>
      <c r="G25" t="s">
        <v>307</v>
      </c>
      <c r="H25" s="78">
        <v>3.11</v>
      </c>
      <c r="I25" t="s">
        <v>105</v>
      </c>
      <c r="J25" s="79">
        <v>2.75E-2</v>
      </c>
      <c r="K25" s="79">
        <v>-7.7999999999999996E-3</v>
      </c>
      <c r="L25" s="78">
        <v>100836312.40000001</v>
      </c>
      <c r="M25" s="78">
        <v>119.68</v>
      </c>
      <c r="N25" s="78">
        <v>0</v>
      </c>
      <c r="O25" s="78">
        <v>120680.89868032</v>
      </c>
      <c r="P25" s="79">
        <v>6.1000000000000004E-3</v>
      </c>
      <c r="Q25" s="79">
        <v>5.91E-2</v>
      </c>
      <c r="R25" s="79">
        <v>9.9000000000000008E-3</v>
      </c>
    </row>
    <row r="26" spans="2:18">
      <c r="B26" t="s">
        <v>308</v>
      </c>
      <c r="C26" t="s">
        <v>309</v>
      </c>
      <c r="D26" t="s">
        <v>103</v>
      </c>
      <c r="E26" t="s">
        <v>276</v>
      </c>
      <c r="G26" t="s">
        <v>310</v>
      </c>
      <c r="H26" s="78">
        <v>9.7100000000000009</v>
      </c>
      <c r="I26" t="s">
        <v>105</v>
      </c>
      <c r="J26" s="79">
        <v>5.0000000000000001E-3</v>
      </c>
      <c r="K26" s="79">
        <v>1E-3</v>
      </c>
      <c r="L26" s="78">
        <v>17885732.010000002</v>
      </c>
      <c r="M26" s="78">
        <v>105.65</v>
      </c>
      <c r="N26" s="78">
        <v>0</v>
      </c>
      <c r="O26" s="78">
        <v>18896.275868565001</v>
      </c>
      <c r="P26" s="79">
        <v>4.0000000000000001E-3</v>
      </c>
      <c r="Q26" s="79">
        <v>9.2999999999999992E-3</v>
      </c>
      <c r="R26" s="79">
        <v>1.6000000000000001E-3</v>
      </c>
    </row>
    <row r="27" spans="2:18">
      <c r="B27" s="80" t="s">
        <v>311</v>
      </c>
      <c r="C27" s="16"/>
      <c r="D27" s="16"/>
      <c r="H27" s="82">
        <v>4.72</v>
      </c>
      <c r="K27" s="81">
        <v>9.1999999999999998E-3</v>
      </c>
      <c r="L27" s="82">
        <v>1289568349.47</v>
      </c>
      <c r="N27" s="82">
        <v>0</v>
      </c>
      <c r="O27" s="82">
        <v>1387679.251026954</v>
      </c>
      <c r="Q27" s="81">
        <v>0.68</v>
      </c>
      <c r="R27" s="81">
        <v>0.11409999999999999</v>
      </c>
    </row>
    <row r="28" spans="2:18">
      <c r="B28" s="80" t="s">
        <v>312</v>
      </c>
      <c r="C28" s="16"/>
      <c r="D28" s="16"/>
      <c r="H28" s="82">
        <v>0.56000000000000005</v>
      </c>
      <c r="K28" s="81">
        <v>3.0999999999999999E-3</v>
      </c>
      <c r="L28" s="82">
        <v>300883638.13999999</v>
      </c>
      <c r="N28" s="82">
        <v>0</v>
      </c>
      <c r="O28" s="82">
        <v>300404.03400150599</v>
      </c>
      <c r="Q28" s="81">
        <v>0.1472</v>
      </c>
      <c r="R28" s="81">
        <v>2.47E-2</v>
      </c>
    </row>
    <row r="29" spans="2:18">
      <c r="B29" t="s">
        <v>313</v>
      </c>
      <c r="C29" t="s">
        <v>314</v>
      </c>
      <c r="D29" t="s">
        <v>103</v>
      </c>
      <c r="E29" t="s">
        <v>276</v>
      </c>
      <c r="G29" t="s">
        <v>315</v>
      </c>
      <c r="H29" s="78">
        <v>0.77</v>
      </c>
      <c r="I29" t="s">
        <v>105</v>
      </c>
      <c r="J29" s="79">
        <v>0</v>
      </c>
      <c r="K29" s="79">
        <v>2.7000000000000001E-3</v>
      </c>
      <c r="L29" s="78">
        <v>16152827.23</v>
      </c>
      <c r="M29" s="78">
        <v>99.79</v>
      </c>
      <c r="N29" s="78">
        <v>0</v>
      </c>
      <c r="O29" s="78">
        <v>16118.906292817001</v>
      </c>
      <c r="P29" s="79">
        <v>1.8E-3</v>
      </c>
      <c r="Q29" s="79">
        <v>7.9000000000000008E-3</v>
      </c>
      <c r="R29" s="79">
        <v>1.2999999999999999E-3</v>
      </c>
    </row>
    <row r="30" spans="2:18">
      <c r="B30" t="s">
        <v>316</v>
      </c>
      <c r="C30" t="s">
        <v>317</v>
      </c>
      <c r="D30" t="s">
        <v>103</v>
      </c>
      <c r="E30" t="s">
        <v>276</v>
      </c>
      <c r="G30" t="s">
        <v>318</v>
      </c>
      <c r="H30" s="78">
        <v>0.01</v>
      </c>
      <c r="I30" t="s">
        <v>105</v>
      </c>
      <c r="J30" s="79">
        <v>0</v>
      </c>
      <c r="K30" s="79">
        <v>1.84E-2</v>
      </c>
      <c r="L30" s="78">
        <v>6315585.3899999997</v>
      </c>
      <c r="M30" s="78">
        <v>99.99</v>
      </c>
      <c r="N30" s="78">
        <v>0</v>
      </c>
      <c r="O30" s="78">
        <v>6314.9538314609999</v>
      </c>
      <c r="P30" s="79">
        <v>5.9999999999999995E-4</v>
      </c>
      <c r="Q30" s="79">
        <v>3.0999999999999999E-3</v>
      </c>
      <c r="R30" s="79">
        <v>5.0000000000000001E-4</v>
      </c>
    </row>
    <row r="31" spans="2:18">
      <c r="B31" t="s">
        <v>319</v>
      </c>
      <c r="C31" t="s">
        <v>320</v>
      </c>
      <c r="D31" t="s">
        <v>103</v>
      </c>
      <c r="E31" t="s">
        <v>276</v>
      </c>
      <c r="G31" t="s">
        <v>318</v>
      </c>
      <c r="H31" s="78">
        <v>0.26</v>
      </c>
      <c r="I31" t="s">
        <v>105</v>
      </c>
      <c r="J31" s="79">
        <v>0</v>
      </c>
      <c r="K31" s="79">
        <v>2.7000000000000001E-3</v>
      </c>
      <c r="L31" s="78">
        <v>32683947</v>
      </c>
      <c r="M31" s="78">
        <v>99.93</v>
      </c>
      <c r="N31" s="78">
        <v>0</v>
      </c>
      <c r="O31" s="78">
        <v>32661.0682371</v>
      </c>
      <c r="P31" s="79">
        <v>3.3E-3</v>
      </c>
      <c r="Q31" s="79">
        <v>1.6E-2</v>
      </c>
      <c r="R31" s="79">
        <v>2.7000000000000001E-3</v>
      </c>
    </row>
    <row r="32" spans="2:18">
      <c r="B32" t="s">
        <v>321</v>
      </c>
      <c r="C32" t="s">
        <v>322</v>
      </c>
      <c r="D32" t="s">
        <v>103</v>
      </c>
      <c r="E32" t="s">
        <v>276</v>
      </c>
      <c r="G32" t="s">
        <v>318</v>
      </c>
      <c r="H32" s="78">
        <v>0.35</v>
      </c>
      <c r="I32" t="s">
        <v>105</v>
      </c>
      <c r="J32" s="79">
        <v>0</v>
      </c>
      <c r="K32" s="79">
        <v>2.8999999999999998E-3</v>
      </c>
      <c r="L32" s="78">
        <v>413247.08</v>
      </c>
      <c r="M32" s="78">
        <v>99.9</v>
      </c>
      <c r="N32" s="78">
        <v>0</v>
      </c>
      <c r="O32" s="78">
        <v>412.83383292000002</v>
      </c>
      <c r="P32" s="79">
        <v>0</v>
      </c>
      <c r="Q32" s="79">
        <v>2.0000000000000001E-4</v>
      </c>
      <c r="R32" s="79">
        <v>0</v>
      </c>
    </row>
    <row r="33" spans="2:18">
      <c r="B33" t="s">
        <v>323</v>
      </c>
      <c r="C33" t="s">
        <v>324</v>
      </c>
      <c r="D33" t="s">
        <v>103</v>
      </c>
      <c r="E33" t="s">
        <v>276</v>
      </c>
      <c r="G33" t="s">
        <v>318</v>
      </c>
      <c r="H33" s="78">
        <v>0.52</v>
      </c>
      <c r="I33" t="s">
        <v>105</v>
      </c>
      <c r="J33" s="79">
        <v>0</v>
      </c>
      <c r="K33" s="79">
        <v>2.8999999999999998E-3</v>
      </c>
      <c r="L33" s="78">
        <v>1968061.57</v>
      </c>
      <c r="M33" s="78">
        <v>99.85</v>
      </c>
      <c r="N33" s="78">
        <v>0</v>
      </c>
      <c r="O33" s="78">
        <v>1965.109477645</v>
      </c>
      <c r="P33" s="79">
        <v>2.0000000000000001E-4</v>
      </c>
      <c r="Q33" s="79">
        <v>1E-3</v>
      </c>
      <c r="R33" s="79">
        <v>2.0000000000000001E-4</v>
      </c>
    </row>
    <row r="34" spans="2:18">
      <c r="B34" t="s">
        <v>325</v>
      </c>
      <c r="C34" t="s">
        <v>326</v>
      </c>
      <c r="D34" t="s">
        <v>103</v>
      </c>
      <c r="E34" t="s">
        <v>276</v>
      </c>
      <c r="G34" t="s">
        <v>318</v>
      </c>
      <c r="H34" s="78">
        <v>0.43</v>
      </c>
      <c r="I34" t="s">
        <v>105</v>
      </c>
      <c r="J34" s="79">
        <v>0</v>
      </c>
      <c r="K34" s="79">
        <v>2.5999999999999999E-3</v>
      </c>
      <c r="L34" s="78">
        <v>3000227.81</v>
      </c>
      <c r="M34" s="78">
        <v>99.89</v>
      </c>
      <c r="N34" s="78">
        <v>0</v>
      </c>
      <c r="O34" s="78">
        <v>2996.927559409</v>
      </c>
      <c r="P34" s="79">
        <v>2.9999999999999997E-4</v>
      </c>
      <c r="Q34" s="79">
        <v>1.5E-3</v>
      </c>
      <c r="R34" s="79">
        <v>2.0000000000000001E-4</v>
      </c>
    </row>
    <row r="35" spans="2:18">
      <c r="B35" t="s">
        <v>327</v>
      </c>
      <c r="C35" t="s">
        <v>328</v>
      </c>
      <c r="D35" t="s">
        <v>103</v>
      </c>
      <c r="E35" t="s">
        <v>276</v>
      </c>
      <c r="G35" t="s">
        <v>329</v>
      </c>
      <c r="H35" s="78">
        <v>0.6</v>
      </c>
      <c r="I35" t="s">
        <v>105</v>
      </c>
      <c r="J35" s="79">
        <v>0</v>
      </c>
      <c r="K35" s="79">
        <v>2.8E-3</v>
      </c>
      <c r="L35" s="78">
        <v>39316676.359999999</v>
      </c>
      <c r="M35" s="78">
        <v>99.83</v>
      </c>
      <c r="N35" s="78">
        <v>0</v>
      </c>
      <c r="O35" s="78">
        <v>39249.838010188003</v>
      </c>
      <c r="P35" s="79">
        <v>4.4000000000000003E-3</v>
      </c>
      <c r="Q35" s="79">
        <v>1.9199999999999998E-2</v>
      </c>
      <c r="R35" s="79">
        <v>3.2000000000000002E-3</v>
      </c>
    </row>
    <row r="36" spans="2:18">
      <c r="B36" t="s">
        <v>330</v>
      </c>
      <c r="C36" t="s">
        <v>331</v>
      </c>
      <c r="D36" t="s">
        <v>103</v>
      </c>
      <c r="E36" t="s">
        <v>276</v>
      </c>
      <c r="G36" t="s">
        <v>310</v>
      </c>
      <c r="H36" s="78">
        <v>0.68</v>
      </c>
      <c r="I36" t="s">
        <v>105</v>
      </c>
      <c r="J36" s="79">
        <v>0</v>
      </c>
      <c r="K36" s="79">
        <v>2.8E-3</v>
      </c>
      <c r="L36" s="78">
        <v>42488784.219999999</v>
      </c>
      <c r="M36" s="78">
        <v>99.81</v>
      </c>
      <c r="N36" s="78">
        <v>0</v>
      </c>
      <c r="O36" s="78">
        <v>42408.055529981997</v>
      </c>
      <c r="P36" s="79">
        <v>4.7000000000000002E-3</v>
      </c>
      <c r="Q36" s="79">
        <v>2.0799999999999999E-2</v>
      </c>
      <c r="R36" s="79">
        <v>3.5000000000000001E-3</v>
      </c>
    </row>
    <row r="37" spans="2:18">
      <c r="B37" t="s">
        <v>332</v>
      </c>
      <c r="C37" t="s">
        <v>333</v>
      </c>
      <c r="D37" t="s">
        <v>103</v>
      </c>
      <c r="E37" t="s">
        <v>276</v>
      </c>
      <c r="G37" t="s">
        <v>334</v>
      </c>
      <c r="H37" s="78">
        <v>0.85</v>
      </c>
      <c r="I37" t="s">
        <v>105</v>
      </c>
      <c r="J37" s="79">
        <v>0</v>
      </c>
      <c r="K37" s="79">
        <v>2.8E-3</v>
      </c>
      <c r="L37" s="78">
        <v>69912355.140000001</v>
      </c>
      <c r="M37" s="78">
        <v>99.76</v>
      </c>
      <c r="N37" s="78">
        <v>0</v>
      </c>
      <c r="O37" s="78">
        <v>69744.565487664004</v>
      </c>
      <c r="P37" s="79">
        <v>7.7999999999999996E-3</v>
      </c>
      <c r="Q37" s="79">
        <v>3.4200000000000001E-2</v>
      </c>
      <c r="R37" s="79">
        <v>5.7000000000000002E-3</v>
      </c>
    </row>
    <row r="38" spans="2:18">
      <c r="B38" t="s">
        <v>335</v>
      </c>
      <c r="C38" t="s">
        <v>336</v>
      </c>
      <c r="D38" t="s">
        <v>103</v>
      </c>
      <c r="E38" t="s">
        <v>276</v>
      </c>
      <c r="G38" t="s">
        <v>337</v>
      </c>
      <c r="H38" s="78">
        <v>0.93</v>
      </c>
      <c r="I38" t="s">
        <v>105</v>
      </c>
      <c r="J38" s="79">
        <v>0</v>
      </c>
      <c r="K38" s="79">
        <v>2.8999999999999998E-3</v>
      </c>
      <c r="L38" s="78">
        <v>28361106.32</v>
      </c>
      <c r="M38" s="78">
        <v>99.73</v>
      </c>
      <c r="N38" s="78">
        <v>0</v>
      </c>
      <c r="O38" s="78">
        <v>28284.531332936</v>
      </c>
      <c r="P38" s="79">
        <v>3.2000000000000002E-3</v>
      </c>
      <c r="Q38" s="79">
        <v>1.3899999999999999E-2</v>
      </c>
      <c r="R38" s="79">
        <v>2.3E-3</v>
      </c>
    </row>
    <row r="39" spans="2:18">
      <c r="B39" t="s">
        <v>338</v>
      </c>
      <c r="C39" t="s">
        <v>339</v>
      </c>
      <c r="D39" t="s">
        <v>103</v>
      </c>
      <c r="E39" t="s">
        <v>276</v>
      </c>
      <c r="G39" t="s">
        <v>318</v>
      </c>
      <c r="H39" s="78">
        <v>0.1</v>
      </c>
      <c r="I39" t="s">
        <v>105</v>
      </c>
      <c r="J39" s="79">
        <v>0</v>
      </c>
      <c r="K39" s="79">
        <v>3.0000000000000001E-3</v>
      </c>
      <c r="L39" s="78">
        <v>32798996.969999999</v>
      </c>
      <c r="M39" s="78">
        <v>99.97</v>
      </c>
      <c r="N39" s="78">
        <v>0</v>
      </c>
      <c r="O39" s="78">
        <v>32789.157270909003</v>
      </c>
      <c r="P39" s="79">
        <v>3.0000000000000001E-3</v>
      </c>
      <c r="Q39" s="79">
        <v>1.61E-2</v>
      </c>
      <c r="R39" s="79">
        <v>2.7000000000000001E-3</v>
      </c>
    </row>
    <row r="40" spans="2:18">
      <c r="B40" t="s">
        <v>340</v>
      </c>
      <c r="C40" t="s">
        <v>341</v>
      </c>
      <c r="D40" t="s">
        <v>103</v>
      </c>
      <c r="E40" t="s">
        <v>276</v>
      </c>
      <c r="G40" t="s">
        <v>318</v>
      </c>
      <c r="H40" s="78">
        <v>0.18</v>
      </c>
      <c r="I40" t="s">
        <v>105</v>
      </c>
      <c r="J40" s="79">
        <v>0</v>
      </c>
      <c r="K40" s="79">
        <v>2.8E-3</v>
      </c>
      <c r="L40" s="78">
        <v>27471823.050000001</v>
      </c>
      <c r="M40" s="78">
        <v>99.95</v>
      </c>
      <c r="N40" s="78">
        <v>0</v>
      </c>
      <c r="O40" s="78">
        <v>27458.087138474999</v>
      </c>
      <c r="P40" s="79">
        <v>2.5000000000000001E-3</v>
      </c>
      <c r="Q40" s="79">
        <v>1.35E-2</v>
      </c>
      <c r="R40" s="79">
        <v>2.3E-3</v>
      </c>
    </row>
    <row r="41" spans="2:18">
      <c r="B41" s="80" t="s">
        <v>342</v>
      </c>
      <c r="C41" s="16"/>
      <c r="D41" s="16"/>
      <c r="H41" s="82">
        <v>5.88</v>
      </c>
      <c r="K41" s="81">
        <v>1.0800000000000001E-2</v>
      </c>
      <c r="L41" s="82">
        <v>986489482.08000004</v>
      </c>
      <c r="N41" s="82">
        <v>0</v>
      </c>
      <c r="O41" s="82">
        <v>1085079.987775448</v>
      </c>
      <c r="Q41" s="81">
        <v>0.53169999999999995</v>
      </c>
      <c r="R41" s="81">
        <v>8.9300000000000004E-2</v>
      </c>
    </row>
    <row r="42" spans="2:18">
      <c r="B42" t="s">
        <v>343</v>
      </c>
      <c r="C42" t="s">
        <v>344</v>
      </c>
      <c r="D42" t="s">
        <v>103</v>
      </c>
      <c r="E42" t="s">
        <v>276</v>
      </c>
      <c r="G42" t="s">
        <v>310</v>
      </c>
      <c r="H42" s="78">
        <v>0.41</v>
      </c>
      <c r="I42" t="s">
        <v>105</v>
      </c>
      <c r="J42" s="79">
        <v>0</v>
      </c>
      <c r="K42" s="79">
        <v>2.8999999999999998E-3</v>
      </c>
      <c r="L42" s="78">
        <v>40853993.549999997</v>
      </c>
      <c r="M42" s="78">
        <v>99.88</v>
      </c>
      <c r="N42" s="78">
        <v>0</v>
      </c>
      <c r="O42" s="78">
        <v>40804.968757740004</v>
      </c>
      <c r="P42" s="79">
        <v>1.21E-2</v>
      </c>
      <c r="Q42" s="79">
        <v>0.02</v>
      </c>
      <c r="R42" s="79">
        <v>3.3999999999999998E-3</v>
      </c>
    </row>
    <row r="43" spans="2:18">
      <c r="B43" t="s">
        <v>345</v>
      </c>
      <c r="C43" t="s">
        <v>346</v>
      </c>
      <c r="D43" t="s">
        <v>103</v>
      </c>
      <c r="E43" t="s">
        <v>276</v>
      </c>
      <c r="G43" t="s">
        <v>329</v>
      </c>
      <c r="H43" s="78">
        <v>0.16</v>
      </c>
      <c r="I43" t="s">
        <v>105</v>
      </c>
      <c r="J43" s="79">
        <v>0</v>
      </c>
      <c r="K43" s="79">
        <v>3.7000000000000002E-3</v>
      </c>
      <c r="L43" s="78">
        <v>25693438.77</v>
      </c>
      <c r="M43" s="78">
        <v>99.94</v>
      </c>
      <c r="N43" s="78">
        <v>0</v>
      </c>
      <c r="O43" s="78">
        <v>25678.022706738</v>
      </c>
      <c r="P43" s="79">
        <v>1.18E-2</v>
      </c>
      <c r="Q43" s="79">
        <v>1.26E-2</v>
      </c>
      <c r="R43" s="79">
        <v>2.0999999999999999E-3</v>
      </c>
    </row>
    <row r="44" spans="2:18">
      <c r="B44" t="s">
        <v>347</v>
      </c>
      <c r="C44" t="s">
        <v>348</v>
      </c>
      <c r="D44" t="s">
        <v>103</v>
      </c>
      <c r="E44" t="s">
        <v>276</v>
      </c>
      <c r="G44" t="s">
        <v>349</v>
      </c>
      <c r="H44" s="78">
        <v>8.35</v>
      </c>
      <c r="I44" t="s">
        <v>105</v>
      </c>
      <c r="J44" s="79">
        <v>2.2499999999999999E-2</v>
      </c>
      <c r="K44" s="79">
        <v>1.6E-2</v>
      </c>
      <c r="L44" s="78">
        <v>69729115.739999995</v>
      </c>
      <c r="M44" s="78">
        <v>107.2</v>
      </c>
      <c r="N44" s="78">
        <v>0</v>
      </c>
      <c r="O44" s="78">
        <v>74749.612073280005</v>
      </c>
      <c r="P44" s="79">
        <v>5.7999999999999996E-3</v>
      </c>
      <c r="Q44" s="79">
        <v>3.6600000000000001E-2</v>
      </c>
      <c r="R44" s="79">
        <v>6.1000000000000004E-3</v>
      </c>
    </row>
    <row r="45" spans="2:18">
      <c r="B45" t="s">
        <v>350</v>
      </c>
      <c r="C45" t="s">
        <v>351</v>
      </c>
      <c r="D45" t="s">
        <v>103</v>
      </c>
      <c r="E45" t="s">
        <v>276</v>
      </c>
      <c r="G45" t="s">
        <v>352</v>
      </c>
      <c r="H45" s="78">
        <v>1.58</v>
      </c>
      <c r="I45" t="s">
        <v>105</v>
      </c>
      <c r="J45" s="79">
        <v>5.0000000000000001E-3</v>
      </c>
      <c r="K45" s="79">
        <v>3.5000000000000001E-3</v>
      </c>
      <c r="L45" s="78">
        <v>122801292.51000001</v>
      </c>
      <c r="M45" s="78">
        <v>100.44</v>
      </c>
      <c r="N45" s="78">
        <v>0</v>
      </c>
      <c r="O45" s="78">
        <v>123341.61819704399</v>
      </c>
      <c r="P45" s="79">
        <v>7.7999999999999996E-3</v>
      </c>
      <c r="Q45" s="79">
        <v>6.0400000000000002E-2</v>
      </c>
      <c r="R45" s="79">
        <v>1.01E-2</v>
      </c>
    </row>
    <row r="46" spans="2:18">
      <c r="B46" t="s">
        <v>353</v>
      </c>
      <c r="C46" t="s">
        <v>354</v>
      </c>
      <c r="D46" t="s">
        <v>103</v>
      </c>
      <c r="E46" t="s">
        <v>276</v>
      </c>
      <c r="G46" t="s">
        <v>355</v>
      </c>
      <c r="H46" s="78">
        <v>2.4500000000000002</v>
      </c>
      <c r="I46" t="s">
        <v>105</v>
      </c>
      <c r="J46" s="79">
        <v>5.5E-2</v>
      </c>
      <c r="K46" s="79">
        <v>5.1000000000000004E-3</v>
      </c>
      <c r="L46" s="78">
        <v>93877169.25</v>
      </c>
      <c r="M46" s="78">
        <v>115.06</v>
      </c>
      <c r="N46" s="78">
        <v>0</v>
      </c>
      <c r="O46" s="78">
        <v>108015.07093905</v>
      </c>
      <c r="P46" s="79">
        <v>5.3E-3</v>
      </c>
      <c r="Q46" s="79">
        <v>5.2900000000000003E-2</v>
      </c>
      <c r="R46" s="79">
        <v>8.8999999999999999E-3</v>
      </c>
    </row>
    <row r="47" spans="2:18">
      <c r="B47" t="s">
        <v>356</v>
      </c>
      <c r="C47" t="s">
        <v>357</v>
      </c>
      <c r="D47" t="s">
        <v>103</v>
      </c>
      <c r="E47" t="s">
        <v>276</v>
      </c>
      <c r="G47" t="s">
        <v>358</v>
      </c>
      <c r="H47" s="78">
        <v>7.24</v>
      </c>
      <c r="I47" t="s">
        <v>105</v>
      </c>
      <c r="J47" s="79">
        <v>0.02</v>
      </c>
      <c r="K47" s="79">
        <v>1.38E-2</v>
      </c>
      <c r="L47" s="78">
        <v>58759223.770000003</v>
      </c>
      <c r="M47" s="78">
        <v>105.01</v>
      </c>
      <c r="N47" s="78">
        <v>0</v>
      </c>
      <c r="O47" s="78">
        <v>61703.060880876998</v>
      </c>
      <c r="P47" s="79">
        <v>3.8999999999999998E-3</v>
      </c>
      <c r="Q47" s="79">
        <v>3.0200000000000001E-2</v>
      </c>
      <c r="R47" s="79">
        <v>5.1000000000000004E-3</v>
      </c>
    </row>
    <row r="48" spans="2:18">
      <c r="B48" t="s">
        <v>359</v>
      </c>
      <c r="C48" t="s">
        <v>360</v>
      </c>
      <c r="D48" t="s">
        <v>103</v>
      </c>
      <c r="E48" t="s">
        <v>276</v>
      </c>
      <c r="G48" t="s">
        <v>361</v>
      </c>
      <c r="H48" s="78">
        <v>18.34</v>
      </c>
      <c r="I48" t="s">
        <v>105</v>
      </c>
      <c r="J48" s="79">
        <v>3.7499999999999999E-2</v>
      </c>
      <c r="K48" s="79">
        <v>2.9000000000000001E-2</v>
      </c>
      <c r="L48" s="78">
        <v>106403471.06999999</v>
      </c>
      <c r="M48" s="78">
        <v>116.95</v>
      </c>
      <c r="N48" s="78">
        <v>0</v>
      </c>
      <c r="O48" s="78">
        <v>124438.859416365</v>
      </c>
      <c r="P48" s="79">
        <v>8.8999999999999999E-3</v>
      </c>
      <c r="Q48" s="79">
        <v>6.0999999999999999E-2</v>
      </c>
      <c r="R48" s="79">
        <v>1.0200000000000001E-2</v>
      </c>
    </row>
    <row r="49" spans="2:18">
      <c r="B49" t="s">
        <v>362</v>
      </c>
      <c r="C49" t="s">
        <v>363</v>
      </c>
      <c r="D49" t="s">
        <v>103</v>
      </c>
      <c r="E49" t="s">
        <v>276</v>
      </c>
      <c r="G49" t="s">
        <v>364</v>
      </c>
      <c r="H49" s="78">
        <v>5.83</v>
      </c>
      <c r="I49" t="s">
        <v>105</v>
      </c>
      <c r="J49" s="79">
        <v>1.7500000000000002E-2</v>
      </c>
      <c r="K49" s="79">
        <v>1.1299999999999999E-2</v>
      </c>
      <c r="L49" s="78">
        <v>38349332.030000001</v>
      </c>
      <c r="M49" s="78">
        <v>105.12</v>
      </c>
      <c r="N49" s="78">
        <v>0</v>
      </c>
      <c r="O49" s="78">
        <v>40312.817829936001</v>
      </c>
      <c r="P49" s="79">
        <v>2.0999999999999999E-3</v>
      </c>
      <c r="Q49" s="79">
        <v>1.9800000000000002E-2</v>
      </c>
      <c r="R49" s="79">
        <v>3.3E-3</v>
      </c>
    </row>
    <row r="50" spans="2:18">
      <c r="B50" t="s">
        <v>365</v>
      </c>
      <c r="C50" t="s">
        <v>366</v>
      </c>
      <c r="D50" t="s">
        <v>103</v>
      </c>
      <c r="E50" t="s">
        <v>276</v>
      </c>
      <c r="G50" t="s">
        <v>292</v>
      </c>
      <c r="H50" s="78">
        <v>0.59</v>
      </c>
      <c r="I50" t="s">
        <v>105</v>
      </c>
      <c r="J50" s="79">
        <v>0.05</v>
      </c>
      <c r="K50" s="79">
        <v>2.8E-3</v>
      </c>
      <c r="L50" s="78">
        <v>123599335.05</v>
      </c>
      <c r="M50" s="78">
        <v>104.83</v>
      </c>
      <c r="N50" s="78">
        <v>0</v>
      </c>
      <c r="O50" s="78">
        <v>129569.18293291501</v>
      </c>
      <c r="P50" s="79">
        <v>6.7000000000000002E-3</v>
      </c>
      <c r="Q50" s="79">
        <v>6.3500000000000001E-2</v>
      </c>
      <c r="R50" s="79">
        <v>1.0699999999999999E-2</v>
      </c>
    </row>
    <row r="51" spans="2:18">
      <c r="B51" t="s">
        <v>367</v>
      </c>
      <c r="C51" t="s">
        <v>368</v>
      </c>
      <c r="D51" t="s">
        <v>103</v>
      </c>
      <c r="E51" t="s">
        <v>276</v>
      </c>
      <c r="G51" t="s">
        <v>369</v>
      </c>
      <c r="H51" s="78">
        <v>3.53</v>
      </c>
      <c r="I51" t="s">
        <v>105</v>
      </c>
      <c r="J51" s="79">
        <v>4.2500000000000003E-2</v>
      </c>
      <c r="K51" s="79">
        <v>7.0000000000000001E-3</v>
      </c>
      <c r="L51" s="78">
        <v>39406045.770000003</v>
      </c>
      <c r="M51" s="78">
        <v>114.16</v>
      </c>
      <c r="N51" s="78">
        <v>0</v>
      </c>
      <c r="O51" s="78">
        <v>44985.941851032003</v>
      </c>
      <c r="P51" s="79">
        <v>2.3E-3</v>
      </c>
      <c r="Q51" s="79">
        <v>2.1999999999999999E-2</v>
      </c>
      <c r="R51" s="79">
        <v>3.7000000000000002E-3</v>
      </c>
    </row>
    <row r="52" spans="2:18">
      <c r="B52" t="s">
        <v>370</v>
      </c>
      <c r="C52" t="s">
        <v>371</v>
      </c>
      <c r="D52" t="s">
        <v>103</v>
      </c>
      <c r="E52" t="s">
        <v>276</v>
      </c>
      <c r="G52" t="s">
        <v>372</v>
      </c>
      <c r="H52" s="78">
        <v>1.82</v>
      </c>
      <c r="I52" t="s">
        <v>105</v>
      </c>
      <c r="J52" s="79">
        <v>0.01</v>
      </c>
      <c r="K52" s="79">
        <v>3.7000000000000002E-3</v>
      </c>
      <c r="L52" s="78">
        <v>81050581.629999995</v>
      </c>
      <c r="M52" s="78">
        <v>101.31</v>
      </c>
      <c r="N52" s="78">
        <v>0</v>
      </c>
      <c r="O52" s="78">
        <v>82112.344249353002</v>
      </c>
      <c r="P52" s="79">
        <v>5.5999999999999999E-3</v>
      </c>
      <c r="Q52" s="79">
        <v>4.02E-2</v>
      </c>
      <c r="R52" s="79">
        <v>6.7999999999999996E-3</v>
      </c>
    </row>
    <row r="53" spans="2:18">
      <c r="B53" t="s">
        <v>373</v>
      </c>
      <c r="C53" t="s">
        <v>374</v>
      </c>
      <c r="D53" t="s">
        <v>103</v>
      </c>
      <c r="E53" t="s">
        <v>276</v>
      </c>
      <c r="G53" t="s">
        <v>355</v>
      </c>
      <c r="H53" s="78">
        <v>6.11</v>
      </c>
      <c r="I53" t="s">
        <v>105</v>
      </c>
      <c r="J53" s="79">
        <v>6.25E-2</v>
      </c>
      <c r="K53" s="79">
        <v>1.2699999999999999E-2</v>
      </c>
      <c r="L53" s="78">
        <v>16769351.359999999</v>
      </c>
      <c r="M53" s="78">
        <v>138.83000000000001</v>
      </c>
      <c r="N53" s="78">
        <v>0</v>
      </c>
      <c r="O53" s="78">
        <v>23280.890493088002</v>
      </c>
      <c r="P53" s="79">
        <v>1E-3</v>
      </c>
      <c r="Q53" s="79">
        <v>1.14E-2</v>
      </c>
      <c r="R53" s="79">
        <v>1.9E-3</v>
      </c>
    </row>
    <row r="54" spans="2:18">
      <c r="B54" t="s">
        <v>375</v>
      </c>
      <c r="C54" t="s">
        <v>376</v>
      </c>
      <c r="D54" t="s">
        <v>103</v>
      </c>
      <c r="E54" t="s">
        <v>276</v>
      </c>
      <c r="G54" t="s">
        <v>377</v>
      </c>
      <c r="H54" s="78">
        <v>4.43</v>
      </c>
      <c r="I54" t="s">
        <v>105</v>
      </c>
      <c r="J54" s="79">
        <v>3.7499999999999999E-2</v>
      </c>
      <c r="K54" s="79">
        <v>8.8000000000000005E-3</v>
      </c>
      <c r="L54" s="78">
        <v>27162970.609999999</v>
      </c>
      <c r="M54" s="78">
        <v>114.26</v>
      </c>
      <c r="N54" s="78">
        <v>0</v>
      </c>
      <c r="O54" s="78">
        <v>31036.410218985999</v>
      </c>
      <c r="P54" s="79">
        <v>1.6999999999999999E-3</v>
      </c>
      <c r="Q54" s="79">
        <v>1.52E-2</v>
      </c>
      <c r="R54" s="79">
        <v>2.5999999999999999E-3</v>
      </c>
    </row>
    <row r="55" spans="2:18">
      <c r="B55" t="s">
        <v>378</v>
      </c>
      <c r="C55" t="s">
        <v>379</v>
      </c>
      <c r="D55" t="s">
        <v>103</v>
      </c>
      <c r="E55" t="s">
        <v>276</v>
      </c>
      <c r="G55" t="s">
        <v>380</v>
      </c>
      <c r="H55" s="78">
        <v>14.98</v>
      </c>
      <c r="I55" t="s">
        <v>105</v>
      </c>
      <c r="J55" s="79">
        <v>5.5E-2</v>
      </c>
      <c r="K55" s="79">
        <v>2.5700000000000001E-2</v>
      </c>
      <c r="L55" s="78">
        <v>58862619.479999997</v>
      </c>
      <c r="M55" s="78">
        <v>152.13</v>
      </c>
      <c r="N55" s="78">
        <v>0</v>
      </c>
      <c r="O55" s="78">
        <v>89547.703014924002</v>
      </c>
      <c r="P55" s="79">
        <v>3.2000000000000002E-3</v>
      </c>
      <c r="Q55" s="79">
        <v>4.3900000000000002E-2</v>
      </c>
      <c r="R55" s="79">
        <v>7.4000000000000003E-3</v>
      </c>
    </row>
    <row r="56" spans="2:18">
      <c r="B56" t="s">
        <v>381</v>
      </c>
      <c r="C56" t="s">
        <v>382</v>
      </c>
      <c r="D56" t="s">
        <v>103</v>
      </c>
      <c r="E56" t="s">
        <v>276</v>
      </c>
      <c r="G56" t="s">
        <v>337</v>
      </c>
      <c r="H56" s="78">
        <v>3.06</v>
      </c>
      <c r="I56" t="s">
        <v>105</v>
      </c>
      <c r="J56" s="79">
        <v>7.4999999999999997E-3</v>
      </c>
      <c r="K56" s="79">
        <v>5.7999999999999996E-3</v>
      </c>
      <c r="L56" s="78">
        <v>8865920.9000000004</v>
      </c>
      <c r="M56" s="78">
        <v>100.58</v>
      </c>
      <c r="N56" s="78">
        <v>0</v>
      </c>
      <c r="O56" s="78">
        <v>8917.34324122</v>
      </c>
      <c r="P56" s="79">
        <v>4.4000000000000003E-3</v>
      </c>
      <c r="Q56" s="79">
        <v>4.4000000000000003E-3</v>
      </c>
      <c r="R56" s="79">
        <v>6.9999999999999999E-4</v>
      </c>
    </row>
    <row r="57" spans="2:18">
      <c r="B57" t="s">
        <v>383</v>
      </c>
      <c r="C57" t="s">
        <v>384</v>
      </c>
      <c r="D57" t="s">
        <v>103</v>
      </c>
      <c r="E57" t="s">
        <v>276</v>
      </c>
      <c r="G57" t="s">
        <v>385</v>
      </c>
      <c r="H57" s="78">
        <v>3.35</v>
      </c>
      <c r="I57" t="s">
        <v>105</v>
      </c>
      <c r="J57" s="79">
        <v>1.2500000000000001E-2</v>
      </c>
      <c r="K57" s="79">
        <v>6.4999999999999997E-3</v>
      </c>
      <c r="L57" s="78">
        <v>50330485.420000002</v>
      </c>
      <c r="M57" s="78">
        <v>102.74</v>
      </c>
      <c r="N57" s="78">
        <v>0</v>
      </c>
      <c r="O57" s="78">
        <v>51709.540720507997</v>
      </c>
      <c r="P57" s="79">
        <v>4.3E-3</v>
      </c>
      <c r="Q57" s="79">
        <v>2.53E-2</v>
      </c>
      <c r="R57" s="79">
        <v>4.3E-3</v>
      </c>
    </row>
    <row r="58" spans="2:18">
      <c r="B58" t="s">
        <v>386</v>
      </c>
      <c r="C58" t="s">
        <v>387</v>
      </c>
      <c r="D58" t="s">
        <v>103</v>
      </c>
      <c r="E58" t="s">
        <v>276</v>
      </c>
      <c r="G58" t="s">
        <v>318</v>
      </c>
      <c r="H58" s="78">
        <v>4.28</v>
      </c>
      <c r="I58" t="s">
        <v>105</v>
      </c>
      <c r="J58" s="79">
        <v>1.4999999999999999E-2</v>
      </c>
      <c r="K58" s="79">
        <v>8.3000000000000001E-3</v>
      </c>
      <c r="L58" s="78">
        <v>23975135.170000002</v>
      </c>
      <c r="M58" s="78">
        <v>103.76</v>
      </c>
      <c r="N58" s="78">
        <v>0</v>
      </c>
      <c r="O58" s="78">
        <v>24876.600252392</v>
      </c>
      <c r="P58" s="79">
        <v>2.3E-3</v>
      </c>
      <c r="Q58" s="79">
        <v>1.2200000000000001E-2</v>
      </c>
      <c r="R58" s="79">
        <v>2E-3</v>
      </c>
    </row>
    <row r="59" spans="2:18">
      <c r="B59" s="80" t="s">
        <v>388</v>
      </c>
      <c r="C59" s="16"/>
      <c r="D59" s="16"/>
      <c r="H59" s="82">
        <v>0.92</v>
      </c>
      <c r="K59" s="81">
        <v>3.3E-3</v>
      </c>
      <c r="L59" s="82">
        <v>2195229.25</v>
      </c>
      <c r="N59" s="82">
        <v>0</v>
      </c>
      <c r="O59" s="82">
        <v>2195.2292499999999</v>
      </c>
      <c r="Q59" s="81">
        <v>1.1000000000000001E-3</v>
      </c>
      <c r="R59" s="81">
        <v>2.0000000000000001E-4</v>
      </c>
    </row>
    <row r="60" spans="2:18">
      <c r="B60" t="s">
        <v>389</v>
      </c>
      <c r="C60" t="s">
        <v>390</v>
      </c>
      <c r="D60" t="s">
        <v>103</v>
      </c>
      <c r="E60" t="s">
        <v>276</v>
      </c>
      <c r="G60" t="s">
        <v>391</v>
      </c>
      <c r="H60" s="78">
        <v>0.92</v>
      </c>
      <c r="I60" t="s">
        <v>105</v>
      </c>
      <c r="J60" s="79">
        <v>1.8E-3</v>
      </c>
      <c r="K60" s="79">
        <v>3.3E-3</v>
      </c>
      <c r="L60" s="78">
        <v>2195229.25</v>
      </c>
      <c r="M60" s="78">
        <v>100</v>
      </c>
      <c r="N60" s="78">
        <v>0</v>
      </c>
      <c r="O60" s="78">
        <v>2195.2292499999999</v>
      </c>
      <c r="P60" s="79">
        <v>1E-4</v>
      </c>
      <c r="Q60" s="79">
        <v>1.1000000000000001E-3</v>
      </c>
      <c r="R60" s="79">
        <v>2.0000000000000001E-4</v>
      </c>
    </row>
    <row r="61" spans="2:18">
      <c r="B61" s="80" t="s">
        <v>392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263</v>
      </c>
      <c r="C62" t="s">
        <v>263</v>
      </c>
      <c r="D62" s="16"/>
      <c r="E62" t="s">
        <v>263</v>
      </c>
      <c r="H62" s="78">
        <v>0</v>
      </c>
      <c r="I62" t="s">
        <v>263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269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s="80" t="s">
        <v>393</v>
      </c>
      <c r="C64" s="16"/>
      <c r="D64" s="16"/>
      <c r="H64" s="82">
        <v>0</v>
      </c>
      <c r="K64" s="81">
        <v>0</v>
      </c>
      <c r="L64" s="82">
        <v>0</v>
      </c>
      <c r="N64" s="82">
        <v>0</v>
      </c>
      <c r="O64" s="82">
        <v>0</v>
      </c>
      <c r="Q64" s="81">
        <v>0</v>
      </c>
      <c r="R64" s="81">
        <v>0</v>
      </c>
    </row>
    <row r="65" spans="2:18">
      <c r="B65" t="s">
        <v>263</v>
      </c>
      <c r="C65" t="s">
        <v>263</v>
      </c>
      <c r="D65" s="16"/>
      <c r="E65" t="s">
        <v>263</v>
      </c>
      <c r="H65" s="78">
        <v>0</v>
      </c>
      <c r="I65" t="s">
        <v>263</v>
      </c>
      <c r="J65" s="79">
        <v>0</v>
      </c>
      <c r="K65" s="79">
        <v>0</v>
      </c>
      <c r="L65" s="78">
        <v>0</v>
      </c>
      <c r="M65" s="78">
        <v>0</v>
      </c>
      <c r="O65" s="78">
        <v>0</v>
      </c>
      <c r="P65" s="79">
        <v>0</v>
      </c>
      <c r="Q65" s="79">
        <v>0</v>
      </c>
      <c r="R65" s="79">
        <v>0</v>
      </c>
    </row>
    <row r="66" spans="2:18">
      <c r="B66" s="80" t="s">
        <v>394</v>
      </c>
      <c r="C66" s="16"/>
      <c r="D66" s="16"/>
      <c r="H66" s="82">
        <v>0</v>
      </c>
      <c r="K66" s="81">
        <v>0</v>
      </c>
      <c r="L66" s="82">
        <v>0</v>
      </c>
      <c r="N66" s="82">
        <v>0</v>
      </c>
      <c r="O66" s="82">
        <v>0</v>
      </c>
      <c r="Q66" s="81">
        <v>0</v>
      </c>
      <c r="R66" s="81">
        <v>0</v>
      </c>
    </row>
    <row r="67" spans="2:18">
      <c r="B67" t="s">
        <v>263</v>
      </c>
      <c r="C67" t="s">
        <v>263</v>
      </c>
      <c r="D67" s="16"/>
      <c r="E67" t="s">
        <v>263</v>
      </c>
      <c r="H67" s="78">
        <v>0</v>
      </c>
      <c r="I67" t="s">
        <v>263</v>
      </c>
      <c r="J67" s="79">
        <v>0</v>
      </c>
      <c r="K67" s="79">
        <v>0</v>
      </c>
      <c r="L67" s="78">
        <v>0</v>
      </c>
      <c r="M67" s="78">
        <v>0</v>
      </c>
      <c r="O67" s="78">
        <v>0</v>
      </c>
      <c r="P67" s="79">
        <v>0</v>
      </c>
      <c r="Q67" s="79">
        <v>0</v>
      </c>
      <c r="R67" s="79">
        <v>0</v>
      </c>
    </row>
    <row r="68" spans="2:18">
      <c r="B68" t="s">
        <v>395</v>
      </c>
      <c r="C68" s="16"/>
      <c r="D68" s="16"/>
    </row>
    <row r="69" spans="2:18">
      <c r="B69" t="s">
        <v>396</v>
      </c>
      <c r="C69" s="16"/>
      <c r="D69" s="16"/>
    </row>
    <row r="70" spans="2:18">
      <c r="B70" t="s">
        <v>397</v>
      </c>
      <c r="C70" s="16"/>
      <c r="D70" s="16"/>
    </row>
    <row r="71" spans="2:18">
      <c r="B71" t="s">
        <v>398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43646</v>
      </c>
    </row>
    <row r="2" spans="2:23" s="1" customFormat="1">
      <c r="B2" s="2" t="s">
        <v>1</v>
      </c>
      <c r="C2" s="12" t="s">
        <v>3579</v>
      </c>
    </row>
    <row r="3" spans="2:23" s="1" customFormat="1">
      <c r="B3" s="2" t="s">
        <v>2</v>
      </c>
      <c r="C3" s="26" t="s">
        <v>3580</v>
      </c>
    </row>
    <row r="4" spans="2:23" s="1" customFormat="1">
      <c r="B4" s="2" t="s">
        <v>3</v>
      </c>
      <c r="C4" s="84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9" t="s">
        <v>182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2393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263</v>
      </c>
      <c r="C14" t="s">
        <v>263</v>
      </c>
      <c r="D14" t="s">
        <v>263</v>
      </c>
      <c r="E14" t="s">
        <v>263</v>
      </c>
      <c r="F14" s="15"/>
      <c r="G14" s="15"/>
      <c r="H14" s="78">
        <v>0</v>
      </c>
      <c r="I14" t="s">
        <v>263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2394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263</v>
      </c>
      <c r="C16" t="s">
        <v>263</v>
      </c>
      <c r="D16" t="s">
        <v>263</v>
      </c>
      <c r="E16" t="s">
        <v>263</v>
      </c>
      <c r="F16" s="15"/>
      <c r="G16" s="15"/>
      <c r="H16" s="78">
        <v>0</v>
      </c>
      <c r="I16" t="s">
        <v>263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400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263</v>
      </c>
      <c r="C18" t="s">
        <v>263</v>
      </c>
      <c r="D18" t="s">
        <v>263</v>
      </c>
      <c r="E18" t="s">
        <v>263</v>
      </c>
      <c r="F18" s="15"/>
      <c r="G18" s="15"/>
      <c r="H18" s="78">
        <v>0</v>
      </c>
      <c r="I18" t="s">
        <v>263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1150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263</v>
      </c>
      <c r="C20" t="s">
        <v>263</v>
      </c>
      <c r="D20" t="s">
        <v>263</v>
      </c>
      <c r="E20" t="s">
        <v>263</v>
      </c>
      <c r="F20" s="15"/>
      <c r="G20" s="15"/>
      <c r="H20" s="78">
        <v>0</v>
      </c>
      <c r="I20" t="s">
        <v>263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401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263</v>
      </c>
      <c r="C23" t="s">
        <v>263</v>
      </c>
      <c r="D23" t="s">
        <v>263</v>
      </c>
      <c r="E23" t="s">
        <v>263</v>
      </c>
      <c r="H23" s="78">
        <v>0</v>
      </c>
      <c r="I23" t="s">
        <v>263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402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263</v>
      </c>
      <c r="C25" t="s">
        <v>263</v>
      </c>
      <c r="D25" t="s">
        <v>263</v>
      </c>
      <c r="E25" t="s">
        <v>263</v>
      </c>
      <c r="H25" s="78">
        <v>0</v>
      </c>
      <c r="I25" t="s">
        <v>263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271</v>
      </c>
      <c r="D26" s="16"/>
    </row>
    <row r="27" spans="2:23">
      <c r="B27" t="s">
        <v>395</v>
      </c>
      <c r="D27" s="16"/>
    </row>
    <row r="28" spans="2:23">
      <c r="B28" t="s">
        <v>396</v>
      </c>
      <c r="D28" s="16"/>
    </row>
    <row r="29" spans="2:23">
      <c r="B29" t="s">
        <v>397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43646</v>
      </c>
    </row>
    <row r="2" spans="2:68" s="1" customFormat="1">
      <c r="B2" s="2" t="s">
        <v>1</v>
      </c>
      <c r="C2" s="12" t="s">
        <v>3579</v>
      </c>
    </row>
    <row r="3" spans="2:68" s="1" customFormat="1">
      <c r="B3" s="2" t="s">
        <v>2</v>
      </c>
      <c r="C3" s="26" t="s">
        <v>3580</v>
      </c>
    </row>
    <row r="4" spans="2:68" s="1" customFormat="1">
      <c r="B4" s="2" t="s">
        <v>3</v>
      </c>
      <c r="C4" s="84" t="s">
        <v>196</v>
      </c>
    </row>
    <row r="5" spans="2:68">
      <c r="B5" s="75" t="s">
        <v>197</v>
      </c>
      <c r="C5" t="s">
        <v>198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399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263</v>
      </c>
      <c r="C14" t="s">
        <v>263</v>
      </c>
      <c r="D14" s="16"/>
      <c r="E14" s="16"/>
      <c r="F14" s="16"/>
      <c r="G14" t="s">
        <v>263</v>
      </c>
      <c r="H14" t="s">
        <v>263</v>
      </c>
      <c r="K14" s="78">
        <v>0</v>
      </c>
      <c r="L14" t="s">
        <v>263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311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263</v>
      </c>
      <c r="C16" t="s">
        <v>263</v>
      </c>
      <c r="D16" s="16"/>
      <c r="E16" s="16"/>
      <c r="F16" s="16"/>
      <c r="G16" t="s">
        <v>263</v>
      </c>
      <c r="H16" t="s">
        <v>263</v>
      </c>
      <c r="K16" s="78">
        <v>0</v>
      </c>
      <c r="L16" t="s">
        <v>263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400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263</v>
      </c>
      <c r="C18" t="s">
        <v>263</v>
      </c>
      <c r="D18" s="16"/>
      <c r="E18" s="16"/>
      <c r="F18" s="16"/>
      <c r="G18" t="s">
        <v>263</v>
      </c>
      <c r="H18" t="s">
        <v>263</v>
      </c>
      <c r="K18" s="78">
        <v>0</v>
      </c>
      <c r="L18" t="s">
        <v>263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401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263</v>
      </c>
      <c r="C21" t="s">
        <v>263</v>
      </c>
      <c r="D21" s="16"/>
      <c r="E21" s="16"/>
      <c r="F21" s="16"/>
      <c r="G21" t="s">
        <v>263</v>
      </c>
      <c r="H21" t="s">
        <v>263</v>
      </c>
      <c r="K21" s="78">
        <v>0</v>
      </c>
      <c r="L21" t="s">
        <v>263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402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263</v>
      </c>
      <c r="C23" t="s">
        <v>263</v>
      </c>
      <c r="D23" s="16"/>
      <c r="E23" s="16"/>
      <c r="F23" s="16"/>
      <c r="G23" t="s">
        <v>263</v>
      </c>
      <c r="H23" t="s">
        <v>263</v>
      </c>
      <c r="K23" s="78">
        <v>0</v>
      </c>
      <c r="L23" t="s">
        <v>263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271</v>
      </c>
      <c r="C24" s="16"/>
      <c r="D24" s="16"/>
      <c r="E24" s="16"/>
      <c r="F24" s="16"/>
      <c r="G24" s="16"/>
    </row>
    <row r="25" spans="2:21">
      <c r="B25" t="s">
        <v>395</v>
      </c>
      <c r="C25" s="16"/>
      <c r="D25" s="16"/>
      <c r="E25" s="16"/>
      <c r="F25" s="16"/>
      <c r="G25" s="16"/>
    </row>
    <row r="26" spans="2:21">
      <c r="B26" t="s">
        <v>396</v>
      </c>
      <c r="C26" s="16"/>
      <c r="D26" s="16"/>
      <c r="E26" s="16"/>
      <c r="F26" s="16"/>
      <c r="G26" s="16"/>
    </row>
    <row r="27" spans="2:21">
      <c r="B27" t="s">
        <v>397</v>
      </c>
      <c r="C27" s="16"/>
      <c r="D27" s="16"/>
      <c r="E27" s="16"/>
      <c r="F27" s="16"/>
      <c r="G27" s="16"/>
    </row>
    <row r="28" spans="2:21">
      <c r="B28" t="s">
        <v>398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43646</v>
      </c>
    </row>
    <row r="2" spans="2:66" s="1" customFormat="1">
      <c r="B2" s="2" t="s">
        <v>1</v>
      </c>
      <c r="C2" s="12" t="s">
        <v>3579</v>
      </c>
    </row>
    <row r="3" spans="2:66" s="1" customFormat="1">
      <c r="B3" s="2" t="s">
        <v>2</v>
      </c>
      <c r="C3" s="26" t="s">
        <v>3580</v>
      </c>
    </row>
    <row r="4" spans="2:66" s="1" customFormat="1">
      <c r="B4" s="2" t="s">
        <v>3</v>
      </c>
      <c r="C4" s="84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4.3099999999999996</v>
      </c>
      <c r="L11" s="7"/>
      <c r="M11" s="7"/>
      <c r="N11" s="77">
        <v>1.6199999999999999E-2</v>
      </c>
      <c r="O11" s="76">
        <v>1578889379.247</v>
      </c>
      <c r="P11" s="33"/>
      <c r="Q11" s="76">
        <v>13496.244696</v>
      </c>
      <c r="R11" s="76">
        <v>2265658.0769868433</v>
      </c>
      <c r="S11" s="7"/>
      <c r="T11" s="77">
        <v>1</v>
      </c>
      <c r="U11" s="77">
        <v>0.18640000000000001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4.01</v>
      </c>
      <c r="N12" s="81">
        <v>9.2999999999999992E-3</v>
      </c>
      <c r="O12" s="82">
        <v>1441745048.0469999</v>
      </c>
      <c r="Q12" s="82">
        <v>13496.244696</v>
      </c>
      <c r="R12" s="82">
        <v>1734406.1100109008</v>
      </c>
      <c r="T12" s="81">
        <v>0.76549999999999996</v>
      </c>
      <c r="U12" s="81">
        <v>0.14269999999999999</v>
      </c>
    </row>
    <row r="13" spans="2:66">
      <c r="B13" s="80" t="s">
        <v>399</v>
      </c>
      <c r="C13" s="16"/>
      <c r="D13" s="16"/>
      <c r="E13" s="16"/>
      <c r="F13" s="16"/>
      <c r="K13" s="82">
        <v>3.98</v>
      </c>
      <c r="N13" s="81">
        <v>4.8999999999999998E-3</v>
      </c>
      <c r="O13" s="82">
        <v>1117758899.8870001</v>
      </c>
      <c r="Q13" s="82">
        <v>12956.125526</v>
      </c>
      <c r="R13" s="82">
        <v>1386357.2098657447</v>
      </c>
      <c r="T13" s="81">
        <v>0.6119</v>
      </c>
      <c r="U13" s="81">
        <v>0.114</v>
      </c>
    </row>
    <row r="14" spans="2:66">
      <c r="B14" t="s">
        <v>403</v>
      </c>
      <c r="C14" t="s">
        <v>404</v>
      </c>
      <c r="D14" t="s">
        <v>103</v>
      </c>
      <c r="E14" t="s">
        <v>126</v>
      </c>
      <c r="F14" t="s">
        <v>405</v>
      </c>
      <c r="G14" t="s">
        <v>406</v>
      </c>
      <c r="H14" t="s">
        <v>217</v>
      </c>
      <c r="I14" t="s">
        <v>214</v>
      </c>
      <c r="J14" t="s">
        <v>283</v>
      </c>
      <c r="K14" s="78">
        <v>5.89</v>
      </c>
      <c r="L14" t="s">
        <v>105</v>
      </c>
      <c r="M14" s="79">
        <v>8.3000000000000001E-3</v>
      </c>
      <c r="N14" s="79">
        <v>2.0999999999999999E-3</v>
      </c>
      <c r="O14" s="78">
        <v>12143430.17</v>
      </c>
      <c r="P14" s="78">
        <v>105.26</v>
      </c>
      <c r="Q14" s="78">
        <v>0</v>
      </c>
      <c r="R14" s="78">
        <v>12782.174596942001</v>
      </c>
      <c r="S14" s="79">
        <v>9.4000000000000004E-3</v>
      </c>
      <c r="T14" s="79">
        <v>5.5999999999999999E-3</v>
      </c>
      <c r="U14" s="79">
        <v>1.1000000000000001E-3</v>
      </c>
    </row>
    <row r="15" spans="2:66">
      <c r="B15" t="s">
        <v>407</v>
      </c>
      <c r="C15" t="s">
        <v>408</v>
      </c>
      <c r="D15" t="s">
        <v>103</v>
      </c>
      <c r="E15" t="s">
        <v>126</v>
      </c>
      <c r="F15" t="s">
        <v>405</v>
      </c>
      <c r="G15" t="s">
        <v>406</v>
      </c>
      <c r="H15" t="s">
        <v>217</v>
      </c>
      <c r="I15" t="s">
        <v>214</v>
      </c>
      <c r="J15" t="s">
        <v>409</v>
      </c>
      <c r="K15" s="78">
        <v>1</v>
      </c>
      <c r="L15" t="s">
        <v>105</v>
      </c>
      <c r="M15" s="79">
        <v>5.8999999999999999E-3</v>
      </c>
      <c r="N15" s="79">
        <v>-1.6000000000000001E-3</v>
      </c>
      <c r="O15" s="78">
        <v>37514937.700000003</v>
      </c>
      <c r="P15" s="78">
        <v>102.45</v>
      </c>
      <c r="Q15" s="78">
        <v>0</v>
      </c>
      <c r="R15" s="78">
        <v>38434.05367365</v>
      </c>
      <c r="S15" s="79">
        <v>7.0000000000000001E-3</v>
      </c>
      <c r="T15" s="79">
        <v>1.7000000000000001E-2</v>
      </c>
      <c r="U15" s="79">
        <v>3.2000000000000002E-3</v>
      </c>
    </row>
    <row r="16" spans="2:66">
      <c r="B16" t="s">
        <v>410</v>
      </c>
      <c r="C16" t="s">
        <v>411</v>
      </c>
      <c r="D16" t="s">
        <v>103</v>
      </c>
      <c r="E16" t="s">
        <v>126</v>
      </c>
      <c r="F16" t="s">
        <v>412</v>
      </c>
      <c r="G16" t="s">
        <v>406</v>
      </c>
      <c r="H16" t="s">
        <v>217</v>
      </c>
      <c r="I16" t="s">
        <v>214</v>
      </c>
      <c r="J16" t="s">
        <v>318</v>
      </c>
      <c r="K16" s="78">
        <v>7.84</v>
      </c>
      <c r="L16" t="s">
        <v>105</v>
      </c>
      <c r="M16" s="79">
        <v>1.2200000000000001E-2</v>
      </c>
      <c r="N16" s="79">
        <v>6.0000000000000001E-3</v>
      </c>
      <c r="O16" s="78">
        <v>791655.9</v>
      </c>
      <c r="P16" s="78">
        <v>108.51</v>
      </c>
      <c r="Q16" s="78">
        <v>0</v>
      </c>
      <c r="R16" s="78">
        <v>859.02581709000003</v>
      </c>
      <c r="S16" s="79">
        <v>1E-3</v>
      </c>
      <c r="T16" s="79">
        <v>4.0000000000000002E-4</v>
      </c>
      <c r="U16" s="79">
        <v>1E-4</v>
      </c>
    </row>
    <row r="17" spans="2:21">
      <c r="B17" t="s">
        <v>413</v>
      </c>
      <c r="C17" t="s">
        <v>414</v>
      </c>
      <c r="D17" t="s">
        <v>103</v>
      </c>
      <c r="E17" t="s">
        <v>126</v>
      </c>
      <c r="F17" t="s">
        <v>412</v>
      </c>
      <c r="G17" t="s">
        <v>406</v>
      </c>
      <c r="H17" t="s">
        <v>217</v>
      </c>
      <c r="I17" t="s">
        <v>214</v>
      </c>
      <c r="J17" t="s">
        <v>415</v>
      </c>
      <c r="K17" s="78">
        <v>3.18</v>
      </c>
      <c r="L17" t="s">
        <v>105</v>
      </c>
      <c r="M17" s="79">
        <v>9.9000000000000008E-3</v>
      </c>
      <c r="N17" s="79">
        <v>-2.5000000000000001E-3</v>
      </c>
      <c r="O17" s="78">
        <v>24863929.59</v>
      </c>
      <c r="P17" s="78">
        <v>107.3</v>
      </c>
      <c r="Q17" s="78">
        <v>0</v>
      </c>
      <c r="R17" s="78">
        <v>26678.996450070001</v>
      </c>
      <c r="S17" s="79">
        <v>8.2000000000000007E-3</v>
      </c>
      <c r="T17" s="79">
        <v>1.18E-2</v>
      </c>
      <c r="U17" s="79">
        <v>2.2000000000000001E-3</v>
      </c>
    </row>
    <row r="18" spans="2:21">
      <c r="B18" t="s">
        <v>416</v>
      </c>
      <c r="C18" t="s">
        <v>417</v>
      </c>
      <c r="D18" t="s">
        <v>103</v>
      </c>
      <c r="E18" t="s">
        <v>126</v>
      </c>
      <c r="F18" t="s">
        <v>412</v>
      </c>
      <c r="G18" t="s">
        <v>406</v>
      </c>
      <c r="H18" t="s">
        <v>217</v>
      </c>
      <c r="I18" t="s">
        <v>214</v>
      </c>
      <c r="J18" t="s">
        <v>418</v>
      </c>
      <c r="K18" s="78">
        <v>1.2</v>
      </c>
      <c r="L18" t="s">
        <v>105</v>
      </c>
      <c r="M18" s="79">
        <v>4.1000000000000003E-3</v>
      </c>
      <c r="N18" s="79">
        <v>-2.0999999999999999E-3</v>
      </c>
      <c r="O18" s="78">
        <v>3846044.51</v>
      </c>
      <c r="P18" s="78">
        <v>102.28</v>
      </c>
      <c r="Q18" s="78">
        <v>0</v>
      </c>
      <c r="R18" s="78">
        <v>3933.7343248279999</v>
      </c>
      <c r="S18" s="79">
        <v>3.0999999999999999E-3</v>
      </c>
      <c r="T18" s="79">
        <v>1.6999999999999999E-3</v>
      </c>
      <c r="U18" s="79">
        <v>2.9999999999999997E-4</v>
      </c>
    </row>
    <row r="19" spans="2:21">
      <c r="B19" t="s">
        <v>419</v>
      </c>
      <c r="C19" t="s">
        <v>420</v>
      </c>
      <c r="D19" t="s">
        <v>103</v>
      </c>
      <c r="E19" t="s">
        <v>126</v>
      </c>
      <c r="F19" t="s">
        <v>412</v>
      </c>
      <c r="G19" t="s">
        <v>406</v>
      </c>
      <c r="H19" t="s">
        <v>217</v>
      </c>
      <c r="I19" t="s">
        <v>214</v>
      </c>
      <c r="J19" t="s">
        <v>421</v>
      </c>
      <c r="K19" s="78">
        <v>0.59</v>
      </c>
      <c r="L19" t="s">
        <v>105</v>
      </c>
      <c r="M19" s="79">
        <v>6.4000000000000003E-3</v>
      </c>
      <c r="N19" s="79">
        <v>6.7999999999999996E-3</v>
      </c>
      <c r="O19" s="78">
        <v>26608221.219999999</v>
      </c>
      <c r="P19" s="78">
        <v>101.73</v>
      </c>
      <c r="Q19" s="78">
        <v>0</v>
      </c>
      <c r="R19" s="78">
        <v>27068.543447106</v>
      </c>
      <c r="S19" s="79">
        <v>8.3999999999999995E-3</v>
      </c>
      <c r="T19" s="79">
        <v>1.1900000000000001E-2</v>
      </c>
      <c r="U19" s="79">
        <v>2.2000000000000001E-3</v>
      </c>
    </row>
    <row r="20" spans="2:21">
      <c r="B20" t="s">
        <v>422</v>
      </c>
      <c r="C20" t="s">
        <v>423</v>
      </c>
      <c r="D20" t="s">
        <v>103</v>
      </c>
      <c r="E20" t="s">
        <v>126</v>
      </c>
      <c r="F20" t="s">
        <v>412</v>
      </c>
      <c r="G20" t="s">
        <v>406</v>
      </c>
      <c r="H20" t="s">
        <v>217</v>
      </c>
      <c r="I20" t="s">
        <v>214</v>
      </c>
      <c r="J20" t="s">
        <v>424</v>
      </c>
      <c r="K20" s="78">
        <v>5.13</v>
      </c>
      <c r="L20" t="s">
        <v>105</v>
      </c>
      <c r="M20" s="79">
        <v>8.6E-3</v>
      </c>
      <c r="N20" s="79">
        <v>1.4E-3</v>
      </c>
      <c r="O20" s="78">
        <v>20914678.059999999</v>
      </c>
      <c r="P20" s="78">
        <v>107.02</v>
      </c>
      <c r="Q20" s="78">
        <v>0</v>
      </c>
      <c r="R20" s="78">
        <v>22382.888459811998</v>
      </c>
      <c r="S20" s="79">
        <v>8.3999999999999995E-3</v>
      </c>
      <c r="T20" s="79">
        <v>9.9000000000000008E-3</v>
      </c>
      <c r="U20" s="79">
        <v>1.8E-3</v>
      </c>
    </row>
    <row r="21" spans="2:21">
      <c r="B21" t="s">
        <v>425</v>
      </c>
      <c r="C21" t="s">
        <v>426</v>
      </c>
      <c r="D21" t="s">
        <v>103</v>
      </c>
      <c r="E21" t="s">
        <v>126</v>
      </c>
      <c r="F21" t="s">
        <v>412</v>
      </c>
      <c r="G21" t="s">
        <v>406</v>
      </c>
      <c r="H21" t="s">
        <v>217</v>
      </c>
      <c r="I21" t="s">
        <v>214</v>
      </c>
      <c r="J21" t="s">
        <v>427</v>
      </c>
      <c r="K21" s="78">
        <v>1.98</v>
      </c>
      <c r="L21" t="s">
        <v>105</v>
      </c>
      <c r="M21" s="79">
        <v>0.04</v>
      </c>
      <c r="N21" s="79">
        <v>-2.8999999999999998E-3</v>
      </c>
      <c r="O21" s="78">
        <v>18983886.469999999</v>
      </c>
      <c r="P21" s="78">
        <v>116.07</v>
      </c>
      <c r="Q21" s="78">
        <v>0</v>
      </c>
      <c r="R21" s="78">
        <v>22034.597025728999</v>
      </c>
      <c r="S21" s="79">
        <v>9.1999999999999998E-3</v>
      </c>
      <c r="T21" s="79">
        <v>9.7000000000000003E-3</v>
      </c>
      <c r="U21" s="79">
        <v>1.8E-3</v>
      </c>
    </row>
    <row r="22" spans="2:21">
      <c r="B22" t="s">
        <v>428</v>
      </c>
      <c r="C22" t="s">
        <v>429</v>
      </c>
      <c r="D22" t="s">
        <v>103</v>
      </c>
      <c r="E22" t="s">
        <v>126</v>
      </c>
      <c r="F22" t="s">
        <v>412</v>
      </c>
      <c r="G22" t="s">
        <v>406</v>
      </c>
      <c r="H22" t="s">
        <v>217</v>
      </c>
      <c r="I22" t="s">
        <v>214</v>
      </c>
      <c r="J22" t="s">
        <v>337</v>
      </c>
      <c r="K22" s="78">
        <v>6.9</v>
      </c>
      <c r="L22" t="s">
        <v>105</v>
      </c>
      <c r="M22" s="79">
        <v>3.8E-3</v>
      </c>
      <c r="N22" s="79">
        <v>4.5999999999999999E-3</v>
      </c>
      <c r="O22" s="78">
        <v>19169551.789999999</v>
      </c>
      <c r="P22" s="78">
        <v>99.49</v>
      </c>
      <c r="Q22" s="78">
        <v>0</v>
      </c>
      <c r="R22" s="78">
        <v>19071.787075871001</v>
      </c>
      <c r="S22" s="79">
        <v>6.4000000000000003E-3</v>
      </c>
      <c r="T22" s="79">
        <v>8.3999999999999995E-3</v>
      </c>
      <c r="U22" s="79">
        <v>1.6000000000000001E-3</v>
      </c>
    </row>
    <row r="23" spans="2:21">
      <c r="B23" t="s">
        <v>430</v>
      </c>
      <c r="C23" t="s">
        <v>431</v>
      </c>
      <c r="D23" t="s">
        <v>103</v>
      </c>
      <c r="E23" t="s">
        <v>126</v>
      </c>
      <c r="F23" t="s">
        <v>412</v>
      </c>
      <c r="G23" t="s">
        <v>406</v>
      </c>
      <c r="H23" t="s">
        <v>217</v>
      </c>
      <c r="I23" t="s">
        <v>214</v>
      </c>
      <c r="J23" t="s">
        <v>432</v>
      </c>
      <c r="K23" s="78">
        <v>10.65</v>
      </c>
      <c r="L23" t="s">
        <v>105</v>
      </c>
      <c r="M23" s="79">
        <v>4.7000000000000002E-3</v>
      </c>
      <c r="N23" s="79">
        <v>5.4999999999999997E-3</v>
      </c>
      <c r="O23" s="78">
        <v>11425541.48</v>
      </c>
      <c r="P23" s="78">
        <v>102.24</v>
      </c>
      <c r="Q23" s="78">
        <v>0</v>
      </c>
      <c r="R23" s="78">
        <v>11681.473609152001</v>
      </c>
      <c r="S23" s="79">
        <v>1.6299999999999999E-2</v>
      </c>
      <c r="T23" s="79">
        <v>5.1999999999999998E-3</v>
      </c>
      <c r="U23" s="79">
        <v>1E-3</v>
      </c>
    </row>
    <row r="24" spans="2:21">
      <c r="B24" t="s">
        <v>433</v>
      </c>
      <c r="C24" t="s">
        <v>434</v>
      </c>
      <c r="D24" t="s">
        <v>103</v>
      </c>
      <c r="E24" t="s">
        <v>126</v>
      </c>
      <c r="F24" t="s">
        <v>435</v>
      </c>
      <c r="G24" t="s">
        <v>130</v>
      </c>
      <c r="H24" t="s">
        <v>217</v>
      </c>
      <c r="I24" t="s">
        <v>214</v>
      </c>
      <c r="J24" t="s">
        <v>337</v>
      </c>
      <c r="K24" s="78">
        <v>15.02</v>
      </c>
      <c r="L24" t="s">
        <v>105</v>
      </c>
      <c r="M24" s="79">
        <v>2.07E-2</v>
      </c>
      <c r="N24" s="79">
        <v>1.9699999999999999E-2</v>
      </c>
      <c r="O24" s="78">
        <v>5194084.8899999997</v>
      </c>
      <c r="P24" s="78">
        <v>101.59</v>
      </c>
      <c r="Q24" s="78">
        <v>0</v>
      </c>
      <c r="R24" s="78">
        <v>5276.6708397510001</v>
      </c>
      <c r="S24" s="79">
        <v>7.7999999999999996E-3</v>
      </c>
      <c r="T24" s="79">
        <v>2.3E-3</v>
      </c>
      <c r="U24" s="79">
        <v>4.0000000000000002E-4</v>
      </c>
    </row>
    <row r="25" spans="2:21">
      <c r="B25" t="s">
        <v>436</v>
      </c>
      <c r="C25" t="s">
        <v>437</v>
      </c>
      <c r="D25" t="s">
        <v>103</v>
      </c>
      <c r="E25" t="s">
        <v>126</v>
      </c>
      <c r="F25" t="s">
        <v>438</v>
      </c>
      <c r="G25" t="s">
        <v>406</v>
      </c>
      <c r="H25" t="s">
        <v>217</v>
      </c>
      <c r="I25" t="s">
        <v>214</v>
      </c>
      <c r="J25" t="s">
        <v>439</v>
      </c>
      <c r="K25" s="78">
        <v>0.71</v>
      </c>
      <c r="L25" t="s">
        <v>105</v>
      </c>
      <c r="M25" s="79">
        <v>1.6E-2</v>
      </c>
      <c r="N25" s="79">
        <v>-1.1000000000000001E-3</v>
      </c>
      <c r="O25" s="78">
        <v>1810233.4</v>
      </c>
      <c r="P25" s="78">
        <v>103.7</v>
      </c>
      <c r="Q25" s="78">
        <v>0</v>
      </c>
      <c r="R25" s="78">
        <v>1877.2120358</v>
      </c>
      <c r="S25" s="79">
        <v>8.9999999999999998E-4</v>
      </c>
      <c r="T25" s="79">
        <v>8.0000000000000004E-4</v>
      </c>
      <c r="U25" s="79">
        <v>2.0000000000000001E-4</v>
      </c>
    </row>
    <row r="26" spans="2:21">
      <c r="B26" t="s">
        <v>440</v>
      </c>
      <c r="C26" t="s">
        <v>441</v>
      </c>
      <c r="D26" t="s">
        <v>103</v>
      </c>
      <c r="E26" t="s">
        <v>126</v>
      </c>
      <c r="F26" t="s">
        <v>438</v>
      </c>
      <c r="G26" t="s">
        <v>406</v>
      </c>
      <c r="H26" t="s">
        <v>217</v>
      </c>
      <c r="I26" t="s">
        <v>214</v>
      </c>
      <c r="J26" t="s">
        <v>442</v>
      </c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26378836.460000001</v>
      </c>
      <c r="P26" s="78">
        <v>110.95</v>
      </c>
      <c r="Q26" s="78">
        <v>0</v>
      </c>
      <c r="R26" s="78">
        <v>29267.31905237</v>
      </c>
      <c r="S26" s="79">
        <v>6.1000000000000004E-3</v>
      </c>
      <c r="T26" s="79">
        <v>1.29E-2</v>
      </c>
      <c r="U26" s="79">
        <v>2.3999999999999998E-3</v>
      </c>
    </row>
    <row r="27" spans="2:21">
      <c r="B27" t="s">
        <v>443</v>
      </c>
      <c r="C27" t="s">
        <v>444</v>
      </c>
      <c r="D27" t="s">
        <v>103</v>
      </c>
      <c r="E27" t="s">
        <v>126</v>
      </c>
      <c r="F27" t="s">
        <v>438</v>
      </c>
      <c r="G27" t="s">
        <v>406</v>
      </c>
      <c r="H27" t="s">
        <v>217</v>
      </c>
      <c r="I27" t="s">
        <v>214</v>
      </c>
      <c r="J27" t="s">
        <v>283</v>
      </c>
      <c r="K27" s="78">
        <v>4.79</v>
      </c>
      <c r="L27" t="s">
        <v>105</v>
      </c>
      <c r="M27" s="79">
        <v>6.3E-3</v>
      </c>
      <c r="N27" s="79">
        <v>5.9999999999999995E-4</v>
      </c>
      <c r="O27" s="78">
        <v>2490153.63</v>
      </c>
      <c r="P27" s="78">
        <v>105.17</v>
      </c>
      <c r="Q27" s="78">
        <v>0</v>
      </c>
      <c r="R27" s="78">
        <v>2618.8945726709999</v>
      </c>
      <c r="S27" s="79">
        <v>1.1999999999999999E-3</v>
      </c>
      <c r="T27" s="79">
        <v>1.1999999999999999E-3</v>
      </c>
      <c r="U27" s="79">
        <v>2.0000000000000001E-4</v>
      </c>
    </row>
    <row r="28" spans="2:21">
      <c r="B28" t="s">
        <v>445</v>
      </c>
      <c r="C28" t="s">
        <v>446</v>
      </c>
      <c r="D28" t="s">
        <v>103</v>
      </c>
      <c r="E28" t="s">
        <v>126</v>
      </c>
      <c r="F28" t="s">
        <v>438</v>
      </c>
      <c r="G28" t="s">
        <v>406</v>
      </c>
      <c r="H28" t="s">
        <v>217</v>
      </c>
      <c r="I28" t="s">
        <v>214</v>
      </c>
      <c r="J28" t="s">
        <v>447</v>
      </c>
      <c r="K28" s="78">
        <v>2.9</v>
      </c>
      <c r="L28" t="s">
        <v>105</v>
      </c>
      <c r="M28" s="79">
        <v>0.05</v>
      </c>
      <c r="N28" s="79">
        <v>-3.0000000000000001E-3</v>
      </c>
      <c r="O28" s="78">
        <v>33013166.890000001</v>
      </c>
      <c r="P28" s="78">
        <v>124.23</v>
      </c>
      <c r="Q28" s="78">
        <v>0</v>
      </c>
      <c r="R28" s="78">
        <v>41012.257227447</v>
      </c>
      <c r="S28" s="79">
        <v>1.0500000000000001E-2</v>
      </c>
      <c r="T28" s="79">
        <v>1.8100000000000002E-2</v>
      </c>
      <c r="U28" s="79">
        <v>3.3999999999999998E-3</v>
      </c>
    </row>
    <row r="29" spans="2:21">
      <c r="B29" t="s">
        <v>448</v>
      </c>
      <c r="C29" t="s">
        <v>449</v>
      </c>
      <c r="D29" t="s">
        <v>103</v>
      </c>
      <c r="E29" t="s">
        <v>126</v>
      </c>
      <c r="F29" t="s">
        <v>438</v>
      </c>
      <c r="G29" t="s">
        <v>406</v>
      </c>
      <c r="H29" t="s">
        <v>217</v>
      </c>
      <c r="I29" t="s">
        <v>214</v>
      </c>
      <c r="J29" t="s">
        <v>450</v>
      </c>
      <c r="K29" s="78">
        <v>2.23</v>
      </c>
      <c r="L29" t="s">
        <v>105</v>
      </c>
      <c r="M29" s="79">
        <v>7.0000000000000001E-3</v>
      </c>
      <c r="N29" s="79">
        <v>-3.0000000000000001E-3</v>
      </c>
      <c r="O29" s="78">
        <v>13320362.189999999</v>
      </c>
      <c r="P29" s="78">
        <v>105.64</v>
      </c>
      <c r="Q29" s="78">
        <v>0</v>
      </c>
      <c r="R29" s="78">
        <v>14071.630617516001</v>
      </c>
      <c r="S29" s="79">
        <v>4.7000000000000002E-3</v>
      </c>
      <c r="T29" s="79">
        <v>6.1999999999999998E-3</v>
      </c>
      <c r="U29" s="79">
        <v>1.1999999999999999E-3</v>
      </c>
    </row>
    <row r="30" spans="2:21">
      <c r="B30" t="s">
        <v>451</v>
      </c>
      <c r="C30" t="s">
        <v>452</v>
      </c>
      <c r="D30" t="s">
        <v>103</v>
      </c>
      <c r="E30" t="s">
        <v>126</v>
      </c>
      <c r="F30" t="s">
        <v>453</v>
      </c>
      <c r="G30" t="s">
        <v>454</v>
      </c>
      <c r="H30" t="s">
        <v>213</v>
      </c>
      <c r="I30" t="s">
        <v>214</v>
      </c>
      <c r="J30" t="s">
        <v>455</v>
      </c>
      <c r="K30" s="78">
        <v>4.4000000000000004</v>
      </c>
      <c r="L30" t="s">
        <v>105</v>
      </c>
      <c r="M30" s="79">
        <v>1.6400000000000001E-2</v>
      </c>
      <c r="N30" s="79">
        <v>1.1999999999999999E-3</v>
      </c>
      <c r="O30" s="78">
        <v>13175589.457</v>
      </c>
      <c r="P30" s="78">
        <v>108.41</v>
      </c>
      <c r="Q30" s="78">
        <v>922.542551</v>
      </c>
      <c r="R30" s="78">
        <v>15206.1990813337</v>
      </c>
      <c r="S30" s="79">
        <v>1.3899999999999999E-2</v>
      </c>
      <c r="T30" s="79">
        <v>6.7000000000000002E-3</v>
      </c>
      <c r="U30" s="79">
        <v>1.2999999999999999E-3</v>
      </c>
    </row>
    <row r="31" spans="2:21">
      <c r="B31" t="s">
        <v>456</v>
      </c>
      <c r="C31" t="s">
        <v>457</v>
      </c>
      <c r="D31" t="s">
        <v>103</v>
      </c>
      <c r="E31" t="s">
        <v>126</v>
      </c>
      <c r="F31" t="s">
        <v>453</v>
      </c>
      <c r="G31" t="s">
        <v>454</v>
      </c>
      <c r="H31" t="s">
        <v>458</v>
      </c>
      <c r="I31" t="s">
        <v>153</v>
      </c>
      <c r="J31" t="s">
        <v>459</v>
      </c>
      <c r="K31" s="78">
        <v>5.59</v>
      </c>
      <c r="L31" t="s">
        <v>105</v>
      </c>
      <c r="M31" s="79">
        <v>1.34E-2</v>
      </c>
      <c r="N31" s="79">
        <v>5.1999999999999998E-3</v>
      </c>
      <c r="O31" s="78">
        <v>48407606.810000002</v>
      </c>
      <c r="P31" s="78">
        <v>107.55</v>
      </c>
      <c r="Q31" s="78">
        <v>2611.05629</v>
      </c>
      <c r="R31" s="78">
        <v>54673.437414155</v>
      </c>
      <c r="S31" s="79">
        <v>1.21E-2</v>
      </c>
      <c r="T31" s="79">
        <v>2.41E-2</v>
      </c>
      <c r="U31" s="79">
        <v>4.4999999999999997E-3</v>
      </c>
    </row>
    <row r="32" spans="2:21">
      <c r="B32" t="s">
        <v>460</v>
      </c>
      <c r="C32" t="s">
        <v>461</v>
      </c>
      <c r="D32" t="s">
        <v>103</v>
      </c>
      <c r="E32" t="s">
        <v>126</v>
      </c>
      <c r="F32" t="s">
        <v>453</v>
      </c>
      <c r="G32" t="s">
        <v>454</v>
      </c>
      <c r="H32" t="s">
        <v>458</v>
      </c>
      <c r="I32" t="s">
        <v>153</v>
      </c>
      <c r="J32" t="s">
        <v>318</v>
      </c>
      <c r="K32" s="78">
        <v>6.7</v>
      </c>
      <c r="L32" t="s">
        <v>105</v>
      </c>
      <c r="M32" s="79">
        <v>1.77E-2</v>
      </c>
      <c r="N32" s="79">
        <v>9.1000000000000004E-3</v>
      </c>
      <c r="O32" s="78">
        <v>12944214.720000001</v>
      </c>
      <c r="P32" s="78">
        <v>107.5</v>
      </c>
      <c r="Q32" s="78">
        <v>0</v>
      </c>
      <c r="R32" s="78">
        <v>13915.030823999999</v>
      </c>
      <c r="S32" s="79">
        <v>1.06E-2</v>
      </c>
      <c r="T32" s="79">
        <v>6.1000000000000004E-3</v>
      </c>
      <c r="U32" s="79">
        <v>1.1000000000000001E-3</v>
      </c>
    </row>
    <row r="33" spans="2:21">
      <c r="B33" t="s">
        <v>462</v>
      </c>
      <c r="C33" t="s">
        <v>463</v>
      </c>
      <c r="D33" t="s">
        <v>103</v>
      </c>
      <c r="E33" t="s">
        <v>126</v>
      </c>
      <c r="F33" t="s">
        <v>453</v>
      </c>
      <c r="G33" t="s">
        <v>454</v>
      </c>
      <c r="H33" t="s">
        <v>458</v>
      </c>
      <c r="I33" t="s">
        <v>153</v>
      </c>
      <c r="J33" t="s">
        <v>318</v>
      </c>
      <c r="K33" s="78">
        <v>9.92</v>
      </c>
      <c r="L33" t="s">
        <v>105</v>
      </c>
      <c r="M33" s="79">
        <v>2.4799999999999999E-2</v>
      </c>
      <c r="N33" s="79">
        <v>1.5800000000000002E-2</v>
      </c>
      <c r="O33" s="78">
        <v>1261230.54</v>
      </c>
      <c r="P33" s="78">
        <v>110.87</v>
      </c>
      <c r="Q33" s="78">
        <v>0</v>
      </c>
      <c r="R33" s="78">
        <v>1398.326299698</v>
      </c>
      <c r="S33" s="79">
        <v>4.7999999999999996E-3</v>
      </c>
      <c r="T33" s="79">
        <v>5.9999999999999995E-4</v>
      </c>
      <c r="U33" s="79">
        <v>1E-4</v>
      </c>
    </row>
    <row r="34" spans="2:21">
      <c r="B34" t="s">
        <v>464</v>
      </c>
      <c r="C34" t="s">
        <v>465</v>
      </c>
      <c r="D34" t="s">
        <v>103</v>
      </c>
      <c r="E34" t="s">
        <v>126</v>
      </c>
      <c r="F34" t="s">
        <v>453</v>
      </c>
      <c r="G34" t="s">
        <v>454</v>
      </c>
      <c r="H34" t="s">
        <v>213</v>
      </c>
      <c r="I34" t="s">
        <v>214</v>
      </c>
      <c r="J34" t="s">
        <v>466</v>
      </c>
      <c r="K34" s="78">
        <v>3.24</v>
      </c>
      <c r="L34" t="s">
        <v>105</v>
      </c>
      <c r="M34" s="79">
        <v>6.4999999999999997E-3</v>
      </c>
      <c r="N34" s="79">
        <v>-1.6999999999999999E-3</v>
      </c>
      <c r="O34" s="78">
        <v>6988772.4400000004</v>
      </c>
      <c r="P34" s="78">
        <v>104.36</v>
      </c>
      <c r="Q34" s="78">
        <v>0</v>
      </c>
      <c r="R34" s="78">
        <v>7293.4829183840002</v>
      </c>
      <c r="S34" s="79">
        <v>7.7000000000000002E-3</v>
      </c>
      <c r="T34" s="79">
        <v>3.2000000000000002E-3</v>
      </c>
      <c r="U34" s="79">
        <v>5.9999999999999995E-4</v>
      </c>
    </row>
    <row r="35" spans="2:21">
      <c r="B35" t="s">
        <v>467</v>
      </c>
      <c r="C35" t="s">
        <v>468</v>
      </c>
      <c r="D35" t="s">
        <v>103</v>
      </c>
      <c r="E35" t="s">
        <v>126</v>
      </c>
      <c r="F35" t="s">
        <v>469</v>
      </c>
      <c r="G35" t="s">
        <v>406</v>
      </c>
      <c r="H35" t="s">
        <v>213</v>
      </c>
      <c r="I35" t="s">
        <v>214</v>
      </c>
      <c r="J35" t="s">
        <v>304</v>
      </c>
      <c r="K35" s="78">
        <v>0.02</v>
      </c>
      <c r="L35" t="s">
        <v>105</v>
      </c>
      <c r="M35" s="79">
        <v>2.8000000000000001E-2</v>
      </c>
      <c r="N35" s="79">
        <v>7.3000000000000001E-3</v>
      </c>
      <c r="O35" s="78">
        <v>16807674.690000001</v>
      </c>
      <c r="P35" s="78">
        <v>106.4</v>
      </c>
      <c r="Q35" s="78">
        <v>0</v>
      </c>
      <c r="R35" s="78">
        <v>17883.36587016</v>
      </c>
      <c r="S35" s="79">
        <v>1.7100000000000001E-2</v>
      </c>
      <c r="T35" s="79">
        <v>7.9000000000000008E-3</v>
      </c>
      <c r="U35" s="79">
        <v>1.5E-3</v>
      </c>
    </row>
    <row r="36" spans="2:21">
      <c r="B36" t="s">
        <v>470</v>
      </c>
      <c r="C36" t="s">
        <v>471</v>
      </c>
      <c r="D36" t="s">
        <v>103</v>
      </c>
      <c r="E36" t="s">
        <v>126</v>
      </c>
      <c r="F36" t="s">
        <v>469</v>
      </c>
      <c r="G36" t="s">
        <v>406</v>
      </c>
      <c r="H36" t="s">
        <v>213</v>
      </c>
      <c r="I36" t="s">
        <v>214</v>
      </c>
      <c r="J36" t="s">
        <v>472</v>
      </c>
      <c r="K36" s="78">
        <v>1.25</v>
      </c>
      <c r="L36" t="s">
        <v>105</v>
      </c>
      <c r="M36" s="79">
        <v>8.0000000000000002E-3</v>
      </c>
      <c r="N36" s="79">
        <v>-1E-3</v>
      </c>
      <c r="O36" s="78">
        <v>7427632.5599999996</v>
      </c>
      <c r="P36" s="78">
        <v>104.5</v>
      </c>
      <c r="Q36" s="78">
        <v>0</v>
      </c>
      <c r="R36" s="78">
        <v>7761.8760252000002</v>
      </c>
      <c r="S36" s="79">
        <v>1.7299999999999999E-2</v>
      </c>
      <c r="T36" s="79">
        <v>3.3999999999999998E-3</v>
      </c>
      <c r="U36" s="79">
        <v>5.9999999999999995E-4</v>
      </c>
    </row>
    <row r="37" spans="2:21">
      <c r="B37" t="s">
        <v>473</v>
      </c>
      <c r="C37" t="s">
        <v>474</v>
      </c>
      <c r="D37" t="s">
        <v>103</v>
      </c>
      <c r="E37" t="s">
        <v>126</v>
      </c>
      <c r="F37" t="s">
        <v>475</v>
      </c>
      <c r="G37" t="s">
        <v>454</v>
      </c>
      <c r="H37" t="s">
        <v>213</v>
      </c>
      <c r="I37" t="s">
        <v>214</v>
      </c>
      <c r="J37" t="s">
        <v>304</v>
      </c>
      <c r="K37" s="78">
        <v>1.65</v>
      </c>
      <c r="L37" t="s">
        <v>105</v>
      </c>
      <c r="M37" s="79">
        <v>3.6400000000000002E-2</v>
      </c>
      <c r="N37" s="79">
        <v>1.2999999999999999E-3</v>
      </c>
      <c r="O37" s="78">
        <v>479213.63</v>
      </c>
      <c r="P37" s="78">
        <v>118.47</v>
      </c>
      <c r="Q37" s="78">
        <v>0</v>
      </c>
      <c r="R37" s="78">
        <v>567.72438746099999</v>
      </c>
      <c r="S37" s="79">
        <v>6.4999999999999997E-3</v>
      </c>
      <c r="T37" s="79">
        <v>2.9999999999999997E-4</v>
      </c>
      <c r="U37" s="79">
        <v>0</v>
      </c>
    </row>
    <row r="38" spans="2:21">
      <c r="B38" t="s">
        <v>476</v>
      </c>
      <c r="C38" t="s">
        <v>477</v>
      </c>
      <c r="D38" t="s">
        <v>103</v>
      </c>
      <c r="E38" t="s">
        <v>126</v>
      </c>
      <c r="F38" t="s">
        <v>405</v>
      </c>
      <c r="G38" t="s">
        <v>406</v>
      </c>
      <c r="H38" t="s">
        <v>213</v>
      </c>
      <c r="I38" t="s">
        <v>214</v>
      </c>
      <c r="J38" t="s">
        <v>478</v>
      </c>
      <c r="K38" s="78">
        <v>1.33</v>
      </c>
      <c r="L38" t="s">
        <v>105</v>
      </c>
      <c r="M38" s="79">
        <v>3.4000000000000002E-2</v>
      </c>
      <c r="N38" s="79">
        <v>-4.4999999999999997E-3</v>
      </c>
      <c r="O38" s="78">
        <v>10900530.199999999</v>
      </c>
      <c r="P38" s="78">
        <v>112.61</v>
      </c>
      <c r="Q38" s="78">
        <v>0</v>
      </c>
      <c r="R38" s="78">
        <v>12275.08705822</v>
      </c>
      <c r="S38" s="79">
        <v>5.7999999999999996E-3</v>
      </c>
      <c r="T38" s="79">
        <v>5.4000000000000003E-3</v>
      </c>
      <c r="U38" s="79">
        <v>1E-3</v>
      </c>
    </row>
    <row r="39" spans="2:21">
      <c r="B39" t="s">
        <v>479</v>
      </c>
      <c r="C39" t="s">
        <v>480</v>
      </c>
      <c r="D39" t="s">
        <v>103</v>
      </c>
      <c r="E39" t="s">
        <v>126</v>
      </c>
      <c r="F39" t="s">
        <v>412</v>
      </c>
      <c r="G39" t="s">
        <v>406</v>
      </c>
      <c r="H39" t="s">
        <v>213</v>
      </c>
      <c r="I39" t="s">
        <v>214</v>
      </c>
      <c r="J39" t="s">
        <v>481</v>
      </c>
      <c r="K39" s="78">
        <v>0.22</v>
      </c>
      <c r="L39" t="s">
        <v>105</v>
      </c>
      <c r="M39" s="79">
        <v>0.03</v>
      </c>
      <c r="N39" s="79">
        <v>4.4000000000000003E-3</v>
      </c>
      <c r="O39" s="78">
        <v>8064778.54</v>
      </c>
      <c r="P39" s="78">
        <v>111.33</v>
      </c>
      <c r="Q39" s="78">
        <v>0</v>
      </c>
      <c r="R39" s="78">
        <v>8978.5179485820008</v>
      </c>
      <c r="S39" s="79">
        <v>1.6799999999999999E-2</v>
      </c>
      <c r="T39" s="79">
        <v>4.0000000000000001E-3</v>
      </c>
      <c r="U39" s="79">
        <v>6.9999999999999999E-4</v>
      </c>
    </row>
    <row r="40" spans="2:21">
      <c r="B40" t="s">
        <v>482</v>
      </c>
      <c r="C40" t="s">
        <v>483</v>
      </c>
      <c r="D40" t="s">
        <v>103</v>
      </c>
      <c r="E40" t="s">
        <v>126</v>
      </c>
      <c r="F40" t="s">
        <v>484</v>
      </c>
      <c r="G40" t="s">
        <v>454</v>
      </c>
      <c r="H40" t="s">
        <v>458</v>
      </c>
      <c r="I40" t="s">
        <v>153</v>
      </c>
      <c r="J40" t="s">
        <v>485</v>
      </c>
      <c r="K40" s="78">
        <v>9.7200000000000006</v>
      </c>
      <c r="L40" t="s">
        <v>105</v>
      </c>
      <c r="M40" s="79">
        <v>1.6500000000000001E-2</v>
      </c>
      <c r="N40" s="79">
        <v>9.9000000000000008E-3</v>
      </c>
      <c r="O40" s="78">
        <v>3074837.15</v>
      </c>
      <c r="P40" s="78">
        <v>109.1</v>
      </c>
      <c r="Q40" s="78">
        <v>0</v>
      </c>
      <c r="R40" s="78">
        <v>3354.6473306500002</v>
      </c>
      <c r="S40" s="79">
        <v>7.3000000000000001E-3</v>
      </c>
      <c r="T40" s="79">
        <v>1.5E-3</v>
      </c>
      <c r="U40" s="79">
        <v>2.9999999999999997E-4</v>
      </c>
    </row>
    <row r="41" spans="2:21">
      <c r="B41" t="s">
        <v>486</v>
      </c>
      <c r="C41" t="s">
        <v>487</v>
      </c>
      <c r="D41" t="s">
        <v>103</v>
      </c>
      <c r="E41" t="s">
        <v>126</v>
      </c>
      <c r="F41" t="s">
        <v>484</v>
      </c>
      <c r="G41" t="s">
        <v>454</v>
      </c>
      <c r="H41" t="s">
        <v>458</v>
      </c>
      <c r="I41" t="s">
        <v>153</v>
      </c>
      <c r="J41" t="s">
        <v>485</v>
      </c>
      <c r="K41" s="78">
        <v>6</v>
      </c>
      <c r="L41" t="s">
        <v>105</v>
      </c>
      <c r="M41" s="79">
        <v>8.3000000000000001E-3</v>
      </c>
      <c r="N41" s="79">
        <v>2.2000000000000001E-3</v>
      </c>
      <c r="O41" s="78">
        <v>20348988.690000001</v>
      </c>
      <c r="P41" s="78">
        <v>106.2</v>
      </c>
      <c r="Q41" s="78">
        <v>0</v>
      </c>
      <c r="R41" s="78">
        <v>21610.625988780001</v>
      </c>
      <c r="S41" s="79">
        <v>1.3299999999999999E-2</v>
      </c>
      <c r="T41" s="79">
        <v>9.4999999999999998E-3</v>
      </c>
      <c r="U41" s="79">
        <v>1.8E-3</v>
      </c>
    </row>
    <row r="42" spans="2:21">
      <c r="B42" t="s">
        <v>488</v>
      </c>
      <c r="C42" t="s">
        <v>489</v>
      </c>
      <c r="D42" t="s">
        <v>103</v>
      </c>
      <c r="E42" t="s">
        <v>126</v>
      </c>
      <c r="F42" t="s">
        <v>490</v>
      </c>
      <c r="G42" t="s">
        <v>130</v>
      </c>
      <c r="H42" t="s">
        <v>213</v>
      </c>
      <c r="I42" t="s">
        <v>214</v>
      </c>
      <c r="J42" t="s">
        <v>329</v>
      </c>
      <c r="K42" s="78">
        <v>9.5</v>
      </c>
      <c r="L42" t="s">
        <v>105</v>
      </c>
      <c r="M42" s="79">
        <v>2.6499999999999999E-2</v>
      </c>
      <c r="N42" s="79">
        <v>1.01E-2</v>
      </c>
      <c r="O42" s="78">
        <v>421239.07</v>
      </c>
      <c r="P42" s="78">
        <v>118.87</v>
      </c>
      <c r="Q42" s="78">
        <v>0</v>
      </c>
      <c r="R42" s="78">
        <v>500.72688250900001</v>
      </c>
      <c r="S42" s="79">
        <v>4.0000000000000002E-4</v>
      </c>
      <c r="T42" s="79">
        <v>2.0000000000000001E-4</v>
      </c>
      <c r="U42" s="79">
        <v>0</v>
      </c>
    </row>
    <row r="43" spans="2:21">
      <c r="B43" t="s">
        <v>491</v>
      </c>
      <c r="C43" t="s">
        <v>492</v>
      </c>
      <c r="D43" t="s">
        <v>103</v>
      </c>
      <c r="E43" t="s">
        <v>126</v>
      </c>
      <c r="F43" t="s">
        <v>438</v>
      </c>
      <c r="G43" t="s">
        <v>406</v>
      </c>
      <c r="H43" t="s">
        <v>213</v>
      </c>
      <c r="I43" t="s">
        <v>214</v>
      </c>
      <c r="J43" t="s">
        <v>493</v>
      </c>
      <c r="K43" s="78">
        <v>2.82</v>
      </c>
      <c r="L43" t="s">
        <v>105</v>
      </c>
      <c r="M43" s="79">
        <v>4.2000000000000003E-2</v>
      </c>
      <c r="N43" s="79">
        <v>-3.0000000000000001E-3</v>
      </c>
      <c r="O43" s="78">
        <v>3596654.73</v>
      </c>
      <c r="P43" s="78">
        <v>117.54</v>
      </c>
      <c r="Q43" s="78">
        <v>0</v>
      </c>
      <c r="R43" s="78">
        <v>4227.5079696419998</v>
      </c>
      <c r="S43" s="79">
        <v>3.5999999999999999E-3</v>
      </c>
      <c r="T43" s="79">
        <v>1.9E-3</v>
      </c>
      <c r="U43" s="79">
        <v>2.9999999999999997E-4</v>
      </c>
    </row>
    <row r="44" spans="2:21">
      <c r="B44" t="s">
        <v>494</v>
      </c>
      <c r="C44" t="s">
        <v>495</v>
      </c>
      <c r="D44" t="s">
        <v>103</v>
      </c>
      <c r="E44" t="s">
        <v>126</v>
      </c>
      <c r="F44" t="s">
        <v>438</v>
      </c>
      <c r="G44" t="s">
        <v>406</v>
      </c>
      <c r="H44" t="s">
        <v>213</v>
      </c>
      <c r="I44" t="s">
        <v>214</v>
      </c>
      <c r="J44" t="s">
        <v>496</v>
      </c>
      <c r="K44" s="78">
        <v>1.24</v>
      </c>
      <c r="L44" t="s">
        <v>105</v>
      </c>
      <c r="M44" s="79">
        <v>4.1000000000000002E-2</v>
      </c>
      <c r="N44" s="79">
        <v>1.5E-3</v>
      </c>
      <c r="O44" s="78">
        <v>16855189.039999999</v>
      </c>
      <c r="P44" s="78">
        <v>130.49</v>
      </c>
      <c r="Q44" s="78">
        <v>0</v>
      </c>
      <c r="R44" s="78">
        <v>21994.336178295998</v>
      </c>
      <c r="S44" s="79">
        <v>1.0800000000000001E-2</v>
      </c>
      <c r="T44" s="79">
        <v>9.7000000000000003E-3</v>
      </c>
      <c r="U44" s="79">
        <v>1.8E-3</v>
      </c>
    </row>
    <row r="45" spans="2:21">
      <c r="B45" t="s">
        <v>497</v>
      </c>
      <c r="C45" t="s">
        <v>498</v>
      </c>
      <c r="D45" t="s">
        <v>103</v>
      </c>
      <c r="E45" t="s">
        <v>126</v>
      </c>
      <c r="F45" t="s">
        <v>438</v>
      </c>
      <c r="G45" t="s">
        <v>406</v>
      </c>
      <c r="H45" t="s">
        <v>213</v>
      </c>
      <c r="I45" t="s">
        <v>214</v>
      </c>
      <c r="J45" t="s">
        <v>304</v>
      </c>
      <c r="K45" s="78">
        <v>1.9</v>
      </c>
      <c r="L45" t="s">
        <v>105</v>
      </c>
      <c r="M45" s="79">
        <v>0.04</v>
      </c>
      <c r="N45" s="79">
        <v>-1.6000000000000001E-3</v>
      </c>
      <c r="O45" s="78">
        <v>20313176.59</v>
      </c>
      <c r="P45" s="78">
        <v>116.54</v>
      </c>
      <c r="Q45" s="78">
        <v>0</v>
      </c>
      <c r="R45" s="78">
        <v>23672.975997985999</v>
      </c>
      <c r="S45" s="79">
        <v>7.0000000000000001E-3</v>
      </c>
      <c r="T45" s="79">
        <v>1.04E-2</v>
      </c>
      <c r="U45" s="79">
        <v>1.9E-3</v>
      </c>
    </row>
    <row r="46" spans="2:21">
      <c r="B46" t="s">
        <v>499</v>
      </c>
      <c r="C46" t="s">
        <v>500</v>
      </c>
      <c r="D46" t="s">
        <v>103</v>
      </c>
      <c r="E46" t="s">
        <v>126</v>
      </c>
      <c r="F46" t="s">
        <v>501</v>
      </c>
      <c r="G46" t="s">
        <v>454</v>
      </c>
      <c r="H46" t="s">
        <v>502</v>
      </c>
      <c r="I46" t="s">
        <v>214</v>
      </c>
      <c r="J46" t="s">
        <v>503</v>
      </c>
      <c r="K46" s="78">
        <v>5</v>
      </c>
      <c r="L46" t="s">
        <v>105</v>
      </c>
      <c r="M46" s="79">
        <v>2.3400000000000001E-2</v>
      </c>
      <c r="N46" s="79">
        <v>7.7000000000000002E-3</v>
      </c>
      <c r="O46" s="78">
        <v>28666821.68</v>
      </c>
      <c r="P46" s="78">
        <v>110.18</v>
      </c>
      <c r="Q46" s="78">
        <v>0</v>
      </c>
      <c r="R46" s="78">
        <v>31585.104127023998</v>
      </c>
      <c r="S46" s="79">
        <v>8.6999999999999994E-3</v>
      </c>
      <c r="T46" s="79">
        <v>1.3899999999999999E-2</v>
      </c>
      <c r="U46" s="79">
        <v>2.5999999999999999E-3</v>
      </c>
    </row>
    <row r="47" spans="2:21">
      <c r="B47" t="s">
        <v>504</v>
      </c>
      <c r="C47" t="s">
        <v>505</v>
      </c>
      <c r="D47" t="s">
        <v>103</v>
      </c>
      <c r="E47" t="s">
        <v>126</v>
      </c>
      <c r="F47" t="s">
        <v>506</v>
      </c>
      <c r="G47" t="s">
        <v>454</v>
      </c>
      <c r="H47" t="s">
        <v>502</v>
      </c>
      <c r="I47" t="s">
        <v>214</v>
      </c>
      <c r="J47" t="s">
        <v>507</v>
      </c>
      <c r="K47" s="78">
        <v>0.01</v>
      </c>
      <c r="L47" t="s">
        <v>105</v>
      </c>
      <c r="M47" s="79">
        <v>4.9500000000000002E-2</v>
      </c>
      <c r="N47" s="79">
        <v>-9.1000000000000004E-3</v>
      </c>
      <c r="O47" s="78">
        <v>251170.64</v>
      </c>
      <c r="P47" s="78">
        <v>126.73</v>
      </c>
      <c r="Q47" s="78">
        <v>0</v>
      </c>
      <c r="R47" s="78">
        <v>318.308552072</v>
      </c>
      <c r="S47" s="79">
        <v>1.9E-3</v>
      </c>
      <c r="T47" s="79">
        <v>1E-4</v>
      </c>
      <c r="U47" s="79">
        <v>0</v>
      </c>
    </row>
    <row r="48" spans="2:21">
      <c r="B48" t="s">
        <v>508</v>
      </c>
      <c r="C48" t="s">
        <v>509</v>
      </c>
      <c r="D48" t="s">
        <v>103</v>
      </c>
      <c r="E48" t="s">
        <v>126</v>
      </c>
      <c r="F48" t="s">
        <v>506</v>
      </c>
      <c r="G48" t="s">
        <v>454</v>
      </c>
      <c r="H48" t="s">
        <v>502</v>
      </c>
      <c r="I48" t="s">
        <v>214</v>
      </c>
      <c r="J48" t="s">
        <v>510</v>
      </c>
      <c r="K48" s="78">
        <v>1.98</v>
      </c>
      <c r="L48" t="s">
        <v>105</v>
      </c>
      <c r="M48" s="79">
        <v>4.8000000000000001E-2</v>
      </c>
      <c r="N48" s="79">
        <v>-3.0000000000000001E-3</v>
      </c>
      <c r="O48" s="78">
        <v>21029832.420000002</v>
      </c>
      <c r="P48" s="78">
        <v>114.14</v>
      </c>
      <c r="Q48" s="78">
        <v>3579.9835699999999</v>
      </c>
      <c r="R48" s="78">
        <v>27583.434294187999</v>
      </c>
      <c r="S48" s="79">
        <v>1.72E-2</v>
      </c>
      <c r="T48" s="79">
        <v>1.2200000000000001E-2</v>
      </c>
      <c r="U48" s="79">
        <v>2.3E-3</v>
      </c>
    </row>
    <row r="49" spans="2:21">
      <c r="B49" t="s">
        <v>511</v>
      </c>
      <c r="C49" t="s">
        <v>512</v>
      </c>
      <c r="D49" t="s">
        <v>103</v>
      </c>
      <c r="E49" t="s">
        <v>126</v>
      </c>
      <c r="F49" t="s">
        <v>506</v>
      </c>
      <c r="G49" t="s">
        <v>454</v>
      </c>
      <c r="H49" t="s">
        <v>502</v>
      </c>
      <c r="I49" t="s">
        <v>214</v>
      </c>
      <c r="J49" t="s">
        <v>304</v>
      </c>
      <c r="K49" s="78">
        <v>0.99</v>
      </c>
      <c r="L49" t="s">
        <v>105</v>
      </c>
      <c r="M49" s="79">
        <v>4.9000000000000002E-2</v>
      </c>
      <c r="N49" s="79">
        <v>-1.4E-3</v>
      </c>
      <c r="O49" s="78">
        <v>2704793.66</v>
      </c>
      <c r="P49" s="78">
        <v>118.18</v>
      </c>
      <c r="Q49" s="78">
        <v>0</v>
      </c>
      <c r="R49" s="78">
        <v>3196.5251473879998</v>
      </c>
      <c r="S49" s="79">
        <v>1.37E-2</v>
      </c>
      <c r="T49" s="79">
        <v>1.4E-3</v>
      </c>
      <c r="U49" s="79">
        <v>2.9999999999999997E-4</v>
      </c>
    </row>
    <row r="50" spans="2:21">
      <c r="B50" t="s">
        <v>513</v>
      </c>
      <c r="C50" t="s">
        <v>514</v>
      </c>
      <c r="D50" t="s">
        <v>103</v>
      </c>
      <c r="E50" t="s">
        <v>126</v>
      </c>
      <c r="F50" t="s">
        <v>506</v>
      </c>
      <c r="G50" t="s">
        <v>454</v>
      </c>
      <c r="H50" t="s">
        <v>502</v>
      </c>
      <c r="I50" t="s">
        <v>214</v>
      </c>
      <c r="J50" t="s">
        <v>515</v>
      </c>
      <c r="K50" s="78">
        <v>5.87</v>
      </c>
      <c r="L50" t="s">
        <v>105</v>
      </c>
      <c r="M50" s="79">
        <v>3.2000000000000001E-2</v>
      </c>
      <c r="N50" s="79">
        <v>7.7999999999999996E-3</v>
      </c>
      <c r="O50" s="78">
        <v>19288646.309999999</v>
      </c>
      <c r="P50" s="78">
        <v>116.25</v>
      </c>
      <c r="Q50" s="78">
        <v>625.19408999999996</v>
      </c>
      <c r="R50" s="78">
        <v>23048.245425375</v>
      </c>
      <c r="S50" s="79">
        <v>1.17E-2</v>
      </c>
      <c r="T50" s="79">
        <v>1.0200000000000001E-2</v>
      </c>
      <c r="U50" s="79">
        <v>1.9E-3</v>
      </c>
    </row>
    <row r="51" spans="2:21">
      <c r="B51" t="s">
        <v>516</v>
      </c>
      <c r="C51" t="s">
        <v>517</v>
      </c>
      <c r="D51" t="s">
        <v>103</v>
      </c>
      <c r="E51" t="s">
        <v>126</v>
      </c>
      <c r="F51" t="s">
        <v>501</v>
      </c>
      <c r="G51" t="s">
        <v>454</v>
      </c>
      <c r="H51" t="s">
        <v>502</v>
      </c>
      <c r="I51" t="s">
        <v>214</v>
      </c>
      <c r="J51" t="s">
        <v>518</v>
      </c>
      <c r="K51" s="78">
        <v>1.83</v>
      </c>
      <c r="L51" t="s">
        <v>105</v>
      </c>
      <c r="M51" s="79">
        <v>0.03</v>
      </c>
      <c r="N51" s="79">
        <v>-1.5E-3</v>
      </c>
      <c r="O51" s="78">
        <v>7922725.6699999999</v>
      </c>
      <c r="P51" s="78">
        <v>109.95</v>
      </c>
      <c r="Q51" s="78">
        <v>0</v>
      </c>
      <c r="R51" s="78">
        <v>8711.036874165</v>
      </c>
      <c r="S51" s="79">
        <v>1.6500000000000001E-2</v>
      </c>
      <c r="T51" s="79">
        <v>3.8E-3</v>
      </c>
      <c r="U51" s="79">
        <v>6.9999999999999999E-4</v>
      </c>
    </row>
    <row r="52" spans="2:21">
      <c r="B52" t="s">
        <v>519</v>
      </c>
      <c r="C52" t="s">
        <v>520</v>
      </c>
      <c r="D52" t="s">
        <v>103</v>
      </c>
      <c r="E52" t="s">
        <v>126</v>
      </c>
      <c r="F52" t="s">
        <v>521</v>
      </c>
      <c r="G52" t="s">
        <v>454</v>
      </c>
      <c r="H52" t="s">
        <v>502</v>
      </c>
      <c r="I52" t="s">
        <v>214</v>
      </c>
      <c r="J52" t="s">
        <v>304</v>
      </c>
      <c r="K52" s="78">
        <v>3.94</v>
      </c>
      <c r="L52" t="s">
        <v>105</v>
      </c>
      <c r="M52" s="79">
        <v>4.7500000000000001E-2</v>
      </c>
      <c r="N52" s="79">
        <v>3.8999999999999998E-3</v>
      </c>
      <c r="O52" s="78">
        <v>24901874.870000001</v>
      </c>
      <c r="P52" s="78">
        <v>147.21</v>
      </c>
      <c r="Q52" s="78">
        <v>0</v>
      </c>
      <c r="R52" s="78">
        <v>36658.049996127003</v>
      </c>
      <c r="S52" s="79">
        <v>1.32E-2</v>
      </c>
      <c r="T52" s="79">
        <v>1.6199999999999999E-2</v>
      </c>
      <c r="U52" s="79">
        <v>3.0000000000000001E-3</v>
      </c>
    </row>
    <row r="53" spans="2:21">
      <c r="B53" t="s">
        <v>522</v>
      </c>
      <c r="C53" t="s">
        <v>523</v>
      </c>
      <c r="D53" t="s">
        <v>103</v>
      </c>
      <c r="E53" t="s">
        <v>126</v>
      </c>
      <c r="F53" t="s">
        <v>524</v>
      </c>
      <c r="G53" t="s">
        <v>454</v>
      </c>
      <c r="H53" t="s">
        <v>502</v>
      </c>
      <c r="I53" t="s">
        <v>214</v>
      </c>
      <c r="J53" t="s">
        <v>525</v>
      </c>
      <c r="K53" s="78">
        <v>1.01</v>
      </c>
      <c r="L53" t="s">
        <v>105</v>
      </c>
      <c r="M53" s="79">
        <v>5.0999999999999997E-2</v>
      </c>
      <c r="N53" s="79">
        <v>8.0000000000000004E-4</v>
      </c>
      <c r="O53" s="78">
        <v>3926051.3</v>
      </c>
      <c r="P53" s="78">
        <v>118.46</v>
      </c>
      <c r="Q53" s="78">
        <v>169.75143</v>
      </c>
      <c r="R53" s="78">
        <v>4820.5517999800004</v>
      </c>
      <c r="S53" s="79">
        <v>8.6999999999999994E-3</v>
      </c>
      <c r="T53" s="79">
        <v>2.0999999999999999E-3</v>
      </c>
      <c r="U53" s="79">
        <v>4.0000000000000002E-4</v>
      </c>
    </row>
    <row r="54" spans="2:21">
      <c r="B54" t="s">
        <v>526</v>
      </c>
      <c r="C54" t="s">
        <v>527</v>
      </c>
      <c r="D54" t="s">
        <v>103</v>
      </c>
      <c r="E54" t="s">
        <v>126</v>
      </c>
      <c r="F54" t="s">
        <v>524</v>
      </c>
      <c r="G54" t="s">
        <v>454</v>
      </c>
      <c r="H54" t="s">
        <v>502</v>
      </c>
      <c r="I54" t="s">
        <v>214</v>
      </c>
      <c r="J54" t="s">
        <v>289</v>
      </c>
      <c r="K54" s="78">
        <v>2.4</v>
      </c>
      <c r="L54" t="s">
        <v>105</v>
      </c>
      <c r="M54" s="79">
        <v>2.5499999999999998E-2</v>
      </c>
      <c r="N54" s="79">
        <v>-8.0000000000000004E-4</v>
      </c>
      <c r="O54" s="78">
        <v>15561380.27</v>
      </c>
      <c r="P54" s="78">
        <v>109.3</v>
      </c>
      <c r="Q54" s="78">
        <v>387.66836999999998</v>
      </c>
      <c r="R54" s="78">
        <v>17396.257005110001</v>
      </c>
      <c r="S54" s="79">
        <v>1.4E-2</v>
      </c>
      <c r="T54" s="79">
        <v>7.7000000000000002E-3</v>
      </c>
      <c r="U54" s="79">
        <v>1.4E-3</v>
      </c>
    </row>
    <row r="55" spans="2:21">
      <c r="B55" t="s">
        <v>528</v>
      </c>
      <c r="C55" t="s">
        <v>529</v>
      </c>
      <c r="D55" t="s">
        <v>103</v>
      </c>
      <c r="E55" t="s">
        <v>126</v>
      </c>
      <c r="F55" t="s">
        <v>524</v>
      </c>
      <c r="G55" t="s">
        <v>454</v>
      </c>
      <c r="H55" t="s">
        <v>502</v>
      </c>
      <c r="I55" t="s">
        <v>214</v>
      </c>
      <c r="J55" t="s">
        <v>530</v>
      </c>
      <c r="K55" s="78">
        <v>5.44</v>
      </c>
      <c r="L55" t="s">
        <v>105</v>
      </c>
      <c r="M55" s="79">
        <v>1.7600000000000001E-2</v>
      </c>
      <c r="N55" s="79">
        <v>6.7000000000000002E-3</v>
      </c>
      <c r="O55" s="78">
        <v>16992497.140000001</v>
      </c>
      <c r="P55" s="78">
        <v>109.31</v>
      </c>
      <c r="Q55" s="78">
        <v>346.38686000000001</v>
      </c>
      <c r="R55" s="78">
        <v>18920.885483734</v>
      </c>
      <c r="S55" s="79">
        <v>1.32E-2</v>
      </c>
      <c r="T55" s="79">
        <v>8.3999999999999995E-3</v>
      </c>
      <c r="U55" s="79">
        <v>1.6000000000000001E-3</v>
      </c>
    </row>
    <row r="56" spans="2:21">
      <c r="B56" t="s">
        <v>531</v>
      </c>
      <c r="C56" t="s">
        <v>532</v>
      </c>
      <c r="D56" t="s">
        <v>103</v>
      </c>
      <c r="E56" t="s">
        <v>126</v>
      </c>
      <c r="F56" t="s">
        <v>524</v>
      </c>
      <c r="G56" t="s">
        <v>454</v>
      </c>
      <c r="H56" t="s">
        <v>502</v>
      </c>
      <c r="I56" t="s">
        <v>214</v>
      </c>
      <c r="J56" t="s">
        <v>533</v>
      </c>
      <c r="K56" s="78">
        <v>5.96</v>
      </c>
      <c r="L56" t="s">
        <v>105</v>
      </c>
      <c r="M56" s="79">
        <v>2.1499999999999998E-2</v>
      </c>
      <c r="N56" s="79">
        <v>1.03E-2</v>
      </c>
      <c r="O56" s="78">
        <v>12219251.42</v>
      </c>
      <c r="P56" s="78">
        <v>110.82</v>
      </c>
      <c r="Q56" s="78">
        <v>0</v>
      </c>
      <c r="R56" s="78">
        <v>13541.374423644</v>
      </c>
      <c r="S56" s="79">
        <v>1.5599999999999999E-2</v>
      </c>
      <c r="T56" s="79">
        <v>6.0000000000000001E-3</v>
      </c>
      <c r="U56" s="79">
        <v>1.1000000000000001E-3</v>
      </c>
    </row>
    <row r="57" spans="2:21">
      <c r="B57" t="s">
        <v>534</v>
      </c>
      <c r="C57" t="s">
        <v>535</v>
      </c>
      <c r="D57" t="s">
        <v>103</v>
      </c>
      <c r="E57" t="s">
        <v>126</v>
      </c>
      <c r="F57" t="s">
        <v>524</v>
      </c>
      <c r="G57" t="s">
        <v>454</v>
      </c>
      <c r="H57" t="s">
        <v>502</v>
      </c>
      <c r="I57" t="s">
        <v>214</v>
      </c>
      <c r="J57" t="s">
        <v>536</v>
      </c>
      <c r="K57" s="78">
        <v>6.6</v>
      </c>
      <c r="L57" t="s">
        <v>105</v>
      </c>
      <c r="M57" s="79">
        <v>2.35E-2</v>
      </c>
      <c r="N57" s="79">
        <v>1.0699999999999999E-2</v>
      </c>
      <c r="O57" s="78">
        <v>11226419.77</v>
      </c>
      <c r="P57" s="78">
        <v>112.33</v>
      </c>
      <c r="Q57" s="78">
        <v>0</v>
      </c>
      <c r="R57" s="78">
        <v>12610.637327641</v>
      </c>
      <c r="S57" s="79">
        <v>1.4E-2</v>
      </c>
      <c r="T57" s="79">
        <v>5.5999999999999999E-3</v>
      </c>
      <c r="U57" s="79">
        <v>1E-3</v>
      </c>
    </row>
    <row r="58" spans="2:21">
      <c r="B58" t="s">
        <v>537</v>
      </c>
      <c r="C58" t="s">
        <v>538</v>
      </c>
      <c r="D58" t="s">
        <v>103</v>
      </c>
      <c r="E58" t="s">
        <v>126</v>
      </c>
      <c r="F58" t="s">
        <v>539</v>
      </c>
      <c r="G58" t="s">
        <v>454</v>
      </c>
      <c r="H58" t="s">
        <v>502</v>
      </c>
      <c r="I58" t="s">
        <v>214</v>
      </c>
      <c r="J58" t="s">
        <v>540</v>
      </c>
      <c r="K58" s="78">
        <v>3.43</v>
      </c>
      <c r="L58" t="s">
        <v>105</v>
      </c>
      <c r="M58" s="79">
        <v>0.04</v>
      </c>
      <c r="N58" s="79">
        <v>-2.9999999999999997E-4</v>
      </c>
      <c r="O58" s="78">
        <v>3778196.9</v>
      </c>
      <c r="P58" s="78">
        <v>117.25</v>
      </c>
      <c r="Q58" s="78">
        <v>0</v>
      </c>
      <c r="R58" s="78">
        <v>4429.9358652499996</v>
      </c>
      <c r="S58" s="79">
        <v>5.4999999999999997E-3</v>
      </c>
      <c r="T58" s="79">
        <v>2E-3</v>
      </c>
      <c r="U58" s="79">
        <v>4.0000000000000002E-4</v>
      </c>
    </row>
    <row r="59" spans="2:21">
      <c r="B59" t="s">
        <v>541</v>
      </c>
      <c r="C59" t="s">
        <v>542</v>
      </c>
      <c r="D59" t="s">
        <v>103</v>
      </c>
      <c r="E59" t="s">
        <v>126</v>
      </c>
      <c r="F59" t="s">
        <v>539</v>
      </c>
      <c r="G59" t="s">
        <v>454</v>
      </c>
      <c r="H59" t="s">
        <v>502</v>
      </c>
      <c r="I59" t="s">
        <v>214</v>
      </c>
      <c r="J59" t="s">
        <v>543</v>
      </c>
      <c r="K59" s="78">
        <v>7.62</v>
      </c>
      <c r="L59" t="s">
        <v>105</v>
      </c>
      <c r="M59" s="79">
        <v>3.5000000000000003E-2</v>
      </c>
      <c r="N59" s="79">
        <v>1.06E-2</v>
      </c>
      <c r="O59" s="78">
        <v>2245265.0099999998</v>
      </c>
      <c r="P59" s="78">
        <v>124.79</v>
      </c>
      <c r="Q59" s="78">
        <v>0</v>
      </c>
      <c r="R59" s="78">
        <v>2801.8662059789999</v>
      </c>
      <c r="S59" s="79">
        <v>8.3000000000000001E-3</v>
      </c>
      <c r="T59" s="79">
        <v>1.1999999999999999E-3</v>
      </c>
      <c r="U59" s="79">
        <v>2.0000000000000001E-4</v>
      </c>
    </row>
    <row r="60" spans="2:21">
      <c r="B60" t="s">
        <v>544</v>
      </c>
      <c r="C60" t="s">
        <v>545</v>
      </c>
      <c r="D60" t="s">
        <v>103</v>
      </c>
      <c r="E60" t="s">
        <v>126</v>
      </c>
      <c r="F60" t="s">
        <v>539</v>
      </c>
      <c r="G60" t="s">
        <v>454</v>
      </c>
      <c r="H60" t="s">
        <v>502</v>
      </c>
      <c r="I60" t="s">
        <v>214</v>
      </c>
      <c r="J60" t="s">
        <v>546</v>
      </c>
      <c r="K60" s="78">
        <v>6.2</v>
      </c>
      <c r="L60" t="s">
        <v>105</v>
      </c>
      <c r="M60" s="79">
        <v>0.04</v>
      </c>
      <c r="N60" s="79">
        <v>8.3000000000000001E-3</v>
      </c>
      <c r="O60" s="78">
        <v>12305497.800000001</v>
      </c>
      <c r="P60" s="78">
        <v>124.99</v>
      </c>
      <c r="Q60" s="78">
        <v>0</v>
      </c>
      <c r="R60" s="78">
        <v>15380.64170022</v>
      </c>
      <c r="S60" s="79">
        <v>1.2200000000000001E-2</v>
      </c>
      <c r="T60" s="79">
        <v>6.7999999999999996E-3</v>
      </c>
      <c r="U60" s="79">
        <v>1.2999999999999999E-3</v>
      </c>
    </row>
    <row r="61" spans="2:21">
      <c r="B61" t="s">
        <v>547</v>
      </c>
      <c r="C61" t="s">
        <v>548</v>
      </c>
      <c r="D61" t="s">
        <v>103</v>
      </c>
      <c r="E61" t="s">
        <v>126</v>
      </c>
      <c r="F61" t="s">
        <v>549</v>
      </c>
      <c r="G61" t="s">
        <v>135</v>
      </c>
      <c r="H61" t="s">
        <v>502</v>
      </c>
      <c r="I61" t="s">
        <v>214</v>
      </c>
      <c r="J61" t="s">
        <v>550</v>
      </c>
      <c r="K61" s="78">
        <v>4.97</v>
      </c>
      <c r="L61" t="s">
        <v>105</v>
      </c>
      <c r="M61" s="79">
        <v>2.1999999999999999E-2</v>
      </c>
      <c r="N61" s="79">
        <v>8.0999999999999996E-3</v>
      </c>
      <c r="O61" s="78">
        <v>13574140.93</v>
      </c>
      <c r="P61" s="78">
        <v>109.06</v>
      </c>
      <c r="Q61" s="78">
        <v>0</v>
      </c>
      <c r="R61" s="78">
        <v>14803.958098257999</v>
      </c>
      <c r="S61" s="79">
        <v>1.54E-2</v>
      </c>
      <c r="T61" s="79">
        <v>6.4999999999999997E-3</v>
      </c>
      <c r="U61" s="79">
        <v>1.1999999999999999E-3</v>
      </c>
    </row>
    <row r="62" spans="2:21">
      <c r="B62" t="s">
        <v>551</v>
      </c>
      <c r="C62" t="s">
        <v>552</v>
      </c>
      <c r="D62" t="s">
        <v>103</v>
      </c>
      <c r="E62" t="s">
        <v>126</v>
      </c>
      <c r="F62" t="s">
        <v>549</v>
      </c>
      <c r="G62" t="s">
        <v>135</v>
      </c>
      <c r="H62" t="s">
        <v>502</v>
      </c>
      <c r="I62" t="s">
        <v>214</v>
      </c>
      <c r="J62" t="s">
        <v>553</v>
      </c>
      <c r="K62" s="78">
        <v>1.89</v>
      </c>
      <c r="L62" t="s">
        <v>105</v>
      </c>
      <c r="M62" s="79">
        <v>3.6999999999999998E-2</v>
      </c>
      <c r="N62" s="79">
        <v>4.0000000000000002E-4</v>
      </c>
      <c r="O62" s="78">
        <v>15854598.390000001</v>
      </c>
      <c r="P62" s="78">
        <v>112.91</v>
      </c>
      <c r="Q62" s="78">
        <v>0</v>
      </c>
      <c r="R62" s="78">
        <v>17901.427042149</v>
      </c>
      <c r="S62" s="79">
        <v>6.6E-3</v>
      </c>
      <c r="T62" s="79">
        <v>7.9000000000000008E-3</v>
      </c>
      <c r="U62" s="79">
        <v>1.5E-3</v>
      </c>
    </row>
    <row r="63" spans="2:21">
      <c r="B63" t="s">
        <v>554</v>
      </c>
      <c r="C63" t="s">
        <v>555</v>
      </c>
      <c r="D63" t="s">
        <v>103</v>
      </c>
      <c r="E63" t="s">
        <v>126</v>
      </c>
      <c r="F63" t="s">
        <v>556</v>
      </c>
      <c r="G63" t="s">
        <v>454</v>
      </c>
      <c r="H63" t="s">
        <v>502</v>
      </c>
      <c r="I63" t="s">
        <v>214</v>
      </c>
      <c r="J63" t="s">
        <v>557</v>
      </c>
      <c r="K63" s="78">
        <v>6.38</v>
      </c>
      <c r="L63" t="s">
        <v>105</v>
      </c>
      <c r="M63" s="79">
        <v>1.8200000000000001E-2</v>
      </c>
      <c r="N63" s="79">
        <v>1.01E-2</v>
      </c>
      <c r="O63" s="78">
        <v>6254738.3099999996</v>
      </c>
      <c r="P63" s="78">
        <v>107.12</v>
      </c>
      <c r="Q63" s="78">
        <v>0</v>
      </c>
      <c r="R63" s="78">
        <v>6700.075677672</v>
      </c>
      <c r="S63" s="79">
        <v>1.32E-2</v>
      </c>
      <c r="T63" s="79">
        <v>3.0000000000000001E-3</v>
      </c>
      <c r="U63" s="79">
        <v>5.9999999999999995E-4</v>
      </c>
    </row>
    <row r="64" spans="2:21">
      <c r="B64" t="s">
        <v>558</v>
      </c>
      <c r="C64" t="s">
        <v>559</v>
      </c>
      <c r="D64" t="s">
        <v>103</v>
      </c>
      <c r="E64" t="s">
        <v>126</v>
      </c>
      <c r="F64" t="s">
        <v>469</v>
      </c>
      <c r="G64" t="s">
        <v>406</v>
      </c>
      <c r="H64" t="s">
        <v>502</v>
      </c>
      <c r="I64" t="s">
        <v>214</v>
      </c>
      <c r="J64" t="s">
        <v>560</v>
      </c>
      <c r="K64" s="78">
        <v>1.2</v>
      </c>
      <c r="L64" t="s">
        <v>105</v>
      </c>
      <c r="M64" s="79">
        <v>4.2000000000000003E-2</v>
      </c>
      <c r="N64" s="79">
        <v>2E-3</v>
      </c>
      <c r="O64" s="78">
        <v>256232.22</v>
      </c>
      <c r="P64" s="78">
        <v>130.6</v>
      </c>
      <c r="Q64" s="78">
        <v>0</v>
      </c>
      <c r="R64" s="78">
        <v>334.63927932000001</v>
      </c>
      <c r="S64" s="79">
        <v>4.8999999999999998E-3</v>
      </c>
      <c r="T64" s="79">
        <v>1E-4</v>
      </c>
      <c r="U64" s="79">
        <v>0</v>
      </c>
    </row>
    <row r="65" spans="2:21">
      <c r="B65" t="s">
        <v>561</v>
      </c>
      <c r="C65" t="s">
        <v>562</v>
      </c>
      <c r="D65" t="s">
        <v>103</v>
      </c>
      <c r="E65" t="s">
        <v>126</v>
      </c>
      <c r="F65" t="s">
        <v>469</v>
      </c>
      <c r="G65" t="s">
        <v>406</v>
      </c>
      <c r="H65" t="s">
        <v>502</v>
      </c>
      <c r="I65" t="s">
        <v>214</v>
      </c>
      <c r="J65" t="s">
        <v>563</v>
      </c>
      <c r="K65" s="78">
        <v>1.07</v>
      </c>
      <c r="L65" t="s">
        <v>105</v>
      </c>
      <c r="M65" s="79">
        <v>3.1E-2</v>
      </c>
      <c r="N65" s="79">
        <v>-1.6999999999999999E-3</v>
      </c>
      <c r="O65" s="78">
        <v>4420028.37</v>
      </c>
      <c r="P65" s="78">
        <v>112.69</v>
      </c>
      <c r="Q65" s="78">
        <v>0</v>
      </c>
      <c r="R65" s="78">
        <v>4980.9299701529999</v>
      </c>
      <c r="S65" s="79">
        <v>1.2800000000000001E-2</v>
      </c>
      <c r="T65" s="79">
        <v>2.2000000000000001E-3</v>
      </c>
      <c r="U65" s="79">
        <v>4.0000000000000002E-4</v>
      </c>
    </row>
    <row r="66" spans="2:21">
      <c r="B66" t="s">
        <v>564</v>
      </c>
      <c r="C66" t="s">
        <v>565</v>
      </c>
      <c r="D66" t="s">
        <v>103</v>
      </c>
      <c r="E66" t="s">
        <v>126</v>
      </c>
      <c r="F66" t="s">
        <v>405</v>
      </c>
      <c r="G66" t="s">
        <v>406</v>
      </c>
      <c r="H66" t="s">
        <v>502</v>
      </c>
      <c r="I66" t="s">
        <v>214</v>
      </c>
      <c r="J66" t="s">
        <v>566</v>
      </c>
      <c r="K66" s="78">
        <v>1.55</v>
      </c>
      <c r="L66" t="s">
        <v>105</v>
      </c>
      <c r="M66" s="79">
        <v>0.04</v>
      </c>
      <c r="N66" s="79">
        <v>-1.2999999999999999E-3</v>
      </c>
      <c r="O66" s="78">
        <v>21566926.739999998</v>
      </c>
      <c r="P66" s="78">
        <v>117.88</v>
      </c>
      <c r="Q66" s="78">
        <v>0</v>
      </c>
      <c r="R66" s="78">
        <v>25423.093241112001</v>
      </c>
      <c r="S66" s="79">
        <v>1.6E-2</v>
      </c>
      <c r="T66" s="79">
        <v>1.12E-2</v>
      </c>
      <c r="U66" s="79">
        <v>2.0999999999999999E-3</v>
      </c>
    </row>
    <row r="67" spans="2:21">
      <c r="B67" t="s">
        <v>567</v>
      </c>
      <c r="C67" t="s">
        <v>568</v>
      </c>
      <c r="D67" t="s">
        <v>103</v>
      </c>
      <c r="E67" t="s">
        <v>126</v>
      </c>
      <c r="F67" t="s">
        <v>569</v>
      </c>
      <c r="G67" t="s">
        <v>406</v>
      </c>
      <c r="H67" t="s">
        <v>502</v>
      </c>
      <c r="I67" t="s">
        <v>214</v>
      </c>
      <c r="J67" t="s">
        <v>570</v>
      </c>
      <c r="K67" s="78">
        <v>1.78</v>
      </c>
      <c r="L67" t="s">
        <v>105</v>
      </c>
      <c r="M67" s="79">
        <v>4.7500000000000001E-2</v>
      </c>
      <c r="N67" s="79">
        <v>-4.5999999999999999E-3</v>
      </c>
      <c r="O67" s="78">
        <v>2160524.13</v>
      </c>
      <c r="P67" s="78">
        <v>135.21</v>
      </c>
      <c r="Q67" s="78">
        <v>0</v>
      </c>
      <c r="R67" s="78">
        <v>2921.2446761729998</v>
      </c>
      <c r="S67" s="79">
        <v>7.4000000000000003E-3</v>
      </c>
      <c r="T67" s="79">
        <v>1.2999999999999999E-3</v>
      </c>
      <c r="U67" s="79">
        <v>2.0000000000000001E-4</v>
      </c>
    </row>
    <row r="68" spans="2:21">
      <c r="B68" t="s">
        <v>571</v>
      </c>
      <c r="C68" t="s">
        <v>572</v>
      </c>
      <c r="D68" t="s">
        <v>103</v>
      </c>
      <c r="E68" t="s">
        <v>126</v>
      </c>
      <c r="F68" t="s">
        <v>569</v>
      </c>
      <c r="G68" t="s">
        <v>406</v>
      </c>
      <c r="H68" t="s">
        <v>502</v>
      </c>
      <c r="I68" t="s">
        <v>214</v>
      </c>
      <c r="J68" t="s">
        <v>570</v>
      </c>
      <c r="K68" s="78">
        <v>0.42</v>
      </c>
      <c r="L68" t="s">
        <v>105</v>
      </c>
      <c r="M68" s="79">
        <v>5.2499999999999998E-2</v>
      </c>
      <c r="N68" s="79">
        <v>-2.9999999999999997E-4</v>
      </c>
      <c r="O68" s="78">
        <v>1151828.1399999999</v>
      </c>
      <c r="P68" s="78">
        <v>132.02000000000001</v>
      </c>
      <c r="Q68" s="78">
        <v>0</v>
      </c>
      <c r="R68" s="78">
        <v>1520.6435104279999</v>
      </c>
      <c r="S68" s="79">
        <v>9.5999999999999992E-3</v>
      </c>
      <c r="T68" s="79">
        <v>6.9999999999999999E-4</v>
      </c>
      <c r="U68" s="79">
        <v>1E-4</v>
      </c>
    </row>
    <row r="69" spans="2:21">
      <c r="B69" t="s">
        <v>573</v>
      </c>
      <c r="C69" t="s">
        <v>574</v>
      </c>
      <c r="D69" t="s">
        <v>103</v>
      </c>
      <c r="E69" t="s">
        <v>126</v>
      </c>
      <c r="F69" t="s">
        <v>575</v>
      </c>
      <c r="G69" t="s">
        <v>406</v>
      </c>
      <c r="H69" t="s">
        <v>502</v>
      </c>
      <c r="I69" t="s">
        <v>214</v>
      </c>
      <c r="J69" t="s">
        <v>576</v>
      </c>
      <c r="K69" s="78">
        <v>5.44</v>
      </c>
      <c r="L69" t="s">
        <v>105</v>
      </c>
      <c r="M69" s="79">
        <v>1.4999999999999999E-2</v>
      </c>
      <c r="N69" s="79">
        <v>1.6999999999999999E-3</v>
      </c>
      <c r="O69" s="78">
        <v>9314685.8599999994</v>
      </c>
      <c r="P69" s="78">
        <v>109.59</v>
      </c>
      <c r="Q69" s="78">
        <v>0</v>
      </c>
      <c r="R69" s="78">
        <v>10207.964233974</v>
      </c>
      <c r="S69" s="79">
        <v>1.8200000000000001E-2</v>
      </c>
      <c r="T69" s="79">
        <v>4.4999999999999997E-3</v>
      </c>
      <c r="U69" s="79">
        <v>8.0000000000000004E-4</v>
      </c>
    </row>
    <row r="70" spans="2:21">
      <c r="B70" t="s">
        <v>577</v>
      </c>
      <c r="C70" t="s">
        <v>578</v>
      </c>
      <c r="D70" t="s">
        <v>103</v>
      </c>
      <c r="E70" t="s">
        <v>126</v>
      </c>
      <c r="F70" t="s">
        <v>575</v>
      </c>
      <c r="G70" t="s">
        <v>406</v>
      </c>
      <c r="H70" t="s">
        <v>502</v>
      </c>
      <c r="I70" t="s">
        <v>214</v>
      </c>
      <c r="J70" t="s">
        <v>304</v>
      </c>
      <c r="K70" s="78">
        <v>2.0299999999999998</v>
      </c>
      <c r="L70" t="s">
        <v>105</v>
      </c>
      <c r="M70" s="79">
        <v>3.5499999999999997E-2</v>
      </c>
      <c r="N70" s="79">
        <v>-3.3999999999999998E-3</v>
      </c>
      <c r="O70" s="78">
        <v>3880208.36</v>
      </c>
      <c r="P70" s="78">
        <v>122.02</v>
      </c>
      <c r="Q70" s="78">
        <v>0</v>
      </c>
      <c r="R70" s="78">
        <v>4734.6302408720003</v>
      </c>
      <c r="S70" s="79">
        <v>1.09E-2</v>
      </c>
      <c r="T70" s="79">
        <v>2.0999999999999999E-3</v>
      </c>
      <c r="U70" s="79">
        <v>4.0000000000000002E-4</v>
      </c>
    </row>
    <row r="71" spans="2:21">
      <c r="B71" t="s">
        <v>579</v>
      </c>
      <c r="C71" t="s">
        <v>580</v>
      </c>
      <c r="D71" t="s">
        <v>103</v>
      </c>
      <c r="E71" t="s">
        <v>126</v>
      </c>
      <c r="F71" t="s">
        <v>575</v>
      </c>
      <c r="G71" t="s">
        <v>406</v>
      </c>
      <c r="H71" t="s">
        <v>502</v>
      </c>
      <c r="I71" t="s">
        <v>214</v>
      </c>
      <c r="J71" t="s">
        <v>581</v>
      </c>
      <c r="K71" s="78">
        <v>0.93</v>
      </c>
      <c r="L71" t="s">
        <v>105</v>
      </c>
      <c r="M71" s="79">
        <v>4.65E-2</v>
      </c>
      <c r="N71" s="79">
        <v>-4.0000000000000002E-4</v>
      </c>
      <c r="O71" s="78">
        <v>2003696.2</v>
      </c>
      <c r="P71" s="78">
        <v>130.71</v>
      </c>
      <c r="Q71" s="78">
        <v>0</v>
      </c>
      <c r="R71" s="78">
        <v>2619.03130302</v>
      </c>
      <c r="S71" s="79">
        <v>9.1999999999999998E-3</v>
      </c>
      <c r="T71" s="79">
        <v>1.1999999999999999E-3</v>
      </c>
      <c r="U71" s="79">
        <v>2.0000000000000001E-4</v>
      </c>
    </row>
    <row r="72" spans="2:21">
      <c r="B72" t="s">
        <v>582</v>
      </c>
      <c r="C72" t="s">
        <v>583</v>
      </c>
      <c r="D72" t="s">
        <v>103</v>
      </c>
      <c r="E72" t="s">
        <v>126</v>
      </c>
      <c r="F72" t="s">
        <v>584</v>
      </c>
      <c r="G72" t="s">
        <v>585</v>
      </c>
      <c r="H72" t="s">
        <v>502</v>
      </c>
      <c r="I72" t="s">
        <v>214</v>
      </c>
      <c r="J72" t="s">
        <v>586</v>
      </c>
      <c r="K72" s="78">
        <v>1.47</v>
      </c>
      <c r="L72" t="s">
        <v>105</v>
      </c>
      <c r="M72" s="79">
        <v>4.65E-2</v>
      </c>
      <c r="N72" s="79">
        <v>-2.9999999999999997E-4</v>
      </c>
      <c r="O72" s="78">
        <v>49762.18</v>
      </c>
      <c r="P72" s="78">
        <v>133.82</v>
      </c>
      <c r="Q72" s="78">
        <v>0</v>
      </c>
      <c r="R72" s="78">
        <v>66.591749276000002</v>
      </c>
      <c r="S72" s="79">
        <v>6.9999999999999999E-4</v>
      </c>
      <c r="T72" s="79">
        <v>0</v>
      </c>
      <c r="U72" s="79">
        <v>0</v>
      </c>
    </row>
    <row r="73" spans="2:21">
      <c r="B73" t="s">
        <v>587</v>
      </c>
      <c r="C73" t="s">
        <v>588</v>
      </c>
      <c r="D73" t="s">
        <v>103</v>
      </c>
      <c r="E73" t="s">
        <v>126</v>
      </c>
      <c r="F73" t="s">
        <v>589</v>
      </c>
      <c r="G73" t="s">
        <v>590</v>
      </c>
      <c r="H73" t="s">
        <v>591</v>
      </c>
      <c r="I73" t="s">
        <v>153</v>
      </c>
      <c r="J73" t="s">
        <v>592</v>
      </c>
      <c r="K73" s="78">
        <v>5.48</v>
      </c>
      <c r="L73" t="s">
        <v>105</v>
      </c>
      <c r="M73" s="79">
        <v>4.4999999999999998E-2</v>
      </c>
      <c r="N73" s="79">
        <v>6.0000000000000001E-3</v>
      </c>
      <c r="O73" s="78">
        <v>39661230.729999997</v>
      </c>
      <c r="P73" s="78">
        <v>128.71</v>
      </c>
      <c r="Q73" s="78">
        <v>0</v>
      </c>
      <c r="R73" s="78">
        <v>51047.970072582997</v>
      </c>
      <c r="S73" s="79">
        <v>1.35E-2</v>
      </c>
      <c r="T73" s="79">
        <v>2.2499999999999999E-2</v>
      </c>
      <c r="U73" s="79">
        <v>4.1999999999999997E-3</v>
      </c>
    </row>
    <row r="74" spans="2:21">
      <c r="B74" t="s">
        <v>593</v>
      </c>
      <c r="C74" t="s">
        <v>594</v>
      </c>
      <c r="D74" t="s">
        <v>103</v>
      </c>
      <c r="E74" t="s">
        <v>126</v>
      </c>
      <c r="F74" t="s">
        <v>589</v>
      </c>
      <c r="G74" t="s">
        <v>590</v>
      </c>
      <c r="H74" t="s">
        <v>591</v>
      </c>
      <c r="I74" t="s">
        <v>153</v>
      </c>
      <c r="J74" t="s">
        <v>595</v>
      </c>
      <c r="K74" s="78">
        <v>7.5</v>
      </c>
      <c r="L74" t="s">
        <v>105</v>
      </c>
      <c r="M74" s="79">
        <v>3.85E-2</v>
      </c>
      <c r="N74" s="79">
        <v>1.01E-2</v>
      </c>
      <c r="O74" s="78">
        <v>16266177.869999999</v>
      </c>
      <c r="P74" s="78">
        <v>126.81</v>
      </c>
      <c r="Q74" s="78">
        <v>0</v>
      </c>
      <c r="R74" s="78">
        <v>20627.140156947</v>
      </c>
      <c r="S74" s="79">
        <v>6.0000000000000001E-3</v>
      </c>
      <c r="T74" s="79">
        <v>9.1000000000000004E-3</v>
      </c>
      <c r="U74" s="79">
        <v>1.6999999999999999E-3</v>
      </c>
    </row>
    <row r="75" spans="2:21">
      <c r="B75" t="s">
        <v>596</v>
      </c>
      <c r="C75" t="s">
        <v>597</v>
      </c>
      <c r="D75" t="s">
        <v>103</v>
      </c>
      <c r="E75" t="s">
        <v>126</v>
      </c>
      <c r="F75" t="s">
        <v>589</v>
      </c>
      <c r="G75" t="s">
        <v>590</v>
      </c>
      <c r="H75" t="s">
        <v>591</v>
      </c>
      <c r="I75" t="s">
        <v>153</v>
      </c>
      <c r="J75" t="s">
        <v>598</v>
      </c>
      <c r="K75" s="78">
        <v>10.119999999999999</v>
      </c>
      <c r="L75" t="s">
        <v>105</v>
      </c>
      <c r="M75" s="79">
        <v>2.3900000000000001E-2</v>
      </c>
      <c r="N75" s="79">
        <v>1.4999999999999999E-2</v>
      </c>
      <c r="O75" s="78">
        <v>15276504.26</v>
      </c>
      <c r="P75" s="78">
        <v>111.41</v>
      </c>
      <c r="Q75" s="78">
        <v>0</v>
      </c>
      <c r="R75" s="78">
        <v>17019.553396066</v>
      </c>
      <c r="S75" s="79">
        <v>1.23E-2</v>
      </c>
      <c r="T75" s="79">
        <v>7.4999999999999997E-3</v>
      </c>
      <c r="U75" s="79">
        <v>1.4E-3</v>
      </c>
    </row>
    <row r="76" spans="2:21">
      <c r="B76" t="s">
        <v>599</v>
      </c>
      <c r="C76" t="s">
        <v>600</v>
      </c>
      <c r="D76" t="s">
        <v>103</v>
      </c>
      <c r="E76" t="s">
        <v>126</v>
      </c>
      <c r="F76" t="s">
        <v>601</v>
      </c>
      <c r="G76" t="s">
        <v>406</v>
      </c>
      <c r="H76" t="s">
        <v>502</v>
      </c>
      <c r="I76" t="s">
        <v>214</v>
      </c>
      <c r="J76" t="s">
        <v>304</v>
      </c>
      <c r="K76" s="78">
        <v>1.91</v>
      </c>
      <c r="L76" t="s">
        <v>105</v>
      </c>
      <c r="M76" s="79">
        <v>3.85E-2</v>
      </c>
      <c r="N76" s="79">
        <v>-5.7999999999999996E-3</v>
      </c>
      <c r="O76" s="78">
        <v>2457190.23</v>
      </c>
      <c r="P76" s="78">
        <v>119.27</v>
      </c>
      <c r="Q76" s="78">
        <v>0</v>
      </c>
      <c r="R76" s="78">
        <v>2930.6907873209998</v>
      </c>
      <c r="S76" s="79">
        <v>7.7000000000000002E-3</v>
      </c>
      <c r="T76" s="79">
        <v>1.2999999999999999E-3</v>
      </c>
      <c r="U76" s="79">
        <v>2.0000000000000001E-4</v>
      </c>
    </row>
    <row r="77" spans="2:21">
      <c r="B77" t="s">
        <v>602</v>
      </c>
      <c r="C77" t="s">
        <v>603</v>
      </c>
      <c r="D77" t="s">
        <v>103</v>
      </c>
      <c r="E77" t="s">
        <v>126</v>
      </c>
      <c r="F77" t="s">
        <v>604</v>
      </c>
      <c r="G77" t="s">
        <v>585</v>
      </c>
      <c r="H77" t="s">
        <v>502</v>
      </c>
      <c r="I77" t="s">
        <v>214</v>
      </c>
      <c r="J77" t="s">
        <v>605</v>
      </c>
      <c r="K77" s="78">
        <v>1.41</v>
      </c>
      <c r="L77" t="s">
        <v>105</v>
      </c>
      <c r="M77" s="79">
        <v>4.8899999999999999E-2</v>
      </c>
      <c r="N77" s="79">
        <v>-1.1000000000000001E-3</v>
      </c>
      <c r="O77" s="78">
        <v>65702.5</v>
      </c>
      <c r="P77" s="78">
        <v>129.79</v>
      </c>
      <c r="Q77" s="78">
        <v>0</v>
      </c>
      <c r="R77" s="78">
        <v>85.275274749999994</v>
      </c>
      <c r="S77" s="79">
        <v>1.8E-3</v>
      </c>
      <c r="T77" s="79">
        <v>0</v>
      </c>
      <c r="U77" s="79">
        <v>0</v>
      </c>
    </row>
    <row r="78" spans="2:21">
      <c r="B78" t="s">
        <v>606</v>
      </c>
      <c r="C78" t="s">
        <v>607</v>
      </c>
      <c r="D78" t="s">
        <v>103</v>
      </c>
      <c r="E78" t="s">
        <v>126</v>
      </c>
      <c r="F78" t="s">
        <v>405</v>
      </c>
      <c r="G78" t="s">
        <v>406</v>
      </c>
      <c r="H78" t="s">
        <v>502</v>
      </c>
      <c r="I78" t="s">
        <v>214</v>
      </c>
      <c r="J78" t="s">
        <v>318</v>
      </c>
      <c r="K78" s="78">
        <v>5.32</v>
      </c>
      <c r="L78" t="s">
        <v>105</v>
      </c>
      <c r="M78" s="79">
        <v>2.4199999999999999E-2</v>
      </c>
      <c r="N78" s="79">
        <v>1.7399999999999999E-2</v>
      </c>
      <c r="O78" s="78">
        <v>95.79</v>
      </c>
      <c r="P78" s="78">
        <v>5309991</v>
      </c>
      <c r="Q78" s="78">
        <v>0</v>
      </c>
      <c r="R78" s="78">
        <v>5086.4403788999998</v>
      </c>
      <c r="S78" s="79">
        <v>0</v>
      </c>
      <c r="T78" s="79">
        <v>2.2000000000000001E-3</v>
      </c>
      <c r="U78" s="79">
        <v>4.0000000000000002E-4</v>
      </c>
    </row>
    <row r="79" spans="2:21">
      <c r="B79" t="s">
        <v>608</v>
      </c>
      <c r="C79" t="s">
        <v>609</v>
      </c>
      <c r="D79" t="s">
        <v>103</v>
      </c>
      <c r="E79" t="s">
        <v>126</v>
      </c>
      <c r="F79" t="s">
        <v>405</v>
      </c>
      <c r="G79" t="s">
        <v>406</v>
      </c>
      <c r="H79" t="s">
        <v>502</v>
      </c>
      <c r="I79" t="s">
        <v>214</v>
      </c>
      <c r="J79" t="s">
        <v>610</v>
      </c>
      <c r="K79" s="78">
        <v>3.95</v>
      </c>
      <c r="L79" t="s">
        <v>105</v>
      </c>
      <c r="M79" s="79">
        <v>1.6400000000000001E-2</v>
      </c>
      <c r="N79" s="79">
        <v>1.0200000000000001E-2</v>
      </c>
      <c r="O79" s="78">
        <v>200.29</v>
      </c>
      <c r="P79" s="78">
        <v>5215210</v>
      </c>
      <c r="Q79" s="78">
        <v>0</v>
      </c>
      <c r="R79" s="78">
        <v>10445.544109</v>
      </c>
      <c r="S79" s="79">
        <v>0</v>
      </c>
      <c r="T79" s="79">
        <v>4.5999999999999999E-3</v>
      </c>
      <c r="U79" s="79">
        <v>8.9999999999999998E-4</v>
      </c>
    </row>
    <row r="80" spans="2:21">
      <c r="B80" t="s">
        <v>611</v>
      </c>
      <c r="C80" t="s">
        <v>612</v>
      </c>
      <c r="D80" t="s">
        <v>103</v>
      </c>
      <c r="E80" t="s">
        <v>126</v>
      </c>
      <c r="F80" t="s">
        <v>405</v>
      </c>
      <c r="G80" t="s">
        <v>406</v>
      </c>
      <c r="H80" t="s">
        <v>502</v>
      </c>
      <c r="I80" t="s">
        <v>214</v>
      </c>
      <c r="J80" t="s">
        <v>610</v>
      </c>
      <c r="K80" s="78">
        <v>8.06</v>
      </c>
      <c r="L80" t="s">
        <v>105</v>
      </c>
      <c r="M80" s="79">
        <v>2.7799999999999998E-2</v>
      </c>
      <c r="N80" s="79">
        <v>2.2200000000000001E-2</v>
      </c>
      <c r="O80" s="78">
        <v>76.47</v>
      </c>
      <c r="P80" s="78">
        <v>5339591.8600000003</v>
      </c>
      <c r="Q80" s="78">
        <v>0</v>
      </c>
      <c r="R80" s="78">
        <v>4083.1858953420001</v>
      </c>
      <c r="S80" s="79">
        <v>0</v>
      </c>
      <c r="T80" s="79">
        <v>1.8E-3</v>
      </c>
      <c r="U80" s="79">
        <v>2.9999999999999997E-4</v>
      </c>
    </row>
    <row r="81" spans="2:21">
      <c r="B81" t="s">
        <v>613</v>
      </c>
      <c r="C81" t="s">
        <v>614</v>
      </c>
      <c r="D81" t="s">
        <v>103</v>
      </c>
      <c r="E81" t="s">
        <v>126</v>
      </c>
      <c r="F81" t="s">
        <v>405</v>
      </c>
      <c r="G81" t="s">
        <v>406</v>
      </c>
      <c r="H81" t="s">
        <v>502</v>
      </c>
      <c r="I81" t="s">
        <v>214</v>
      </c>
      <c r="J81" t="s">
        <v>478</v>
      </c>
      <c r="K81" s="78">
        <v>1.08</v>
      </c>
      <c r="L81" t="s">
        <v>105</v>
      </c>
      <c r="M81" s="79">
        <v>0.05</v>
      </c>
      <c r="N81" s="79">
        <v>-6.9999999999999999E-4</v>
      </c>
      <c r="O81" s="78">
        <v>13602850.08</v>
      </c>
      <c r="P81" s="78">
        <v>118.94</v>
      </c>
      <c r="Q81" s="78">
        <v>0</v>
      </c>
      <c r="R81" s="78">
        <v>16179.229885152001</v>
      </c>
      <c r="S81" s="79">
        <v>1.3599999999999999E-2</v>
      </c>
      <c r="T81" s="79">
        <v>7.1000000000000004E-3</v>
      </c>
      <c r="U81" s="79">
        <v>1.2999999999999999E-3</v>
      </c>
    </row>
    <row r="82" spans="2:21">
      <c r="B82" t="s">
        <v>615</v>
      </c>
      <c r="C82" t="s">
        <v>616</v>
      </c>
      <c r="D82" t="s">
        <v>103</v>
      </c>
      <c r="E82" t="s">
        <v>126</v>
      </c>
      <c r="F82" t="s">
        <v>617</v>
      </c>
      <c r="G82" t="s">
        <v>585</v>
      </c>
      <c r="H82" t="s">
        <v>591</v>
      </c>
      <c r="I82" t="s">
        <v>153</v>
      </c>
      <c r="J82" t="s">
        <v>618</v>
      </c>
      <c r="K82" s="78">
        <v>0.04</v>
      </c>
      <c r="L82" t="s">
        <v>105</v>
      </c>
      <c r="M82" s="79">
        <v>4.2799999999999998E-2</v>
      </c>
      <c r="N82" s="79">
        <v>-1.1000000000000001E-3</v>
      </c>
      <c r="O82" s="78">
        <v>324595.82</v>
      </c>
      <c r="P82" s="78">
        <v>127.53</v>
      </c>
      <c r="Q82" s="78">
        <v>0</v>
      </c>
      <c r="R82" s="78">
        <v>413.957049246</v>
      </c>
      <c r="S82" s="79">
        <v>4.4999999999999997E-3</v>
      </c>
      <c r="T82" s="79">
        <v>2.0000000000000001E-4</v>
      </c>
      <c r="U82" s="79">
        <v>0</v>
      </c>
    </row>
    <row r="83" spans="2:21">
      <c r="B83" t="s">
        <v>619</v>
      </c>
      <c r="C83" t="s">
        <v>620</v>
      </c>
      <c r="D83" t="s">
        <v>103</v>
      </c>
      <c r="E83" t="s">
        <v>126</v>
      </c>
      <c r="F83" t="s">
        <v>438</v>
      </c>
      <c r="G83" t="s">
        <v>406</v>
      </c>
      <c r="H83" t="s">
        <v>502</v>
      </c>
      <c r="I83" t="s">
        <v>214</v>
      </c>
      <c r="J83" t="s">
        <v>621</v>
      </c>
      <c r="K83" s="78">
        <v>0.98</v>
      </c>
      <c r="L83" t="s">
        <v>105</v>
      </c>
      <c r="M83" s="79">
        <v>6.5000000000000002E-2</v>
      </c>
      <c r="N83" s="79">
        <v>5.9999999999999995E-4</v>
      </c>
      <c r="O83" s="78">
        <v>26774340.690000001</v>
      </c>
      <c r="P83" s="78">
        <v>120.1</v>
      </c>
      <c r="Q83" s="78">
        <v>490.92827</v>
      </c>
      <c r="R83" s="78">
        <v>32646.91143869</v>
      </c>
      <c r="S83" s="79">
        <v>1.7000000000000001E-2</v>
      </c>
      <c r="T83" s="79">
        <v>1.44E-2</v>
      </c>
      <c r="U83" s="79">
        <v>2.7000000000000001E-3</v>
      </c>
    </row>
    <row r="84" spans="2:21">
      <c r="B84" t="s">
        <v>622</v>
      </c>
      <c r="C84" t="s">
        <v>623</v>
      </c>
      <c r="D84" t="s">
        <v>103</v>
      </c>
      <c r="E84" t="s">
        <v>126</v>
      </c>
      <c r="F84" t="s">
        <v>524</v>
      </c>
      <c r="G84" t="s">
        <v>454</v>
      </c>
      <c r="H84" t="s">
        <v>624</v>
      </c>
      <c r="I84" t="s">
        <v>214</v>
      </c>
      <c r="J84" t="s">
        <v>625</v>
      </c>
      <c r="K84" s="78">
        <v>2.1</v>
      </c>
      <c r="L84" t="s">
        <v>105</v>
      </c>
      <c r="M84" s="79">
        <v>5.8500000000000003E-2</v>
      </c>
      <c r="N84" s="79">
        <v>6.9999999999999999E-4</v>
      </c>
      <c r="O84" s="78">
        <v>3592156.28</v>
      </c>
      <c r="P84" s="78">
        <v>124.43</v>
      </c>
      <c r="Q84" s="78">
        <v>0</v>
      </c>
      <c r="R84" s="78">
        <v>4469.7200592039999</v>
      </c>
      <c r="S84" s="79">
        <v>3.8E-3</v>
      </c>
      <c r="T84" s="79">
        <v>2E-3</v>
      </c>
      <c r="U84" s="79">
        <v>4.0000000000000002E-4</v>
      </c>
    </row>
    <row r="85" spans="2:21">
      <c r="B85" t="s">
        <v>626</v>
      </c>
      <c r="C85" t="s">
        <v>627</v>
      </c>
      <c r="D85" t="s">
        <v>103</v>
      </c>
      <c r="E85" t="s">
        <v>126</v>
      </c>
      <c r="F85" t="s">
        <v>524</v>
      </c>
      <c r="G85" t="s">
        <v>454</v>
      </c>
      <c r="H85" t="s">
        <v>624</v>
      </c>
      <c r="I85" t="s">
        <v>214</v>
      </c>
      <c r="J85" t="s">
        <v>304</v>
      </c>
      <c r="K85" s="78">
        <v>2.21</v>
      </c>
      <c r="L85" t="s">
        <v>105</v>
      </c>
      <c r="M85" s="79">
        <v>4.9000000000000002E-2</v>
      </c>
      <c r="N85" s="79">
        <v>2.5999999999999999E-3</v>
      </c>
      <c r="O85" s="78">
        <v>5863802.1399999997</v>
      </c>
      <c r="P85" s="78">
        <v>116.76</v>
      </c>
      <c r="Q85" s="78">
        <v>0</v>
      </c>
      <c r="R85" s="78">
        <v>6846.5753786639998</v>
      </c>
      <c r="S85" s="79">
        <v>8.8000000000000005E-3</v>
      </c>
      <c r="T85" s="79">
        <v>3.0000000000000001E-3</v>
      </c>
      <c r="U85" s="79">
        <v>5.9999999999999995E-4</v>
      </c>
    </row>
    <row r="86" spans="2:21">
      <c r="B86" t="s">
        <v>628</v>
      </c>
      <c r="C86" t="s">
        <v>629</v>
      </c>
      <c r="D86" t="s">
        <v>103</v>
      </c>
      <c r="E86" t="s">
        <v>126</v>
      </c>
      <c r="F86" t="s">
        <v>524</v>
      </c>
      <c r="G86" t="s">
        <v>454</v>
      </c>
      <c r="H86" t="s">
        <v>624</v>
      </c>
      <c r="I86" t="s">
        <v>214</v>
      </c>
      <c r="J86" t="s">
        <v>630</v>
      </c>
      <c r="K86" s="78">
        <v>6.97</v>
      </c>
      <c r="L86" t="s">
        <v>105</v>
      </c>
      <c r="M86" s="79">
        <v>2.2499999999999999E-2</v>
      </c>
      <c r="N86" s="79">
        <v>1.6400000000000001E-2</v>
      </c>
      <c r="O86" s="78">
        <v>3285581.66</v>
      </c>
      <c r="P86" s="78">
        <v>107.26</v>
      </c>
      <c r="Q86" s="78">
        <v>90.833500000000001</v>
      </c>
      <c r="R86" s="78">
        <v>3614.9483885159998</v>
      </c>
      <c r="S86" s="79">
        <v>1.7999999999999999E-2</v>
      </c>
      <c r="T86" s="79">
        <v>1.6000000000000001E-3</v>
      </c>
      <c r="U86" s="79">
        <v>2.9999999999999997E-4</v>
      </c>
    </row>
    <row r="87" spans="2:21">
      <c r="B87" t="s">
        <v>631</v>
      </c>
      <c r="C87" t="s">
        <v>632</v>
      </c>
      <c r="D87" t="s">
        <v>103</v>
      </c>
      <c r="E87" t="s">
        <v>126</v>
      </c>
      <c r="F87" t="s">
        <v>633</v>
      </c>
      <c r="G87" t="s">
        <v>590</v>
      </c>
      <c r="H87" t="s">
        <v>624</v>
      </c>
      <c r="I87" t="s">
        <v>214</v>
      </c>
      <c r="J87" t="s">
        <v>634</v>
      </c>
      <c r="K87" s="78">
        <v>4.76</v>
      </c>
      <c r="L87" t="s">
        <v>105</v>
      </c>
      <c r="M87" s="79">
        <v>1.9400000000000001E-2</v>
      </c>
      <c r="N87" s="79">
        <v>4.4000000000000003E-3</v>
      </c>
      <c r="O87" s="78">
        <v>5920299.6799999997</v>
      </c>
      <c r="P87" s="78">
        <v>109.9</v>
      </c>
      <c r="Q87" s="78">
        <v>0</v>
      </c>
      <c r="R87" s="78">
        <v>6506.4093483200004</v>
      </c>
      <c r="S87" s="79">
        <v>9.7999999999999997E-3</v>
      </c>
      <c r="T87" s="79">
        <v>2.8999999999999998E-3</v>
      </c>
      <c r="U87" s="79">
        <v>5.0000000000000001E-4</v>
      </c>
    </row>
    <row r="88" spans="2:21">
      <c r="B88" t="s">
        <v>635</v>
      </c>
      <c r="C88" t="s">
        <v>636</v>
      </c>
      <c r="D88" t="s">
        <v>103</v>
      </c>
      <c r="E88" t="s">
        <v>126</v>
      </c>
      <c r="F88" t="s">
        <v>633</v>
      </c>
      <c r="G88" t="s">
        <v>590</v>
      </c>
      <c r="H88" t="s">
        <v>624</v>
      </c>
      <c r="I88" t="s">
        <v>214</v>
      </c>
      <c r="J88" t="s">
        <v>637</v>
      </c>
      <c r="K88" s="78">
        <v>6.22</v>
      </c>
      <c r="L88" t="s">
        <v>105</v>
      </c>
      <c r="M88" s="79">
        <v>1.23E-2</v>
      </c>
      <c r="N88" s="79">
        <v>8.2000000000000007E-3</v>
      </c>
      <c r="O88" s="78">
        <v>15339761.539999999</v>
      </c>
      <c r="P88" s="78">
        <v>104.84</v>
      </c>
      <c r="Q88" s="78">
        <v>0</v>
      </c>
      <c r="R88" s="78">
        <v>16082.205998535999</v>
      </c>
      <c r="S88" s="79">
        <v>1.0500000000000001E-2</v>
      </c>
      <c r="T88" s="79">
        <v>7.1000000000000004E-3</v>
      </c>
      <c r="U88" s="79">
        <v>1.2999999999999999E-3</v>
      </c>
    </row>
    <row r="89" spans="2:21">
      <c r="B89" t="s">
        <v>638</v>
      </c>
      <c r="C89" t="s">
        <v>639</v>
      </c>
      <c r="D89" t="s">
        <v>103</v>
      </c>
      <c r="E89" t="s">
        <v>126</v>
      </c>
      <c r="F89" t="s">
        <v>640</v>
      </c>
      <c r="G89" t="s">
        <v>641</v>
      </c>
      <c r="H89" t="s">
        <v>624</v>
      </c>
      <c r="I89" t="s">
        <v>214</v>
      </c>
      <c r="J89" t="s">
        <v>642</v>
      </c>
      <c r="K89" s="78">
        <v>7.88</v>
      </c>
      <c r="L89" t="s">
        <v>105</v>
      </c>
      <c r="M89" s="79">
        <v>5.1499999999999997E-2</v>
      </c>
      <c r="N89" s="79">
        <v>2.01E-2</v>
      </c>
      <c r="O89" s="78">
        <v>27897096.559999999</v>
      </c>
      <c r="P89" s="78">
        <v>155.02000000000001</v>
      </c>
      <c r="Q89" s="78">
        <v>0</v>
      </c>
      <c r="R89" s="78">
        <v>43246.079087311999</v>
      </c>
      <c r="S89" s="79">
        <v>7.9000000000000008E-3</v>
      </c>
      <c r="T89" s="79">
        <v>1.9099999999999999E-2</v>
      </c>
      <c r="U89" s="79">
        <v>3.5999999999999999E-3</v>
      </c>
    </row>
    <row r="90" spans="2:21">
      <c r="B90" t="s">
        <v>643</v>
      </c>
      <c r="C90" t="s">
        <v>644</v>
      </c>
      <c r="D90" t="s">
        <v>103</v>
      </c>
      <c r="E90" t="s">
        <v>126</v>
      </c>
      <c r="F90" t="s">
        <v>556</v>
      </c>
      <c r="G90" t="s">
        <v>454</v>
      </c>
      <c r="H90" t="s">
        <v>210</v>
      </c>
      <c r="I90" t="s">
        <v>153</v>
      </c>
      <c r="J90" t="s">
        <v>645</v>
      </c>
      <c r="K90" s="78">
        <v>5.36</v>
      </c>
      <c r="L90" t="s">
        <v>105</v>
      </c>
      <c r="M90" s="79">
        <v>1.34E-2</v>
      </c>
      <c r="N90" s="79">
        <v>7.0000000000000001E-3</v>
      </c>
      <c r="O90" s="78">
        <v>2979535.88</v>
      </c>
      <c r="P90" s="78">
        <v>106.37</v>
      </c>
      <c r="Q90" s="78">
        <v>0</v>
      </c>
      <c r="R90" s="78">
        <v>3169.3323155560001</v>
      </c>
      <c r="S90" s="79">
        <v>9.1999999999999998E-3</v>
      </c>
      <c r="T90" s="79">
        <v>1.4E-3</v>
      </c>
      <c r="U90" s="79">
        <v>2.9999999999999997E-4</v>
      </c>
    </row>
    <row r="91" spans="2:21">
      <c r="B91" t="s">
        <v>646</v>
      </c>
      <c r="C91" t="s">
        <v>647</v>
      </c>
      <c r="D91" t="s">
        <v>103</v>
      </c>
      <c r="E91" t="s">
        <v>126</v>
      </c>
      <c r="F91" t="s">
        <v>556</v>
      </c>
      <c r="G91" t="s">
        <v>454</v>
      </c>
      <c r="H91" t="s">
        <v>210</v>
      </c>
      <c r="I91" t="s">
        <v>153</v>
      </c>
      <c r="J91" t="s">
        <v>648</v>
      </c>
      <c r="K91" s="78">
        <v>5.27</v>
      </c>
      <c r="L91" t="s">
        <v>105</v>
      </c>
      <c r="M91" s="79">
        <v>1.95E-2</v>
      </c>
      <c r="N91" s="79">
        <v>1.2500000000000001E-2</v>
      </c>
      <c r="O91" s="78">
        <v>5426518.9000000004</v>
      </c>
      <c r="P91" s="78">
        <v>106.3</v>
      </c>
      <c r="Q91" s="78">
        <v>0</v>
      </c>
      <c r="R91" s="78">
        <v>5768.3895906999996</v>
      </c>
      <c r="S91" s="79">
        <v>7.9000000000000008E-3</v>
      </c>
      <c r="T91" s="79">
        <v>2.5000000000000001E-3</v>
      </c>
      <c r="U91" s="79">
        <v>5.0000000000000001E-4</v>
      </c>
    </row>
    <row r="92" spans="2:21">
      <c r="B92" t="s">
        <v>649</v>
      </c>
      <c r="C92" t="s">
        <v>650</v>
      </c>
      <c r="D92" t="s">
        <v>103</v>
      </c>
      <c r="E92" t="s">
        <v>126</v>
      </c>
      <c r="F92" t="s">
        <v>556</v>
      </c>
      <c r="G92" t="s">
        <v>454</v>
      </c>
      <c r="H92" t="s">
        <v>624</v>
      </c>
      <c r="I92" t="s">
        <v>214</v>
      </c>
      <c r="J92" t="s">
        <v>651</v>
      </c>
      <c r="K92" s="78">
        <v>0.53</v>
      </c>
      <c r="L92" t="s">
        <v>105</v>
      </c>
      <c r="M92" s="79">
        <v>3.7699999999999997E-2</v>
      </c>
      <c r="N92" s="79">
        <v>4.7999999999999996E-3</v>
      </c>
      <c r="O92" s="78">
        <v>2477244.0499999998</v>
      </c>
      <c r="P92" s="78">
        <v>112.48</v>
      </c>
      <c r="Q92" s="78">
        <v>51.681319999999999</v>
      </c>
      <c r="R92" s="78">
        <v>2838.0854274399999</v>
      </c>
      <c r="S92" s="79">
        <v>7.3000000000000001E-3</v>
      </c>
      <c r="T92" s="79">
        <v>1.2999999999999999E-3</v>
      </c>
      <c r="U92" s="79">
        <v>2.0000000000000001E-4</v>
      </c>
    </row>
    <row r="93" spans="2:21">
      <c r="B93" t="s">
        <v>652</v>
      </c>
      <c r="C93" t="s">
        <v>653</v>
      </c>
      <c r="D93" t="s">
        <v>103</v>
      </c>
      <c r="E93" t="s">
        <v>126</v>
      </c>
      <c r="F93" t="s">
        <v>556</v>
      </c>
      <c r="G93" t="s">
        <v>454</v>
      </c>
      <c r="H93" t="s">
        <v>210</v>
      </c>
      <c r="I93" t="s">
        <v>153</v>
      </c>
      <c r="J93" t="s">
        <v>654</v>
      </c>
      <c r="K93" s="78">
        <v>4.34</v>
      </c>
      <c r="L93" t="s">
        <v>105</v>
      </c>
      <c r="M93" s="79">
        <v>2.5000000000000001E-2</v>
      </c>
      <c r="N93" s="79">
        <v>7.1000000000000004E-3</v>
      </c>
      <c r="O93" s="78">
        <v>2566970.5699999998</v>
      </c>
      <c r="P93" s="78">
        <v>110.18</v>
      </c>
      <c r="Q93" s="78">
        <v>0</v>
      </c>
      <c r="R93" s="78">
        <v>2828.288174026</v>
      </c>
      <c r="S93" s="79">
        <v>5.7000000000000002E-3</v>
      </c>
      <c r="T93" s="79">
        <v>1.1999999999999999E-3</v>
      </c>
      <c r="U93" s="79">
        <v>2.0000000000000001E-4</v>
      </c>
    </row>
    <row r="94" spans="2:21">
      <c r="B94" t="s">
        <v>655</v>
      </c>
      <c r="C94" t="s">
        <v>656</v>
      </c>
      <c r="D94" t="s">
        <v>103</v>
      </c>
      <c r="E94" t="s">
        <v>126</v>
      </c>
      <c r="F94" t="s">
        <v>556</v>
      </c>
      <c r="G94" t="s">
        <v>454</v>
      </c>
      <c r="H94" t="s">
        <v>624</v>
      </c>
      <c r="I94" t="s">
        <v>214</v>
      </c>
      <c r="J94" t="s">
        <v>657</v>
      </c>
      <c r="K94" s="78">
        <v>2.27</v>
      </c>
      <c r="L94" t="s">
        <v>105</v>
      </c>
      <c r="M94" s="79">
        <v>2.8500000000000001E-2</v>
      </c>
      <c r="N94" s="79">
        <v>2.3E-3</v>
      </c>
      <c r="O94" s="78">
        <v>3608371.54</v>
      </c>
      <c r="P94" s="78">
        <v>110.02</v>
      </c>
      <c r="Q94" s="78">
        <v>0</v>
      </c>
      <c r="R94" s="78">
        <v>3969.9303683080002</v>
      </c>
      <c r="S94" s="79">
        <v>7.9000000000000008E-3</v>
      </c>
      <c r="T94" s="79">
        <v>1.8E-3</v>
      </c>
      <c r="U94" s="79">
        <v>2.9999999999999997E-4</v>
      </c>
    </row>
    <row r="95" spans="2:21">
      <c r="B95" t="s">
        <v>658</v>
      </c>
      <c r="C95" t="s">
        <v>659</v>
      </c>
      <c r="D95" t="s">
        <v>103</v>
      </c>
      <c r="E95" t="s">
        <v>126</v>
      </c>
      <c r="F95" t="s">
        <v>556</v>
      </c>
      <c r="G95" t="s">
        <v>454</v>
      </c>
      <c r="H95" t="s">
        <v>210</v>
      </c>
      <c r="I95" t="s">
        <v>153</v>
      </c>
      <c r="J95" t="s">
        <v>318</v>
      </c>
      <c r="K95" s="78">
        <v>6.31</v>
      </c>
      <c r="L95" t="s">
        <v>105</v>
      </c>
      <c r="M95" s="79">
        <v>3.3500000000000002E-2</v>
      </c>
      <c r="N95" s="79">
        <v>1.7100000000000001E-2</v>
      </c>
      <c r="O95" s="78">
        <v>6314099.6500000004</v>
      </c>
      <c r="P95" s="78">
        <v>113.3</v>
      </c>
      <c r="Q95" s="78">
        <v>0</v>
      </c>
      <c r="R95" s="78">
        <v>7153.8749034499997</v>
      </c>
      <c r="S95" s="79">
        <v>1.2800000000000001E-2</v>
      </c>
      <c r="T95" s="79">
        <v>3.2000000000000002E-3</v>
      </c>
      <c r="U95" s="79">
        <v>5.9999999999999995E-4</v>
      </c>
    </row>
    <row r="96" spans="2:21">
      <c r="B96" t="s">
        <v>660</v>
      </c>
      <c r="C96" t="s">
        <v>661</v>
      </c>
      <c r="D96" t="s">
        <v>103</v>
      </c>
      <c r="E96" t="s">
        <v>126</v>
      </c>
      <c r="F96" t="s">
        <v>662</v>
      </c>
      <c r="G96" t="s">
        <v>454</v>
      </c>
      <c r="H96" t="s">
        <v>624</v>
      </c>
      <c r="I96" t="s">
        <v>214</v>
      </c>
      <c r="J96" t="s">
        <v>663</v>
      </c>
      <c r="K96" s="78">
        <v>3.23</v>
      </c>
      <c r="L96" t="s">
        <v>105</v>
      </c>
      <c r="M96" s="79">
        <v>3.2899999999999999E-2</v>
      </c>
      <c r="N96" s="79">
        <v>3.0000000000000001E-3</v>
      </c>
      <c r="O96" s="78">
        <v>1.06</v>
      </c>
      <c r="P96" s="78">
        <v>112.9</v>
      </c>
      <c r="Q96" s="78">
        <v>0</v>
      </c>
      <c r="R96" s="78">
        <v>1.19674E-3</v>
      </c>
      <c r="S96" s="79">
        <v>0</v>
      </c>
      <c r="T96" s="79">
        <v>0</v>
      </c>
      <c r="U96" s="79">
        <v>0</v>
      </c>
    </row>
    <row r="97" spans="2:21">
      <c r="B97" t="s">
        <v>664</v>
      </c>
      <c r="C97" t="s">
        <v>665</v>
      </c>
      <c r="D97" t="s">
        <v>103</v>
      </c>
      <c r="E97" t="s">
        <v>126</v>
      </c>
      <c r="F97" t="s">
        <v>666</v>
      </c>
      <c r="G97" t="s">
        <v>454</v>
      </c>
      <c r="H97" t="s">
        <v>210</v>
      </c>
      <c r="I97" t="s">
        <v>153</v>
      </c>
      <c r="J97" t="s">
        <v>667</v>
      </c>
      <c r="K97" s="78">
        <v>1.31</v>
      </c>
      <c r="L97" t="s">
        <v>105</v>
      </c>
      <c r="M97" s="79">
        <v>5.0999999999999997E-2</v>
      </c>
      <c r="N97" s="79">
        <v>4.1999999999999997E-3</v>
      </c>
      <c r="O97" s="78">
        <v>997942.11</v>
      </c>
      <c r="P97" s="78">
        <v>129.44999999999999</v>
      </c>
      <c r="Q97" s="78">
        <v>0</v>
      </c>
      <c r="R97" s="78">
        <v>1291.8360613949999</v>
      </c>
      <c r="S97" s="79">
        <v>8.0000000000000004E-4</v>
      </c>
      <c r="T97" s="79">
        <v>5.9999999999999995E-4</v>
      </c>
      <c r="U97" s="79">
        <v>1E-4</v>
      </c>
    </row>
    <row r="98" spans="2:21">
      <c r="B98" t="s">
        <v>668</v>
      </c>
      <c r="C98" t="s">
        <v>669</v>
      </c>
      <c r="D98" t="s">
        <v>103</v>
      </c>
      <c r="E98" t="s">
        <v>126</v>
      </c>
      <c r="F98" t="s">
        <v>666</v>
      </c>
      <c r="G98" t="s">
        <v>454</v>
      </c>
      <c r="H98" t="s">
        <v>210</v>
      </c>
      <c r="I98" t="s">
        <v>153</v>
      </c>
      <c r="J98" t="s">
        <v>570</v>
      </c>
      <c r="K98" s="78">
        <v>0.25</v>
      </c>
      <c r="L98" t="s">
        <v>105</v>
      </c>
      <c r="M98" s="79">
        <v>6.5000000000000002E-2</v>
      </c>
      <c r="N98" s="79">
        <v>-5.0000000000000001E-4</v>
      </c>
      <c r="O98" s="78">
        <v>361909.52</v>
      </c>
      <c r="P98" s="78">
        <v>118.6</v>
      </c>
      <c r="Q98" s="78">
        <v>0</v>
      </c>
      <c r="R98" s="78">
        <v>429.22469072000001</v>
      </c>
      <c r="S98" s="79">
        <v>2E-3</v>
      </c>
      <c r="T98" s="79">
        <v>2.0000000000000001E-4</v>
      </c>
      <c r="U98" s="79">
        <v>0</v>
      </c>
    </row>
    <row r="99" spans="2:21">
      <c r="B99" t="s">
        <v>670</v>
      </c>
      <c r="C99" t="s">
        <v>671</v>
      </c>
      <c r="D99" t="s">
        <v>103</v>
      </c>
      <c r="E99" t="s">
        <v>126</v>
      </c>
      <c r="F99" t="s">
        <v>666</v>
      </c>
      <c r="G99" t="s">
        <v>454</v>
      </c>
      <c r="H99" t="s">
        <v>210</v>
      </c>
      <c r="I99" t="s">
        <v>153</v>
      </c>
      <c r="J99" t="s">
        <v>672</v>
      </c>
      <c r="K99" s="78">
        <v>5.88</v>
      </c>
      <c r="L99" t="s">
        <v>105</v>
      </c>
      <c r="M99" s="79">
        <v>0.04</v>
      </c>
      <c r="N99" s="79">
        <v>2.0299999999999999E-2</v>
      </c>
      <c r="O99" s="78">
        <v>3353364.47</v>
      </c>
      <c r="P99" s="78">
        <v>113.52</v>
      </c>
      <c r="Q99" s="78">
        <v>0</v>
      </c>
      <c r="R99" s="78">
        <v>3806.7393463439998</v>
      </c>
      <c r="S99" s="79">
        <v>1.1000000000000001E-3</v>
      </c>
      <c r="T99" s="79">
        <v>1.6999999999999999E-3</v>
      </c>
      <c r="U99" s="79">
        <v>2.9999999999999997E-4</v>
      </c>
    </row>
    <row r="100" spans="2:21">
      <c r="B100" t="s">
        <v>673</v>
      </c>
      <c r="C100" t="s">
        <v>674</v>
      </c>
      <c r="D100" t="s">
        <v>103</v>
      </c>
      <c r="E100" t="s">
        <v>126</v>
      </c>
      <c r="F100" t="s">
        <v>666</v>
      </c>
      <c r="G100" t="s">
        <v>454</v>
      </c>
      <c r="H100" t="s">
        <v>624</v>
      </c>
      <c r="I100" t="s">
        <v>214</v>
      </c>
      <c r="J100" t="s">
        <v>675</v>
      </c>
      <c r="K100" s="78">
        <v>6.15</v>
      </c>
      <c r="L100" t="s">
        <v>105</v>
      </c>
      <c r="M100" s="79">
        <v>2.7799999999999998E-2</v>
      </c>
      <c r="N100" s="79">
        <v>2.0299999999999999E-2</v>
      </c>
      <c r="O100" s="78">
        <v>8759685.4000000004</v>
      </c>
      <c r="P100" s="78">
        <v>107.66</v>
      </c>
      <c r="Q100" s="78">
        <v>0</v>
      </c>
      <c r="R100" s="78">
        <v>9430.6773016400002</v>
      </c>
      <c r="S100" s="79">
        <v>4.8999999999999998E-3</v>
      </c>
      <c r="T100" s="79">
        <v>4.1999999999999997E-3</v>
      </c>
      <c r="U100" s="79">
        <v>8.0000000000000004E-4</v>
      </c>
    </row>
    <row r="101" spans="2:21">
      <c r="B101" t="s">
        <v>676</v>
      </c>
      <c r="C101" t="s">
        <v>677</v>
      </c>
      <c r="D101" t="s">
        <v>103</v>
      </c>
      <c r="E101" t="s">
        <v>126</v>
      </c>
      <c r="F101" t="s">
        <v>584</v>
      </c>
      <c r="G101" t="s">
        <v>585</v>
      </c>
      <c r="H101" t="s">
        <v>624</v>
      </c>
      <c r="I101" t="s">
        <v>214</v>
      </c>
      <c r="J101" t="s">
        <v>678</v>
      </c>
      <c r="K101" s="78">
        <v>3.69</v>
      </c>
      <c r="L101" t="s">
        <v>105</v>
      </c>
      <c r="M101" s="79">
        <v>3.85E-2</v>
      </c>
      <c r="N101" s="79">
        <v>-1.4E-3</v>
      </c>
      <c r="O101" s="78">
        <v>2544159.0099999998</v>
      </c>
      <c r="P101" s="78">
        <v>121.59</v>
      </c>
      <c r="Q101" s="78">
        <v>0</v>
      </c>
      <c r="R101" s="78">
        <v>3093.4429402589999</v>
      </c>
      <c r="S101" s="79">
        <v>1.06E-2</v>
      </c>
      <c r="T101" s="79">
        <v>1.4E-3</v>
      </c>
      <c r="U101" s="79">
        <v>2.9999999999999997E-4</v>
      </c>
    </row>
    <row r="102" spans="2:21">
      <c r="B102" t="s">
        <v>679</v>
      </c>
      <c r="C102" t="s">
        <v>680</v>
      </c>
      <c r="D102" t="s">
        <v>103</v>
      </c>
      <c r="E102" t="s">
        <v>126</v>
      </c>
      <c r="F102" t="s">
        <v>584</v>
      </c>
      <c r="G102" t="s">
        <v>585</v>
      </c>
      <c r="H102" t="s">
        <v>624</v>
      </c>
      <c r="I102" t="s">
        <v>214</v>
      </c>
      <c r="J102" t="s">
        <v>678</v>
      </c>
      <c r="K102" s="78">
        <v>4.55</v>
      </c>
      <c r="L102" t="s">
        <v>105</v>
      </c>
      <c r="M102" s="79">
        <v>3.85E-2</v>
      </c>
      <c r="N102" s="79">
        <v>8.9999999999999998E-4</v>
      </c>
      <c r="O102" s="78">
        <v>2568665.5</v>
      </c>
      <c r="P102" s="78">
        <v>124.46</v>
      </c>
      <c r="Q102" s="78">
        <v>0</v>
      </c>
      <c r="R102" s="78">
        <v>3196.9610812999999</v>
      </c>
      <c r="S102" s="79">
        <v>1.03E-2</v>
      </c>
      <c r="T102" s="79">
        <v>1.4E-3</v>
      </c>
      <c r="U102" s="79">
        <v>2.9999999999999997E-4</v>
      </c>
    </row>
    <row r="103" spans="2:21">
      <c r="B103" t="s">
        <v>681</v>
      </c>
      <c r="C103" t="s">
        <v>682</v>
      </c>
      <c r="D103" t="s">
        <v>103</v>
      </c>
      <c r="E103" t="s">
        <v>126</v>
      </c>
      <c r="F103" t="s">
        <v>584</v>
      </c>
      <c r="G103" t="s">
        <v>585</v>
      </c>
      <c r="H103" t="s">
        <v>624</v>
      </c>
      <c r="I103" t="s">
        <v>214</v>
      </c>
      <c r="J103" t="s">
        <v>304</v>
      </c>
      <c r="K103" s="78">
        <v>0.91</v>
      </c>
      <c r="L103" t="s">
        <v>105</v>
      </c>
      <c r="M103" s="79">
        <v>3.9E-2</v>
      </c>
      <c r="N103" s="79">
        <v>1.9E-3</v>
      </c>
      <c r="O103" s="78">
        <v>1693362.41</v>
      </c>
      <c r="P103" s="78">
        <v>114.03</v>
      </c>
      <c r="Q103" s="78">
        <v>0</v>
      </c>
      <c r="R103" s="78">
        <v>1930.9411561229999</v>
      </c>
      <c r="S103" s="79">
        <v>8.5000000000000006E-3</v>
      </c>
      <c r="T103" s="79">
        <v>8.9999999999999998E-4</v>
      </c>
      <c r="U103" s="79">
        <v>2.0000000000000001E-4</v>
      </c>
    </row>
    <row r="104" spans="2:21">
      <c r="B104" t="s">
        <v>683</v>
      </c>
      <c r="C104" t="s">
        <v>684</v>
      </c>
      <c r="D104" t="s">
        <v>103</v>
      </c>
      <c r="E104" t="s">
        <v>126</v>
      </c>
      <c r="F104" t="s">
        <v>584</v>
      </c>
      <c r="G104" t="s">
        <v>585</v>
      </c>
      <c r="H104" t="s">
        <v>624</v>
      </c>
      <c r="I104" t="s">
        <v>214</v>
      </c>
      <c r="J104" t="s">
        <v>685</v>
      </c>
      <c r="K104" s="78">
        <v>1.86</v>
      </c>
      <c r="L104" t="s">
        <v>105</v>
      </c>
      <c r="M104" s="79">
        <v>3.9E-2</v>
      </c>
      <c r="N104" s="79">
        <v>-2.3999999999999998E-3</v>
      </c>
      <c r="O104" s="78">
        <v>2733394.34</v>
      </c>
      <c r="P104" s="78">
        <v>119.05</v>
      </c>
      <c r="Q104" s="78">
        <v>0</v>
      </c>
      <c r="R104" s="78">
        <v>3254.1059617699998</v>
      </c>
      <c r="S104" s="79">
        <v>6.8999999999999999E-3</v>
      </c>
      <c r="T104" s="79">
        <v>1.4E-3</v>
      </c>
      <c r="U104" s="79">
        <v>2.9999999999999997E-4</v>
      </c>
    </row>
    <row r="105" spans="2:21">
      <c r="B105" t="s">
        <v>686</v>
      </c>
      <c r="C105" t="s">
        <v>687</v>
      </c>
      <c r="D105" t="s">
        <v>103</v>
      </c>
      <c r="E105" t="s">
        <v>126</v>
      </c>
      <c r="F105" t="s">
        <v>688</v>
      </c>
      <c r="G105" t="s">
        <v>406</v>
      </c>
      <c r="H105" t="s">
        <v>624</v>
      </c>
      <c r="I105" t="s">
        <v>214</v>
      </c>
      <c r="J105" t="s">
        <v>689</v>
      </c>
      <c r="K105" s="78">
        <v>1.49</v>
      </c>
      <c r="L105" t="s">
        <v>105</v>
      </c>
      <c r="M105" s="79">
        <v>0.02</v>
      </c>
      <c r="N105" s="79">
        <v>-1.4E-3</v>
      </c>
      <c r="O105" s="78">
        <v>3577989.5</v>
      </c>
      <c r="P105" s="78">
        <v>107.68</v>
      </c>
      <c r="Q105" s="78">
        <v>0</v>
      </c>
      <c r="R105" s="78">
        <v>3852.7790936000001</v>
      </c>
      <c r="S105" s="79">
        <v>8.3999999999999995E-3</v>
      </c>
      <c r="T105" s="79">
        <v>1.6999999999999999E-3</v>
      </c>
      <c r="U105" s="79">
        <v>2.9999999999999997E-4</v>
      </c>
    </row>
    <row r="106" spans="2:21">
      <c r="B106" t="s">
        <v>690</v>
      </c>
      <c r="C106" t="s">
        <v>691</v>
      </c>
      <c r="D106" t="s">
        <v>103</v>
      </c>
      <c r="E106" t="s">
        <v>126</v>
      </c>
      <c r="F106" t="s">
        <v>692</v>
      </c>
      <c r="G106" t="s">
        <v>454</v>
      </c>
      <c r="H106" t="s">
        <v>210</v>
      </c>
      <c r="I106" t="s">
        <v>153</v>
      </c>
      <c r="J106" t="s">
        <v>693</v>
      </c>
      <c r="K106" s="78">
        <v>5.96</v>
      </c>
      <c r="L106" t="s">
        <v>105</v>
      </c>
      <c r="M106" s="79">
        <v>1.5800000000000002E-2</v>
      </c>
      <c r="N106" s="79">
        <v>7.7000000000000002E-3</v>
      </c>
      <c r="O106" s="78">
        <v>5190254.03</v>
      </c>
      <c r="P106" s="78">
        <v>107.75</v>
      </c>
      <c r="Q106" s="78">
        <v>0</v>
      </c>
      <c r="R106" s="78">
        <v>5592.4987173250001</v>
      </c>
      <c r="S106" s="79">
        <v>1.15E-2</v>
      </c>
      <c r="T106" s="79">
        <v>2.5000000000000001E-3</v>
      </c>
      <c r="U106" s="79">
        <v>5.0000000000000001E-4</v>
      </c>
    </row>
    <row r="107" spans="2:21">
      <c r="B107" t="s">
        <v>694</v>
      </c>
      <c r="C107" t="s">
        <v>695</v>
      </c>
      <c r="D107" t="s">
        <v>103</v>
      </c>
      <c r="E107" t="s">
        <v>126</v>
      </c>
      <c r="F107" t="s">
        <v>692</v>
      </c>
      <c r="G107" t="s">
        <v>454</v>
      </c>
      <c r="H107" t="s">
        <v>624</v>
      </c>
      <c r="I107" t="s">
        <v>214</v>
      </c>
      <c r="J107" t="s">
        <v>696</v>
      </c>
      <c r="K107" s="78">
        <v>6.87</v>
      </c>
      <c r="L107" t="s">
        <v>105</v>
      </c>
      <c r="M107" s="79">
        <v>2.4E-2</v>
      </c>
      <c r="N107" s="79">
        <v>1.54E-2</v>
      </c>
      <c r="O107" s="78">
        <v>7434252.0599999996</v>
      </c>
      <c r="P107" s="78">
        <v>109.65</v>
      </c>
      <c r="Q107" s="78">
        <v>0</v>
      </c>
      <c r="R107" s="78">
        <v>8151.6573837899996</v>
      </c>
      <c r="S107" s="79">
        <v>1.37E-2</v>
      </c>
      <c r="T107" s="79">
        <v>3.5999999999999999E-3</v>
      </c>
      <c r="U107" s="79">
        <v>6.9999999999999999E-4</v>
      </c>
    </row>
    <row r="108" spans="2:21">
      <c r="B108" t="s">
        <v>697</v>
      </c>
      <c r="C108" t="s">
        <v>698</v>
      </c>
      <c r="D108" t="s">
        <v>103</v>
      </c>
      <c r="E108" t="s">
        <v>126</v>
      </c>
      <c r="F108" t="s">
        <v>692</v>
      </c>
      <c r="G108" t="s">
        <v>454</v>
      </c>
      <c r="H108" t="s">
        <v>210</v>
      </c>
      <c r="I108" t="s">
        <v>153</v>
      </c>
      <c r="J108" t="s">
        <v>318</v>
      </c>
      <c r="K108" s="78">
        <v>2.85</v>
      </c>
      <c r="L108" t="s">
        <v>105</v>
      </c>
      <c r="M108" s="79">
        <v>3.4799999999999998E-2</v>
      </c>
      <c r="N108" s="79">
        <v>2.8999999999999998E-3</v>
      </c>
      <c r="O108" s="78">
        <v>144266.43</v>
      </c>
      <c r="P108" s="78">
        <v>110.41</v>
      </c>
      <c r="Q108" s="78">
        <v>0</v>
      </c>
      <c r="R108" s="78">
        <v>159.28456536300001</v>
      </c>
      <c r="S108" s="79">
        <v>2.9999999999999997E-4</v>
      </c>
      <c r="T108" s="79">
        <v>1E-4</v>
      </c>
      <c r="U108" s="79">
        <v>0</v>
      </c>
    </row>
    <row r="109" spans="2:21">
      <c r="B109" t="s">
        <v>699</v>
      </c>
      <c r="C109" t="s">
        <v>700</v>
      </c>
      <c r="D109" t="s">
        <v>103</v>
      </c>
      <c r="E109" t="s">
        <v>126</v>
      </c>
      <c r="F109" t="s">
        <v>604</v>
      </c>
      <c r="G109" t="s">
        <v>585</v>
      </c>
      <c r="H109" t="s">
        <v>624</v>
      </c>
      <c r="I109" t="s">
        <v>214</v>
      </c>
      <c r="J109" t="s">
        <v>701</v>
      </c>
      <c r="K109" s="78">
        <v>2</v>
      </c>
      <c r="L109" t="s">
        <v>105</v>
      </c>
      <c r="M109" s="79">
        <v>3.7499999999999999E-2</v>
      </c>
      <c r="N109" s="79">
        <v>-2.0000000000000001E-4</v>
      </c>
      <c r="O109" s="78">
        <v>8484640.4600000009</v>
      </c>
      <c r="P109" s="78">
        <v>119.51</v>
      </c>
      <c r="Q109" s="78">
        <v>0</v>
      </c>
      <c r="R109" s="78">
        <v>10139.993813745999</v>
      </c>
      <c r="S109" s="79">
        <v>1.0999999999999999E-2</v>
      </c>
      <c r="T109" s="79">
        <v>4.4999999999999997E-3</v>
      </c>
      <c r="U109" s="79">
        <v>8.0000000000000004E-4</v>
      </c>
    </row>
    <row r="110" spans="2:21">
      <c r="B110" t="s">
        <v>702</v>
      </c>
      <c r="C110" t="s">
        <v>703</v>
      </c>
      <c r="D110" t="s">
        <v>103</v>
      </c>
      <c r="E110" t="s">
        <v>126</v>
      </c>
      <c r="F110" t="s">
        <v>604</v>
      </c>
      <c r="G110" t="s">
        <v>585</v>
      </c>
      <c r="H110" t="s">
        <v>210</v>
      </c>
      <c r="I110" t="s">
        <v>153</v>
      </c>
      <c r="J110" t="s">
        <v>704</v>
      </c>
      <c r="K110" s="78">
        <v>5.66</v>
      </c>
      <c r="L110" t="s">
        <v>105</v>
      </c>
      <c r="M110" s="79">
        <v>2.4799999999999999E-2</v>
      </c>
      <c r="N110" s="79">
        <v>7.3000000000000001E-3</v>
      </c>
      <c r="O110" s="78">
        <v>4472731.96</v>
      </c>
      <c r="P110" s="78">
        <v>113.33</v>
      </c>
      <c r="Q110" s="78">
        <v>0</v>
      </c>
      <c r="R110" s="78">
        <v>5068.9471302680004</v>
      </c>
      <c r="S110" s="79">
        <v>1.06E-2</v>
      </c>
      <c r="T110" s="79">
        <v>2.2000000000000001E-3</v>
      </c>
      <c r="U110" s="79">
        <v>4.0000000000000002E-4</v>
      </c>
    </row>
    <row r="111" spans="2:21">
      <c r="B111" t="s">
        <v>705</v>
      </c>
      <c r="C111" t="s">
        <v>706</v>
      </c>
      <c r="D111" t="s">
        <v>103</v>
      </c>
      <c r="E111" t="s">
        <v>126</v>
      </c>
      <c r="F111" t="s">
        <v>707</v>
      </c>
      <c r="G111" t="s">
        <v>454</v>
      </c>
      <c r="H111" t="s">
        <v>624</v>
      </c>
      <c r="I111" t="s">
        <v>214</v>
      </c>
      <c r="J111" t="s">
        <v>708</v>
      </c>
      <c r="K111" s="78">
        <v>4.2699999999999996</v>
      </c>
      <c r="L111" t="s">
        <v>105</v>
      </c>
      <c r="M111" s="79">
        <v>2.8500000000000001E-2</v>
      </c>
      <c r="N111" s="79">
        <v>4.1000000000000003E-3</v>
      </c>
      <c r="O111" s="78">
        <v>11286316.74</v>
      </c>
      <c r="P111" s="78">
        <v>115.32</v>
      </c>
      <c r="Q111" s="78">
        <v>0</v>
      </c>
      <c r="R111" s="78">
        <v>13015.380464567999</v>
      </c>
      <c r="S111" s="79">
        <v>1.6500000000000001E-2</v>
      </c>
      <c r="T111" s="79">
        <v>5.7000000000000002E-3</v>
      </c>
      <c r="U111" s="79">
        <v>1.1000000000000001E-3</v>
      </c>
    </row>
    <row r="112" spans="2:21">
      <c r="B112" t="s">
        <v>709</v>
      </c>
      <c r="C112" t="s">
        <v>710</v>
      </c>
      <c r="D112" t="s">
        <v>103</v>
      </c>
      <c r="E112" t="s">
        <v>126</v>
      </c>
      <c r="F112" t="s">
        <v>711</v>
      </c>
      <c r="G112" t="s">
        <v>454</v>
      </c>
      <c r="H112" t="s">
        <v>624</v>
      </c>
      <c r="I112" t="s">
        <v>214</v>
      </c>
      <c r="J112" t="s">
        <v>712</v>
      </c>
      <c r="K112" s="78">
        <v>6.27</v>
      </c>
      <c r="L112" t="s">
        <v>105</v>
      </c>
      <c r="M112" s="79">
        <v>1.4E-2</v>
      </c>
      <c r="N112" s="79">
        <v>8.8000000000000005E-3</v>
      </c>
      <c r="O112" s="78">
        <v>4406683.92</v>
      </c>
      <c r="P112" s="78">
        <v>105.75</v>
      </c>
      <c r="Q112" s="78">
        <v>0</v>
      </c>
      <c r="R112" s="78">
        <v>4660.0682453999998</v>
      </c>
      <c r="S112" s="79">
        <v>1.7399999999999999E-2</v>
      </c>
      <c r="T112" s="79">
        <v>2.0999999999999999E-3</v>
      </c>
      <c r="U112" s="79">
        <v>4.0000000000000002E-4</v>
      </c>
    </row>
    <row r="113" spans="2:21">
      <c r="B113" t="s">
        <v>713</v>
      </c>
      <c r="C113" t="s">
        <v>714</v>
      </c>
      <c r="D113" t="s">
        <v>103</v>
      </c>
      <c r="E113" t="s">
        <v>126</v>
      </c>
      <c r="F113" t="s">
        <v>412</v>
      </c>
      <c r="G113" t="s">
        <v>406</v>
      </c>
      <c r="H113" t="s">
        <v>624</v>
      </c>
      <c r="I113" t="s">
        <v>214</v>
      </c>
      <c r="J113" t="s">
        <v>715</v>
      </c>
      <c r="K113" s="78">
        <v>4.1399999999999997</v>
      </c>
      <c r="L113" t="s">
        <v>105</v>
      </c>
      <c r="M113" s="79">
        <v>1.8200000000000001E-2</v>
      </c>
      <c r="N113" s="79">
        <v>1.6E-2</v>
      </c>
      <c r="O113" s="78">
        <v>152.47</v>
      </c>
      <c r="P113" s="78">
        <v>5170000</v>
      </c>
      <c r="Q113" s="78">
        <v>0</v>
      </c>
      <c r="R113" s="78">
        <v>7882.6989999999996</v>
      </c>
      <c r="S113" s="79">
        <v>0</v>
      </c>
      <c r="T113" s="79">
        <v>3.5000000000000001E-3</v>
      </c>
      <c r="U113" s="79">
        <v>5.9999999999999995E-4</v>
      </c>
    </row>
    <row r="114" spans="2:21">
      <c r="B114" t="s">
        <v>716</v>
      </c>
      <c r="C114" t="s">
        <v>717</v>
      </c>
      <c r="D114" t="s">
        <v>103</v>
      </c>
      <c r="E114" t="s">
        <v>126</v>
      </c>
      <c r="F114" t="s">
        <v>412</v>
      </c>
      <c r="G114" t="s">
        <v>406</v>
      </c>
      <c r="H114" t="s">
        <v>624</v>
      </c>
      <c r="I114" t="s">
        <v>214</v>
      </c>
      <c r="J114" t="s">
        <v>718</v>
      </c>
      <c r="K114" s="78">
        <v>3.41</v>
      </c>
      <c r="L114" t="s">
        <v>105</v>
      </c>
      <c r="M114" s="79">
        <v>1.06E-2</v>
      </c>
      <c r="N114" s="79">
        <v>1.26E-2</v>
      </c>
      <c r="O114" s="78">
        <v>185.96</v>
      </c>
      <c r="P114" s="78">
        <v>5115110</v>
      </c>
      <c r="Q114" s="78">
        <v>0</v>
      </c>
      <c r="R114" s="78">
        <v>9512.058556</v>
      </c>
      <c r="S114" s="79">
        <v>0</v>
      </c>
      <c r="T114" s="79">
        <v>4.1999999999999997E-3</v>
      </c>
      <c r="U114" s="79">
        <v>8.0000000000000004E-4</v>
      </c>
    </row>
    <row r="115" spans="2:21">
      <c r="B115" t="s">
        <v>719</v>
      </c>
      <c r="C115" t="s">
        <v>720</v>
      </c>
      <c r="D115" t="s">
        <v>103</v>
      </c>
      <c r="E115" t="s">
        <v>126</v>
      </c>
      <c r="F115" t="s">
        <v>412</v>
      </c>
      <c r="G115" t="s">
        <v>406</v>
      </c>
      <c r="H115" t="s">
        <v>624</v>
      </c>
      <c r="I115" t="s">
        <v>214</v>
      </c>
      <c r="J115" t="s">
        <v>337</v>
      </c>
      <c r="K115" s="78">
        <v>5.26</v>
      </c>
      <c r="L115" t="s">
        <v>105</v>
      </c>
      <c r="M115" s="79">
        <v>1.89E-2</v>
      </c>
      <c r="N115" s="79">
        <v>1.8499999999999999E-2</v>
      </c>
      <c r="O115" s="78">
        <v>168.23</v>
      </c>
      <c r="P115" s="78">
        <v>5011240</v>
      </c>
      <c r="Q115" s="78">
        <v>0</v>
      </c>
      <c r="R115" s="78">
        <v>8430.4090520000009</v>
      </c>
      <c r="S115" s="79">
        <v>0</v>
      </c>
      <c r="T115" s="79">
        <v>3.7000000000000002E-3</v>
      </c>
      <c r="U115" s="79">
        <v>6.9999999999999999E-4</v>
      </c>
    </row>
    <row r="116" spans="2:21">
      <c r="B116" t="s">
        <v>721</v>
      </c>
      <c r="C116" t="s">
        <v>722</v>
      </c>
      <c r="D116" t="s">
        <v>103</v>
      </c>
      <c r="E116" t="s">
        <v>126</v>
      </c>
      <c r="F116" t="s">
        <v>723</v>
      </c>
      <c r="G116" t="s">
        <v>585</v>
      </c>
      <c r="H116" t="s">
        <v>210</v>
      </c>
      <c r="I116" t="s">
        <v>153</v>
      </c>
      <c r="J116" t="s">
        <v>724</v>
      </c>
      <c r="K116" s="78">
        <v>1.98</v>
      </c>
      <c r="L116" t="s">
        <v>105</v>
      </c>
      <c r="M116" s="79">
        <v>4.0500000000000001E-2</v>
      </c>
      <c r="N116" s="79">
        <v>-2.3E-3</v>
      </c>
      <c r="O116" s="78">
        <v>955565.88</v>
      </c>
      <c r="P116" s="78">
        <v>132.79</v>
      </c>
      <c r="Q116" s="78">
        <v>452.617345</v>
      </c>
      <c r="R116" s="78">
        <v>1721.5132770519999</v>
      </c>
      <c r="S116" s="79">
        <v>8.8000000000000005E-3</v>
      </c>
      <c r="T116" s="79">
        <v>8.0000000000000004E-4</v>
      </c>
      <c r="U116" s="79">
        <v>1E-4</v>
      </c>
    </row>
    <row r="117" spans="2:21">
      <c r="B117" t="s">
        <v>725</v>
      </c>
      <c r="C117" t="s">
        <v>726</v>
      </c>
      <c r="D117" t="s">
        <v>103</v>
      </c>
      <c r="E117" t="s">
        <v>126</v>
      </c>
      <c r="F117" t="s">
        <v>727</v>
      </c>
      <c r="G117" t="s">
        <v>454</v>
      </c>
      <c r="H117" t="s">
        <v>210</v>
      </c>
      <c r="I117" t="s">
        <v>153</v>
      </c>
      <c r="J117" t="s">
        <v>728</v>
      </c>
      <c r="K117" s="78">
        <v>3.51</v>
      </c>
      <c r="L117" t="s">
        <v>105</v>
      </c>
      <c r="M117" s="79">
        <v>2.7400000000000001E-2</v>
      </c>
      <c r="N117" s="79">
        <v>1.6999999999999999E-3</v>
      </c>
      <c r="O117" s="78">
        <v>1564326.95</v>
      </c>
      <c r="P117" s="78">
        <v>113.35</v>
      </c>
      <c r="Q117" s="78">
        <v>0</v>
      </c>
      <c r="R117" s="78">
        <v>1773.1645978250001</v>
      </c>
      <c r="S117" s="79">
        <v>3.3999999999999998E-3</v>
      </c>
      <c r="T117" s="79">
        <v>8.0000000000000004E-4</v>
      </c>
      <c r="U117" s="79">
        <v>1E-4</v>
      </c>
    </row>
    <row r="118" spans="2:21">
      <c r="B118" t="s">
        <v>729</v>
      </c>
      <c r="C118" t="s">
        <v>730</v>
      </c>
      <c r="D118" t="s">
        <v>103</v>
      </c>
      <c r="E118" t="s">
        <v>126</v>
      </c>
      <c r="F118" t="s">
        <v>727</v>
      </c>
      <c r="G118" t="s">
        <v>454</v>
      </c>
      <c r="H118" t="s">
        <v>210</v>
      </c>
      <c r="I118" t="s">
        <v>153</v>
      </c>
      <c r="J118" t="s">
        <v>731</v>
      </c>
      <c r="K118" s="78">
        <v>7.67</v>
      </c>
      <c r="L118" t="s">
        <v>105</v>
      </c>
      <c r="M118" s="79">
        <v>1.9599999999999999E-2</v>
      </c>
      <c r="N118" s="79">
        <v>1.3899999999999999E-2</v>
      </c>
      <c r="O118" s="78">
        <v>5824228.4900000002</v>
      </c>
      <c r="P118" s="78">
        <v>107.11</v>
      </c>
      <c r="Q118" s="78">
        <v>0</v>
      </c>
      <c r="R118" s="78">
        <v>6238.3311356390004</v>
      </c>
      <c r="S118" s="79">
        <v>7.9000000000000008E-3</v>
      </c>
      <c r="T118" s="79">
        <v>2.8E-3</v>
      </c>
      <c r="U118" s="79">
        <v>5.0000000000000001E-4</v>
      </c>
    </row>
    <row r="119" spans="2:21">
      <c r="B119" t="s">
        <v>732</v>
      </c>
      <c r="C119" t="s">
        <v>733</v>
      </c>
      <c r="D119" t="s">
        <v>103</v>
      </c>
      <c r="E119" t="s">
        <v>126</v>
      </c>
      <c r="F119" t="s">
        <v>438</v>
      </c>
      <c r="G119" t="s">
        <v>406</v>
      </c>
      <c r="H119" t="s">
        <v>210</v>
      </c>
      <c r="I119" t="s">
        <v>153</v>
      </c>
      <c r="J119" t="s">
        <v>283</v>
      </c>
      <c r="K119" s="78">
        <v>3.75</v>
      </c>
      <c r="L119" t="s">
        <v>105</v>
      </c>
      <c r="M119" s="79">
        <v>1.4200000000000001E-2</v>
      </c>
      <c r="N119" s="79">
        <v>1.09E-2</v>
      </c>
      <c r="O119" s="78">
        <v>306.13</v>
      </c>
      <c r="P119" s="78">
        <v>5195190</v>
      </c>
      <c r="Q119" s="78">
        <v>0</v>
      </c>
      <c r="R119" s="78">
        <v>15904.035147000001</v>
      </c>
      <c r="S119" s="79">
        <v>0</v>
      </c>
      <c r="T119" s="79">
        <v>7.0000000000000001E-3</v>
      </c>
      <c r="U119" s="79">
        <v>1.2999999999999999E-3</v>
      </c>
    </row>
    <row r="120" spans="2:21">
      <c r="B120" t="s">
        <v>734</v>
      </c>
      <c r="C120" t="s">
        <v>735</v>
      </c>
      <c r="D120" t="s">
        <v>103</v>
      </c>
      <c r="E120" t="s">
        <v>126</v>
      </c>
      <c r="F120" t="s">
        <v>438</v>
      </c>
      <c r="G120" t="s">
        <v>406</v>
      </c>
      <c r="H120" t="s">
        <v>210</v>
      </c>
      <c r="I120" t="s">
        <v>153</v>
      </c>
      <c r="J120" t="s">
        <v>283</v>
      </c>
      <c r="K120" s="78">
        <v>4.3499999999999996</v>
      </c>
      <c r="L120" t="s">
        <v>105</v>
      </c>
      <c r="M120" s="79">
        <v>1.5900000000000001E-2</v>
      </c>
      <c r="N120" s="79">
        <v>1.38E-2</v>
      </c>
      <c r="O120" s="78">
        <v>223.33</v>
      </c>
      <c r="P120" s="78">
        <v>5160000</v>
      </c>
      <c r="Q120" s="78">
        <v>0</v>
      </c>
      <c r="R120" s="78">
        <v>11523.828</v>
      </c>
      <c r="S120" s="79">
        <v>0</v>
      </c>
      <c r="T120" s="79">
        <v>5.1000000000000004E-3</v>
      </c>
      <c r="U120" s="79">
        <v>8.9999999999999998E-4</v>
      </c>
    </row>
    <row r="121" spans="2:21">
      <c r="B121" t="s">
        <v>736</v>
      </c>
      <c r="C121" t="s">
        <v>737</v>
      </c>
      <c r="D121" t="s">
        <v>103</v>
      </c>
      <c r="E121" t="s">
        <v>126</v>
      </c>
      <c r="F121" t="s">
        <v>738</v>
      </c>
      <c r="G121" t="s">
        <v>585</v>
      </c>
      <c r="H121" t="s">
        <v>624</v>
      </c>
      <c r="I121" t="s">
        <v>214</v>
      </c>
      <c r="J121" t="s">
        <v>304</v>
      </c>
      <c r="K121" s="78">
        <v>0.25</v>
      </c>
      <c r="L121" t="s">
        <v>105</v>
      </c>
      <c r="M121" s="79">
        <v>3.5999999999999997E-2</v>
      </c>
      <c r="N121" s="79">
        <v>-1.21E-2</v>
      </c>
      <c r="O121" s="78">
        <v>6283762.5999999996</v>
      </c>
      <c r="P121" s="78">
        <v>110.48</v>
      </c>
      <c r="Q121" s="78">
        <v>0</v>
      </c>
      <c r="R121" s="78">
        <v>6942.3009204800001</v>
      </c>
      <c r="S121" s="79">
        <v>1.52E-2</v>
      </c>
      <c r="T121" s="79">
        <v>3.0999999999999999E-3</v>
      </c>
      <c r="U121" s="79">
        <v>5.9999999999999995E-4</v>
      </c>
    </row>
    <row r="122" spans="2:21">
      <c r="B122" t="s">
        <v>739</v>
      </c>
      <c r="C122" t="s">
        <v>740</v>
      </c>
      <c r="D122" t="s">
        <v>103</v>
      </c>
      <c r="E122" t="s">
        <v>126</v>
      </c>
      <c r="F122" t="s">
        <v>738</v>
      </c>
      <c r="G122" t="s">
        <v>585</v>
      </c>
      <c r="H122" t="s">
        <v>210</v>
      </c>
      <c r="I122" t="s">
        <v>153</v>
      </c>
      <c r="J122" t="s">
        <v>741</v>
      </c>
      <c r="K122" s="78">
        <v>6.82</v>
      </c>
      <c r="L122" t="s">
        <v>105</v>
      </c>
      <c r="M122" s="79">
        <v>2.2499999999999999E-2</v>
      </c>
      <c r="N122" s="79">
        <v>8.6999999999999994E-3</v>
      </c>
      <c r="O122" s="78">
        <v>2384045.38</v>
      </c>
      <c r="P122" s="78">
        <v>113.27</v>
      </c>
      <c r="Q122" s="78">
        <v>0</v>
      </c>
      <c r="R122" s="78">
        <v>2700.4082019259999</v>
      </c>
      <c r="S122" s="79">
        <v>5.7999999999999996E-3</v>
      </c>
      <c r="T122" s="79">
        <v>1.1999999999999999E-3</v>
      </c>
      <c r="U122" s="79">
        <v>2.0000000000000001E-4</v>
      </c>
    </row>
    <row r="123" spans="2:21">
      <c r="B123" t="s">
        <v>742</v>
      </c>
      <c r="C123" t="s">
        <v>743</v>
      </c>
      <c r="D123" t="s">
        <v>103</v>
      </c>
      <c r="E123" t="s">
        <v>126</v>
      </c>
      <c r="F123" t="s">
        <v>569</v>
      </c>
      <c r="G123" t="s">
        <v>406</v>
      </c>
      <c r="H123" t="s">
        <v>624</v>
      </c>
      <c r="I123" t="s">
        <v>214</v>
      </c>
      <c r="J123" t="s">
        <v>744</v>
      </c>
      <c r="K123" s="78">
        <v>0.78</v>
      </c>
      <c r="L123" t="s">
        <v>105</v>
      </c>
      <c r="M123" s="79">
        <v>6.4000000000000001E-2</v>
      </c>
      <c r="N123" s="79">
        <v>3.3999999999999998E-3</v>
      </c>
      <c r="O123" s="78">
        <v>23416464.52</v>
      </c>
      <c r="P123" s="78">
        <v>122</v>
      </c>
      <c r="Q123" s="78">
        <v>0</v>
      </c>
      <c r="R123" s="78">
        <v>28568.0867144</v>
      </c>
      <c r="S123" s="79">
        <v>1.8700000000000001E-2</v>
      </c>
      <c r="T123" s="79">
        <v>1.26E-2</v>
      </c>
      <c r="U123" s="79">
        <v>2.3E-3</v>
      </c>
    </row>
    <row r="124" spans="2:21">
      <c r="B124" t="s">
        <v>745</v>
      </c>
      <c r="C124" t="s">
        <v>746</v>
      </c>
      <c r="D124" t="s">
        <v>103</v>
      </c>
      <c r="E124" t="s">
        <v>126</v>
      </c>
      <c r="F124" t="s">
        <v>747</v>
      </c>
      <c r="G124" t="s">
        <v>130</v>
      </c>
      <c r="H124" t="s">
        <v>624</v>
      </c>
      <c r="I124" t="s">
        <v>214</v>
      </c>
      <c r="J124" t="s">
        <v>337</v>
      </c>
      <c r="K124" s="78">
        <v>2</v>
      </c>
      <c r="L124" t="s">
        <v>105</v>
      </c>
      <c r="M124" s="79">
        <v>2.1499999999999998E-2</v>
      </c>
      <c r="N124" s="79">
        <v>3.7000000000000002E-3</v>
      </c>
      <c r="O124" s="78">
        <v>5508354.9000000004</v>
      </c>
      <c r="P124" s="78">
        <v>105.7</v>
      </c>
      <c r="Q124" s="78">
        <v>407.58004</v>
      </c>
      <c r="R124" s="78">
        <v>6229.9111693000004</v>
      </c>
      <c r="S124" s="79">
        <v>6.3E-3</v>
      </c>
      <c r="T124" s="79">
        <v>2.7000000000000001E-3</v>
      </c>
      <c r="U124" s="79">
        <v>5.0000000000000001E-4</v>
      </c>
    </row>
    <row r="125" spans="2:21">
      <c r="B125" t="s">
        <v>748</v>
      </c>
      <c r="C125" t="s">
        <v>749</v>
      </c>
      <c r="D125" t="s">
        <v>103</v>
      </c>
      <c r="E125" t="s">
        <v>126</v>
      </c>
      <c r="F125" t="s">
        <v>747</v>
      </c>
      <c r="G125" t="s">
        <v>130</v>
      </c>
      <c r="H125" t="s">
        <v>624</v>
      </c>
      <c r="I125" t="s">
        <v>214</v>
      </c>
      <c r="J125" t="s">
        <v>750</v>
      </c>
      <c r="K125" s="78">
        <v>3.51</v>
      </c>
      <c r="L125" t="s">
        <v>105</v>
      </c>
      <c r="M125" s="79">
        <v>1.7999999999999999E-2</v>
      </c>
      <c r="N125" s="79">
        <v>6.0000000000000001E-3</v>
      </c>
      <c r="O125" s="78">
        <v>4515615.03</v>
      </c>
      <c r="P125" s="78">
        <v>106.4</v>
      </c>
      <c r="Q125" s="78">
        <v>0</v>
      </c>
      <c r="R125" s="78">
        <v>4804.6143919200003</v>
      </c>
      <c r="S125" s="79">
        <v>5.7999999999999996E-3</v>
      </c>
      <c r="T125" s="79">
        <v>2.0999999999999999E-3</v>
      </c>
      <c r="U125" s="79">
        <v>4.0000000000000002E-4</v>
      </c>
    </row>
    <row r="126" spans="2:21">
      <c r="B126" t="s">
        <v>751</v>
      </c>
      <c r="C126" t="s">
        <v>752</v>
      </c>
      <c r="D126" t="s">
        <v>103</v>
      </c>
      <c r="E126" t="s">
        <v>126</v>
      </c>
      <c r="F126" t="s">
        <v>753</v>
      </c>
      <c r="G126" t="s">
        <v>406</v>
      </c>
      <c r="H126" t="s">
        <v>754</v>
      </c>
      <c r="I126" t="s">
        <v>153</v>
      </c>
      <c r="J126" t="s">
        <v>755</v>
      </c>
      <c r="K126" s="78">
        <v>1.5</v>
      </c>
      <c r="L126" t="s">
        <v>105</v>
      </c>
      <c r="M126" s="79">
        <v>4.1500000000000002E-2</v>
      </c>
      <c r="N126" s="79">
        <v>-1.8E-3</v>
      </c>
      <c r="O126" s="78">
        <v>309186.76</v>
      </c>
      <c r="P126" s="78">
        <v>112.07</v>
      </c>
      <c r="Q126" s="78">
        <v>182.91317000000001</v>
      </c>
      <c r="R126" s="78">
        <v>529.41877193200003</v>
      </c>
      <c r="S126" s="79">
        <v>1.5E-3</v>
      </c>
      <c r="T126" s="79">
        <v>2.0000000000000001E-4</v>
      </c>
      <c r="U126" s="79">
        <v>0</v>
      </c>
    </row>
    <row r="127" spans="2:21">
      <c r="B127" t="s">
        <v>756</v>
      </c>
      <c r="C127" t="s">
        <v>757</v>
      </c>
      <c r="D127" t="s">
        <v>103</v>
      </c>
      <c r="E127" t="s">
        <v>126</v>
      </c>
      <c r="F127" t="s">
        <v>758</v>
      </c>
      <c r="G127" t="s">
        <v>130</v>
      </c>
      <c r="H127" t="s">
        <v>759</v>
      </c>
      <c r="I127" t="s">
        <v>214</v>
      </c>
      <c r="J127" t="s">
        <v>315</v>
      </c>
      <c r="K127" s="78">
        <v>2.63</v>
      </c>
      <c r="L127" t="s">
        <v>105</v>
      </c>
      <c r="M127" s="79">
        <v>3.15E-2</v>
      </c>
      <c r="N127" s="79">
        <v>1.95E-2</v>
      </c>
      <c r="O127" s="78">
        <v>3756619.82</v>
      </c>
      <c r="P127" s="78">
        <v>105.35</v>
      </c>
      <c r="Q127" s="78">
        <v>0</v>
      </c>
      <c r="R127" s="78">
        <v>3957.5989803699999</v>
      </c>
      <c r="S127" s="79">
        <v>7.9000000000000008E-3</v>
      </c>
      <c r="T127" s="79">
        <v>1.6999999999999999E-3</v>
      </c>
      <c r="U127" s="79">
        <v>2.9999999999999997E-4</v>
      </c>
    </row>
    <row r="128" spans="2:21">
      <c r="B128" t="s">
        <v>760</v>
      </c>
      <c r="C128" t="s">
        <v>761</v>
      </c>
      <c r="D128" t="s">
        <v>103</v>
      </c>
      <c r="E128" t="s">
        <v>126</v>
      </c>
      <c r="F128" t="s">
        <v>469</v>
      </c>
      <c r="G128" t="s">
        <v>406</v>
      </c>
      <c r="H128" t="s">
        <v>759</v>
      </c>
      <c r="I128" t="s">
        <v>214</v>
      </c>
      <c r="J128" t="s">
        <v>762</v>
      </c>
      <c r="K128" s="78">
        <v>4.7300000000000004</v>
      </c>
      <c r="L128" t="s">
        <v>105</v>
      </c>
      <c r="M128" s="79">
        <v>2.1999999999999999E-2</v>
      </c>
      <c r="N128" s="79">
        <v>1.8499999999999999E-2</v>
      </c>
      <c r="O128" s="78">
        <v>59.37</v>
      </c>
      <c r="P128" s="78">
        <v>5266500</v>
      </c>
      <c r="Q128" s="78">
        <v>0</v>
      </c>
      <c r="R128" s="78">
        <v>3126.7210500000001</v>
      </c>
      <c r="S128" s="79">
        <v>0</v>
      </c>
      <c r="T128" s="79">
        <v>1.4E-3</v>
      </c>
      <c r="U128" s="79">
        <v>2.9999999999999997E-4</v>
      </c>
    </row>
    <row r="129" spans="2:21">
      <c r="B129" t="s">
        <v>763</v>
      </c>
      <c r="C129" t="s">
        <v>764</v>
      </c>
      <c r="D129" t="s">
        <v>103</v>
      </c>
      <c r="E129" t="s">
        <v>126</v>
      </c>
      <c r="F129" t="s">
        <v>469</v>
      </c>
      <c r="G129" t="s">
        <v>406</v>
      </c>
      <c r="H129" t="s">
        <v>759</v>
      </c>
      <c r="I129" t="s">
        <v>214</v>
      </c>
      <c r="J129" t="s">
        <v>765</v>
      </c>
      <c r="K129" s="78">
        <v>1.96</v>
      </c>
      <c r="L129" t="s">
        <v>105</v>
      </c>
      <c r="M129" s="79">
        <v>2.8000000000000001E-2</v>
      </c>
      <c r="N129" s="79">
        <v>7.4999999999999997E-3</v>
      </c>
      <c r="O129" s="78">
        <v>259.89999999999998</v>
      </c>
      <c r="P129" s="78">
        <v>5350000</v>
      </c>
      <c r="Q129" s="78">
        <v>0</v>
      </c>
      <c r="R129" s="78">
        <v>13904.65</v>
      </c>
      <c r="S129" s="79">
        <v>0</v>
      </c>
      <c r="T129" s="79">
        <v>6.1000000000000004E-3</v>
      </c>
      <c r="U129" s="79">
        <v>1.1000000000000001E-3</v>
      </c>
    </row>
    <row r="130" spans="2:21">
      <c r="B130" t="s">
        <v>766</v>
      </c>
      <c r="C130" t="s">
        <v>767</v>
      </c>
      <c r="D130" t="s">
        <v>103</v>
      </c>
      <c r="E130" t="s">
        <v>126</v>
      </c>
      <c r="F130" t="s">
        <v>469</v>
      </c>
      <c r="G130" t="s">
        <v>406</v>
      </c>
      <c r="H130" t="s">
        <v>759</v>
      </c>
      <c r="I130" t="s">
        <v>214</v>
      </c>
      <c r="J130" t="s">
        <v>768</v>
      </c>
      <c r="K130" s="78">
        <v>3.17</v>
      </c>
      <c r="L130" t="s">
        <v>105</v>
      </c>
      <c r="M130" s="79">
        <v>1.49E-2</v>
      </c>
      <c r="N130" s="79">
        <v>1.49E-2</v>
      </c>
      <c r="O130" s="78">
        <v>14.09</v>
      </c>
      <c r="P130" s="78">
        <v>5181900</v>
      </c>
      <c r="Q130" s="78">
        <v>0</v>
      </c>
      <c r="R130" s="78">
        <v>730.12971000000005</v>
      </c>
      <c r="S130" s="79">
        <v>0</v>
      </c>
      <c r="T130" s="79">
        <v>2.9999999999999997E-4</v>
      </c>
      <c r="U130" s="79">
        <v>1E-4</v>
      </c>
    </row>
    <row r="131" spans="2:21">
      <c r="B131" t="s">
        <v>769</v>
      </c>
      <c r="C131" t="s">
        <v>770</v>
      </c>
      <c r="D131" t="s">
        <v>103</v>
      </c>
      <c r="E131" t="s">
        <v>126</v>
      </c>
      <c r="F131" t="s">
        <v>771</v>
      </c>
      <c r="G131" t="s">
        <v>454</v>
      </c>
      <c r="H131" t="s">
        <v>754</v>
      </c>
      <c r="I131" t="s">
        <v>153</v>
      </c>
      <c r="J131" t="s">
        <v>772</v>
      </c>
      <c r="K131" s="78">
        <v>5.05</v>
      </c>
      <c r="L131" t="s">
        <v>105</v>
      </c>
      <c r="M131" s="79">
        <v>2.5000000000000001E-2</v>
      </c>
      <c r="N131" s="79">
        <v>1.18E-2</v>
      </c>
      <c r="O131" s="78">
        <v>1982850.67</v>
      </c>
      <c r="P131" s="78">
        <v>109.68</v>
      </c>
      <c r="Q131" s="78">
        <v>0</v>
      </c>
      <c r="R131" s="78">
        <v>2174.790614856</v>
      </c>
      <c r="S131" s="79">
        <v>8.3000000000000001E-3</v>
      </c>
      <c r="T131" s="79">
        <v>1E-3</v>
      </c>
      <c r="U131" s="79">
        <v>2.0000000000000001E-4</v>
      </c>
    </row>
    <row r="132" spans="2:21">
      <c r="B132" t="s">
        <v>773</v>
      </c>
      <c r="C132" t="s">
        <v>774</v>
      </c>
      <c r="D132" t="s">
        <v>103</v>
      </c>
      <c r="E132" t="s">
        <v>126</v>
      </c>
      <c r="F132" t="s">
        <v>771</v>
      </c>
      <c r="G132" t="s">
        <v>454</v>
      </c>
      <c r="H132" t="s">
        <v>754</v>
      </c>
      <c r="I132" t="s">
        <v>153</v>
      </c>
      <c r="J132" t="s">
        <v>718</v>
      </c>
      <c r="K132" s="78">
        <v>7.13</v>
      </c>
      <c r="L132" t="s">
        <v>105</v>
      </c>
      <c r="M132" s="79">
        <v>1.9E-2</v>
      </c>
      <c r="N132" s="79">
        <v>1.8800000000000001E-2</v>
      </c>
      <c r="O132" s="78">
        <v>4439836.9400000004</v>
      </c>
      <c r="P132" s="78">
        <v>102.3</v>
      </c>
      <c r="Q132" s="78">
        <v>0</v>
      </c>
      <c r="R132" s="78">
        <v>4541.9531896199996</v>
      </c>
      <c r="S132" s="79">
        <v>1.7899999999999999E-2</v>
      </c>
      <c r="T132" s="79">
        <v>2E-3</v>
      </c>
      <c r="U132" s="79">
        <v>4.0000000000000002E-4</v>
      </c>
    </row>
    <row r="133" spans="2:21">
      <c r="B133" t="s">
        <v>775</v>
      </c>
      <c r="C133" t="s">
        <v>776</v>
      </c>
      <c r="D133" t="s">
        <v>103</v>
      </c>
      <c r="E133" t="s">
        <v>126</v>
      </c>
      <c r="F133" t="s">
        <v>777</v>
      </c>
      <c r="G133" t="s">
        <v>454</v>
      </c>
      <c r="H133" t="s">
        <v>754</v>
      </c>
      <c r="I133" t="s">
        <v>153</v>
      </c>
      <c r="J133" t="s">
        <v>304</v>
      </c>
      <c r="K133" s="78">
        <v>1.51</v>
      </c>
      <c r="L133" t="s">
        <v>105</v>
      </c>
      <c r="M133" s="79">
        <v>4.5999999999999999E-2</v>
      </c>
      <c r="N133" s="79">
        <v>-1.1999999999999999E-3</v>
      </c>
      <c r="O133" s="78">
        <v>1037788.61</v>
      </c>
      <c r="P133" s="78">
        <v>130.97</v>
      </c>
      <c r="Q133" s="78">
        <v>722.11648000000002</v>
      </c>
      <c r="R133" s="78">
        <v>2081.3082225170001</v>
      </c>
      <c r="S133" s="79">
        <v>5.4000000000000003E-3</v>
      </c>
      <c r="T133" s="79">
        <v>8.9999999999999998E-4</v>
      </c>
      <c r="U133" s="79">
        <v>2.0000000000000001E-4</v>
      </c>
    </row>
    <row r="134" spans="2:21">
      <c r="B134" t="s">
        <v>778</v>
      </c>
      <c r="C134" t="s">
        <v>779</v>
      </c>
      <c r="D134" t="s">
        <v>103</v>
      </c>
      <c r="E134" t="s">
        <v>126</v>
      </c>
      <c r="F134" t="s">
        <v>780</v>
      </c>
      <c r="G134" t="s">
        <v>454</v>
      </c>
      <c r="H134" t="s">
        <v>754</v>
      </c>
      <c r="I134" t="s">
        <v>153</v>
      </c>
      <c r="J134" t="s">
        <v>781</v>
      </c>
      <c r="K134" s="78">
        <v>6.78</v>
      </c>
      <c r="L134" t="s">
        <v>105</v>
      </c>
      <c r="M134" s="79">
        <v>2.5999999999999999E-2</v>
      </c>
      <c r="N134" s="79">
        <v>1.52E-2</v>
      </c>
      <c r="O134" s="78">
        <v>7059421.6200000001</v>
      </c>
      <c r="P134" s="78">
        <v>109.66</v>
      </c>
      <c r="Q134" s="78">
        <v>0</v>
      </c>
      <c r="R134" s="78">
        <v>7741.3617484919996</v>
      </c>
      <c r="S134" s="79">
        <v>1.2E-2</v>
      </c>
      <c r="T134" s="79">
        <v>3.3999999999999998E-3</v>
      </c>
      <c r="U134" s="79">
        <v>5.9999999999999995E-4</v>
      </c>
    </row>
    <row r="135" spans="2:21">
      <c r="B135" t="s">
        <v>782</v>
      </c>
      <c r="C135" t="s">
        <v>783</v>
      </c>
      <c r="D135" t="s">
        <v>103</v>
      </c>
      <c r="E135" t="s">
        <v>126</v>
      </c>
      <c r="F135" t="s">
        <v>780</v>
      </c>
      <c r="G135" t="s">
        <v>454</v>
      </c>
      <c r="H135" t="s">
        <v>754</v>
      </c>
      <c r="I135" t="s">
        <v>153</v>
      </c>
      <c r="J135" t="s">
        <v>784</v>
      </c>
      <c r="K135" s="78">
        <v>3.72</v>
      </c>
      <c r="L135" t="s">
        <v>105</v>
      </c>
      <c r="M135" s="79">
        <v>4.3999999999999997E-2</v>
      </c>
      <c r="N135" s="79">
        <v>4.7999999999999996E-3</v>
      </c>
      <c r="O135" s="78">
        <v>133777.26999999999</v>
      </c>
      <c r="P135" s="78">
        <v>117</v>
      </c>
      <c r="Q135" s="78">
        <v>0</v>
      </c>
      <c r="R135" s="78">
        <v>156.51940590000001</v>
      </c>
      <c r="S135" s="79">
        <v>1.1000000000000001E-3</v>
      </c>
      <c r="T135" s="79">
        <v>1E-4</v>
      </c>
      <c r="U135" s="79">
        <v>0</v>
      </c>
    </row>
    <row r="136" spans="2:21">
      <c r="B136" t="s">
        <v>785</v>
      </c>
      <c r="C136" t="s">
        <v>786</v>
      </c>
      <c r="D136" t="s">
        <v>103</v>
      </c>
      <c r="E136" t="s">
        <v>126</v>
      </c>
      <c r="F136" t="s">
        <v>707</v>
      </c>
      <c r="G136" t="s">
        <v>454</v>
      </c>
      <c r="H136" t="s">
        <v>759</v>
      </c>
      <c r="I136" t="s">
        <v>214</v>
      </c>
      <c r="J136" t="s">
        <v>787</v>
      </c>
      <c r="K136" s="78">
        <v>6.59</v>
      </c>
      <c r="L136" t="s">
        <v>105</v>
      </c>
      <c r="M136" s="79">
        <v>2.81E-2</v>
      </c>
      <c r="N136" s="79">
        <v>1.55E-2</v>
      </c>
      <c r="O136" s="78">
        <v>618389.29</v>
      </c>
      <c r="P136" s="78">
        <v>111.44</v>
      </c>
      <c r="Q136" s="78">
        <v>0</v>
      </c>
      <c r="R136" s="78">
        <v>689.13302477599996</v>
      </c>
      <c r="S136" s="79">
        <v>1.1999999999999999E-3</v>
      </c>
      <c r="T136" s="79">
        <v>2.9999999999999997E-4</v>
      </c>
      <c r="U136" s="79">
        <v>1E-4</v>
      </c>
    </row>
    <row r="137" spans="2:21">
      <c r="B137" t="s">
        <v>788</v>
      </c>
      <c r="C137" t="s">
        <v>789</v>
      </c>
      <c r="D137" t="s">
        <v>103</v>
      </c>
      <c r="E137" t="s">
        <v>126</v>
      </c>
      <c r="F137" t="s">
        <v>707</v>
      </c>
      <c r="G137" t="s">
        <v>454</v>
      </c>
      <c r="H137" t="s">
        <v>759</v>
      </c>
      <c r="I137" t="s">
        <v>214</v>
      </c>
      <c r="J137" t="s">
        <v>790</v>
      </c>
      <c r="K137" s="78">
        <v>4.88</v>
      </c>
      <c r="L137" t="s">
        <v>105</v>
      </c>
      <c r="M137" s="79">
        <v>3.6999999999999998E-2</v>
      </c>
      <c r="N137" s="79">
        <v>1.03E-2</v>
      </c>
      <c r="O137" s="78">
        <v>1631557.45</v>
      </c>
      <c r="P137" s="78">
        <v>115.32</v>
      </c>
      <c r="Q137" s="78">
        <v>0</v>
      </c>
      <c r="R137" s="78">
        <v>1881.51205134</v>
      </c>
      <c r="S137" s="79">
        <v>2.5999999999999999E-3</v>
      </c>
      <c r="T137" s="79">
        <v>8.0000000000000004E-4</v>
      </c>
      <c r="U137" s="79">
        <v>2.0000000000000001E-4</v>
      </c>
    </row>
    <row r="138" spans="2:21">
      <c r="B138" t="s">
        <v>791</v>
      </c>
      <c r="C138" t="s">
        <v>792</v>
      </c>
      <c r="D138" t="s">
        <v>103</v>
      </c>
      <c r="E138" t="s">
        <v>126</v>
      </c>
      <c r="F138" t="s">
        <v>793</v>
      </c>
      <c r="G138" t="s">
        <v>406</v>
      </c>
      <c r="H138" t="s">
        <v>759</v>
      </c>
      <c r="I138" t="s">
        <v>214</v>
      </c>
      <c r="J138" t="s">
        <v>304</v>
      </c>
      <c r="K138" s="78">
        <v>2.4</v>
      </c>
      <c r="L138" t="s">
        <v>105</v>
      </c>
      <c r="M138" s="79">
        <v>4.4999999999999998E-2</v>
      </c>
      <c r="N138" s="79">
        <v>1.5E-3</v>
      </c>
      <c r="O138" s="78">
        <v>18440934.66</v>
      </c>
      <c r="P138" s="78">
        <v>135.66999999999999</v>
      </c>
      <c r="Q138" s="78">
        <v>253.89066</v>
      </c>
      <c r="R138" s="78">
        <v>25272.706713222</v>
      </c>
      <c r="S138" s="79">
        <v>1.0800000000000001E-2</v>
      </c>
      <c r="T138" s="79">
        <v>1.12E-2</v>
      </c>
      <c r="U138" s="79">
        <v>2.0999999999999999E-3</v>
      </c>
    </row>
    <row r="139" spans="2:21">
      <c r="B139" t="s">
        <v>794</v>
      </c>
      <c r="C139" t="s">
        <v>795</v>
      </c>
      <c r="D139" t="s">
        <v>103</v>
      </c>
      <c r="E139" t="s">
        <v>126</v>
      </c>
      <c r="F139" t="s">
        <v>796</v>
      </c>
      <c r="G139" t="s">
        <v>454</v>
      </c>
      <c r="H139" t="s">
        <v>754</v>
      </c>
      <c r="I139" t="s">
        <v>153</v>
      </c>
      <c r="J139" t="s">
        <v>304</v>
      </c>
      <c r="K139" s="78">
        <v>2.41</v>
      </c>
      <c r="L139" t="s">
        <v>105</v>
      </c>
      <c r="M139" s="79">
        <v>4.9500000000000002E-2</v>
      </c>
      <c r="N139" s="79">
        <v>1.23E-2</v>
      </c>
      <c r="O139" s="78">
        <v>0.06</v>
      </c>
      <c r="P139" s="78">
        <v>112.72</v>
      </c>
      <c r="Q139" s="78">
        <v>0</v>
      </c>
      <c r="R139" s="78">
        <v>6.7632000000000006E-5</v>
      </c>
      <c r="S139" s="79">
        <v>0</v>
      </c>
      <c r="T139" s="79">
        <v>0</v>
      </c>
      <c r="U139" s="79">
        <v>0</v>
      </c>
    </row>
    <row r="140" spans="2:21">
      <c r="B140" t="s">
        <v>797</v>
      </c>
      <c r="C140" t="s">
        <v>798</v>
      </c>
      <c r="D140" t="s">
        <v>103</v>
      </c>
      <c r="E140" t="s">
        <v>126</v>
      </c>
      <c r="F140" t="s">
        <v>799</v>
      </c>
      <c r="G140" t="s">
        <v>135</v>
      </c>
      <c r="H140" t="s">
        <v>759</v>
      </c>
      <c r="I140" t="s">
        <v>214</v>
      </c>
      <c r="J140" t="s">
        <v>800</v>
      </c>
      <c r="K140" s="78">
        <v>0.52</v>
      </c>
      <c r="L140" t="s">
        <v>105</v>
      </c>
      <c r="M140" s="79">
        <v>4.5999999999999999E-2</v>
      </c>
      <c r="N140" s="79">
        <v>1.2200000000000001E-2</v>
      </c>
      <c r="O140" s="78">
        <v>259353.82</v>
      </c>
      <c r="P140" s="78">
        <v>106.56</v>
      </c>
      <c r="Q140" s="78">
        <v>6.2523299999999997</v>
      </c>
      <c r="R140" s="78">
        <v>282.61976059199998</v>
      </c>
      <c r="S140" s="79">
        <v>1.1999999999999999E-3</v>
      </c>
      <c r="T140" s="79">
        <v>1E-4</v>
      </c>
      <c r="U140" s="79">
        <v>0</v>
      </c>
    </row>
    <row r="141" spans="2:21">
      <c r="B141" t="s">
        <v>801</v>
      </c>
      <c r="C141" t="s">
        <v>802</v>
      </c>
      <c r="D141" t="s">
        <v>103</v>
      </c>
      <c r="E141" t="s">
        <v>126</v>
      </c>
      <c r="F141" t="s">
        <v>799</v>
      </c>
      <c r="G141" t="s">
        <v>135</v>
      </c>
      <c r="H141" t="s">
        <v>759</v>
      </c>
      <c r="I141" t="s">
        <v>214</v>
      </c>
      <c r="J141" t="s">
        <v>803</v>
      </c>
      <c r="K141" s="78">
        <v>3.03</v>
      </c>
      <c r="L141" t="s">
        <v>105</v>
      </c>
      <c r="M141" s="79">
        <v>1.9800000000000002E-2</v>
      </c>
      <c r="N141" s="79">
        <v>1.7500000000000002E-2</v>
      </c>
      <c r="O141" s="78">
        <v>7510791.4299999997</v>
      </c>
      <c r="P141" s="78">
        <v>102.28</v>
      </c>
      <c r="Q141" s="78">
        <v>1292.2006899999999</v>
      </c>
      <c r="R141" s="78">
        <v>8974.2381646039994</v>
      </c>
      <c r="S141" s="79">
        <v>1.04E-2</v>
      </c>
      <c r="T141" s="79">
        <v>4.0000000000000001E-3</v>
      </c>
      <c r="U141" s="79">
        <v>6.9999999999999999E-4</v>
      </c>
    </row>
    <row r="142" spans="2:21">
      <c r="B142" t="s">
        <v>804</v>
      </c>
      <c r="C142" t="s">
        <v>805</v>
      </c>
      <c r="D142" t="s">
        <v>103</v>
      </c>
      <c r="E142" t="s">
        <v>126</v>
      </c>
      <c r="F142" t="s">
        <v>806</v>
      </c>
      <c r="G142" t="s">
        <v>454</v>
      </c>
      <c r="H142" t="s">
        <v>754</v>
      </c>
      <c r="I142" t="s">
        <v>153</v>
      </c>
      <c r="J142" t="s">
        <v>304</v>
      </c>
      <c r="K142" s="78">
        <v>0.99</v>
      </c>
      <c r="L142" t="s">
        <v>105</v>
      </c>
      <c r="M142" s="79">
        <v>4.4999999999999998E-2</v>
      </c>
      <c r="N142" s="79">
        <v>-4.1000000000000003E-3</v>
      </c>
      <c r="O142" s="78">
        <v>1318180.8</v>
      </c>
      <c r="P142" s="78">
        <v>114.92</v>
      </c>
      <c r="Q142" s="78">
        <v>0</v>
      </c>
      <c r="R142" s="78">
        <v>1514.85337536</v>
      </c>
      <c r="S142" s="79">
        <v>7.6E-3</v>
      </c>
      <c r="T142" s="79">
        <v>6.9999999999999999E-4</v>
      </c>
      <c r="U142" s="79">
        <v>1E-4</v>
      </c>
    </row>
    <row r="143" spans="2:21">
      <c r="B143" t="s">
        <v>807</v>
      </c>
      <c r="C143" t="s">
        <v>808</v>
      </c>
      <c r="D143" t="s">
        <v>103</v>
      </c>
      <c r="E143" t="s">
        <v>126</v>
      </c>
      <c r="F143" t="s">
        <v>806</v>
      </c>
      <c r="G143" t="s">
        <v>454</v>
      </c>
      <c r="H143" t="s">
        <v>754</v>
      </c>
      <c r="I143" t="s">
        <v>153</v>
      </c>
      <c r="J143" t="s">
        <v>809</v>
      </c>
      <c r="K143" s="78">
        <v>2.95</v>
      </c>
      <c r="L143" t="s">
        <v>105</v>
      </c>
      <c r="M143" s="79">
        <v>3.3000000000000002E-2</v>
      </c>
      <c r="N143" s="79">
        <v>5.1999999999999998E-3</v>
      </c>
      <c r="O143" s="78">
        <v>0.06</v>
      </c>
      <c r="P143" s="78">
        <v>110.1</v>
      </c>
      <c r="Q143" s="78">
        <v>0</v>
      </c>
      <c r="R143" s="78">
        <v>6.6060000000000001E-5</v>
      </c>
      <c r="S143" s="79">
        <v>0</v>
      </c>
      <c r="T143" s="79">
        <v>0</v>
      </c>
      <c r="U143" s="79">
        <v>0</v>
      </c>
    </row>
    <row r="144" spans="2:21">
      <c r="B144" t="s">
        <v>810</v>
      </c>
      <c r="C144" t="s">
        <v>811</v>
      </c>
      <c r="D144" t="s">
        <v>103</v>
      </c>
      <c r="E144" t="s">
        <v>126</v>
      </c>
      <c r="F144" t="s">
        <v>806</v>
      </c>
      <c r="G144" t="s">
        <v>454</v>
      </c>
      <c r="H144" t="s">
        <v>754</v>
      </c>
      <c r="I144" t="s">
        <v>153</v>
      </c>
      <c r="J144" t="s">
        <v>812</v>
      </c>
      <c r="K144" s="78">
        <v>4.87</v>
      </c>
      <c r="L144" t="s">
        <v>105</v>
      </c>
      <c r="M144" s="79">
        <v>1.6E-2</v>
      </c>
      <c r="N144" s="79">
        <v>2.0999999999999999E-3</v>
      </c>
      <c r="O144" s="78">
        <v>877073.62</v>
      </c>
      <c r="P144" s="78">
        <v>110.17</v>
      </c>
      <c r="Q144" s="78">
        <v>0</v>
      </c>
      <c r="R144" s="78">
        <v>966.27200715399999</v>
      </c>
      <c r="S144" s="79">
        <v>5.4000000000000003E-3</v>
      </c>
      <c r="T144" s="79">
        <v>4.0000000000000002E-4</v>
      </c>
      <c r="U144" s="79">
        <v>1E-4</v>
      </c>
    </row>
    <row r="145" spans="2:21">
      <c r="B145" t="s">
        <v>813</v>
      </c>
      <c r="C145" t="s">
        <v>814</v>
      </c>
      <c r="D145" t="s">
        <v>103</v>
      </c>
      <c r="E145" t="s">
        <v>126</v>
      </c>
      <c r="F145" t="s">
        <v>753</v>
      </c>
      <c r="G145" t="s">
        <v>406</v>
      </c>
      <c r="H145" t="s">
        <v>815</v>
      </c>
      <c r="I145" t="s">
        <v>153</v>
      </c>
      <c r="J145" t="s">
        <v>618</v>
      </c>
      <c r="K145" s="78">
        <v>1.17</v>
      </c>
      <c r="L145" t="s">
        <v>105</v>
      </c>
      <c r="M145" s="79">
        <v>5.2999999999999999E-2</v>
      </c>
      <c r="N145" s="79">
        <v>-4.4999999999999997E-3</v>
      </c>
      <c r="O145" s="78">
        <v>3172587.3</v>
      </c>
      <c r="P145" s="78">
        <v>118.63</v>
      </c>
      <c r="Q145" s="78">
        <v>0</v>
      </c>
      <c r="R145" s="78">
        <v>3763.6403139899999</v>
      </c>
      <c r="S145" s="79">
        <v>1.2200000000000001E-2</v>
      </c>
      <c r="T145" s="79">
        <v>1.6999999999999999E-3</v>
      </c>
      <c r="U145" s="79">
        <v>2.9999999999999997E-4</v>
      </c>
    </row>
    <row r="146" spans="2:21">
      <c r="B146" t="s">
        <v>816</v>
      </c>
      <c r="C146" t="s">
        <v>817</v>
      </c>
      <c r="D146" t="s">
        <v>103</v>
      </c>
      <c r="E146" t="s">
        <v>126</v>
      </c>
      <c r="F146" t="s">
        <v>818</v>
      </c>
      <c r="G146" t="s">
        <v>454</v>
      </c>
      <c r="H146" t="s">
        <v>815</v>
      </c>
      <c r="I146" t="s">
        <v>153</v>
      </c>
      <c r="J146" t="s">
        <v>819</v>
      </c>
      <c r="K146" s="78">
        <v>1.48</v>
      </c>
      <c r="L146" t="s">
        <v>105</v>
      </c>
      <c r="M146" s="79">
        <v>5.3499999999999999E-2</v>
      </c>
      <c r="N146" s="79">
        <v>7.7999999999999996E-3</v>
      </c>
      <c r="O146" s="78">
        <v>44092.83</v>
      </c>
      <c r="P146" s="78">
        <v>110.33</v>
      </c>
      <c r="Q146" s="78">
        <v>0</v>
      </c>
      <c r="R146" s="78">
        <v>48.647619339000002</v>
      </c>
      <c r="S146" s="79">
        <v>2.9999999999999997E-4</v>
      </c>
      <c r="T146" s="79">
        <v>0</v>
      </c>
      <c r="U146" s="79">
        <v>0</v>
      </c>
    </row>
    <row r="147" spans="2:21">
      <c r="B147" t="s">
        <v>820</v>
      </c>
      <c r="C147" t="s">
        <v>821</v>
      </c>
      <c r="D147" t="s">
        <v>103</v>
      </c>
      <c r="E147" t="s">
        <v>126</v>
      </c>
      <c r="F147" t="s">
        <v>822</v>
      </c>
      <c r="G147" t="s">
        <v>454</v>
      </c>
      <c r="H147" t="s">
        <v>823</v>
      </c>
      <c r="I147" t="s">
        <v>214</v>
      </c>
      <c r="J147" t="s">
        <v>824</v>
      </c>
      <c r="K147" s="78">
        <v>3.62</v>
      </c>
      <c r="L147" t="s">
        <v>105</v>
      </c>
      <c r="M147" s="79">
        <v>4.3400000000000001E-2</v>
      </c>
      <c r="N147" s="79">
        <v>1.66E-2</v>
      </c>
      <c r="O147" s="78">
        <v>0.08</v>
      </c>
      <c r="P147" s="78">
        <v>112.78</v>
      </c>
      <c r="Q147" s="78">
        <v>0</v>
      </c>
      <c r="R147" s="78">
        <v>9.0223999999999995E-5</v>
      </c>
      <c r="S147" s="79">
        <v>0</v>
      </c>
      <c r="T147" s="79">
        <v>0</v>
      </c>
      <c r="U147" s="79">
        <v>0</v>
      </c>
    </row>
    <row r="148" spans="2:21">
      <c r="B148" t="s">
        <v>825</v>
      </c>
      <c r="C148" t="s">
        <v>826</v>
      </c>
      <c r="D148" t="s">
        <v>103</v>
      </c>
      <c r="E148" t="s">
        <v>126</v>
      </c>
      <c r="F148" t="s">
        <v>827</v>
      </c>
      <c r="G148" t="s">
        <v>454</v>
      </c>
      <c r="H148" t="s">
        <v>823</v>
      </c>
      <c r="I148" t="s">
        <v>214</v>
      </c>
      <c r="J148" t="s">
        <v>828</v>
      </c>
      <c r="K148" s="78">
        <v>0.91</v>
      </c>
      <c r="L148" t="s">
        <v>105</v>
      </c>
      <c r="M148" s="79">
        <v>4.8500000000000001E-2</v>
      </c>
      <c r="N148" s="79">
        <v>6.6E-3</v>
      </c>
      <c r="O148" s="78">
        <v>60141.8</v>
      </c>
      <c r="P148" s="78">
        <v>128.11000000000001</v>
      </c>
      <c r="Q148" s="78">
        <v>0</v>
      </c>
      <c r="R148" s="78">
        <v>77.047659980000006</v>
      </c>
      <c r="S148" s="79">
        <v>8.9999999999999998E-4</v>
      </c>
      <c r="T148" s="79">
        <v>0</v>
      </c>
      <c r="U148" s="79">
        <v>0</v>
      </c>
    </row>
    <row r="149" spans="2:21">
      <c r="B149" t="s">
        <v>829</v>
      </c>
      <c r="C149" t="s">
        <v>830</v>
      </c>
      <c r="D149" t="s">
        <v>103</v>
      </c>
      <c r="E149" t="s">
        <v>126</v>
      </c>
      <c r="F149" t="s">
        <v>831</v>
      </c>
      <c r="G149" t="s">
        <v>454</v>
      </c>
      <c r="H149" t="s">
        <v>823</v>
      </c>
      <c r="I149" t="s">
        <v>214</v>
      </c>
      <c r="J149" t="s">
        <v>304</v>
      </c>
      <c r="K149" s="78">
        <v>1.24</v>
      </c>
      <c r="L149" t="s">
        <v>105</v>
      </c>
      <c r="M149" s="79">
        <v>4.2500000000000003E-2</v>
      </c>
      <c r="N149" s="79">
        <v>2.3E-3</v>
      </c>
      <c r="O149" s="78">
        <v>37671.879999999997</v>
      </c>
      <c r="P149" s="78">
        <v>114.69</v>
      </c>
      <c r="Q149" s="78">
        <v>11.378500000000001</v>
      </c>
      <c r="R149" s="78">
        <v>54.584379171999998</v>
      </c>
      <c r="S149" s="79">
        <v>4.0000000000000002E-4</v>
      </c>
      <c r="T149" s="79">
        <v>0</v>
      </c>
      <c r="U149" s="79">
        <v>0</v>
      </c>
    </row>
    <row r="150" spans="2:21">
      <c r="B150" t="s">
        <v>832</v>
      </c>
      <c r="C150" t="s">
        <v>833</v>
      </c>
      <c r="D150" t="s">
        <v>103</v>
      </c>
      <c r="E150" t="s">
        <v>126</v>
      </c>
      <c r="F150" t="s">
        <v>834</v>
      </c>
      <c r="G150" t="s">
        <v>590</v>
      </c>
      <c r="H150" t="s">
        <v>823</v>
      </c>
      <c r="I150" t="s">
        <v>214</v>
      </c>
      <c r="J150" t="s">
        <v>835</v>
      </c>
      <c r="K150" s="78">
        <v>0.75</v>
      </c>
      <c r="L150" t="s">
        <v>105</v>
      </c>
      <c r="M150" s="79">
        <v>4.8000000000000001E-2</v>
      </c>
      <c r="N150" s="79">
        <v>-1.1000000000000001E-3</v>
      </c>
      <c r="O150" s="78">
        <v>1394942.13</v>
      </c>
      <c r="P150" s="78">
        <v>124.17</v>
      </c>
      <c r="Q150" s="78">
        <v>0</v>
      </c>
      <c r="R150" s="78">
        <v>1732.0996428210001</v>
      </c>
      <c r="S150" s="79">
        <v>6.7999999999999996E-3</v>
      </c>
      <c r="T150" s="79">
        <v>8.0000000000000004E-4</v>
      </c>
      <c r="U150" s="79">
        <v>1E-4</v>
      </c>
    </row>
    <row r="151" spans="2:21">
      <c r="B151" t="s">
        <v>836</v>
      </c>
      <c r="C151" t="s">
        <v>837</v>
      </c>
      <c r="D151" t="s">
        <v>103</v>
      </c>
      <c r="E151" t="s">
        <v>126</v>
      </c>
      <c r="F151" t="s">
        <v>601</v>
      </c>
      <c r="G151" t="s">
        <v>406</v>
      </c>
      <c r="H151" t="s">
        <v>823</v>
      </c>
      <c r="I151" t="s">
        <v>214</v>
      </c>
      <c r="J151" t="s">
        <v>838</v>
      </c>
      <c r="K151" s="78">
        <v>2.38</v>
      </c>
      <c r="L151" t="s">
        <v>105</v>
      </c>
      <c r="M151" s="79">
        <v>5.0999999999999997E-2</v>
      </c>
      <c r="N151" s="79">
        <v>2E-3</v>
      </c>
      <c r="O151" s="78">
        <v>17319969.219999999</v>
      </c>
      <c r="P151" s="78">
        <v>137.58000000000001</v>
      </c>
      <c r="Q151" s="78">
        <v>270.77712000000002</v>
      </c>
      <c r="R151" s="78">
        <v>24099.590772875999</v>
      </c>
      <c r="S151" s="79">
        <v>1.5100000000000001E-2</v>
      </c>
      <c r="T151" s="79">
        <v>1.06E-2</v>
      </c>
      <c r="U151" s="79">
        <v>2E-3</v>
      </c>
    </row>
    <row r="152" spans="2:21">
      <c r="B152" t="s">
        <v>839</v>
      </c>
      <c r="C152" t="s">
        <v>840</v>
      </c>
      <c r="D152" t="s">
        <v>103</v>
      </c>
      <c r="E152" t="s">
        <v>126</v>
      </c>
      <c r="F152" t="s">
        <v>841</v>
      </c>
      <c r="G152" t="s">
        <v>454</v>
      </c>
      <c r="H152" t="s">
        <v>823</v>
      </c>
      <c r="I152" t="s">
        <v>214</v>
      </c>
      <c r="J152" t="s">
        <v>304</v>
      </c>
      <c r="K152" s="78">
        <v>1.01</v>
      </c>
      <c r="L152" t="s">
        <v>105</v>
      </c>
      <c r="M152" s="79">
        <v>5.3999999999999999E-2</v>
      </c>
      <c r="N152" s="79">
        <v>-5.8999999999999999E-3</v>
      </c>
      <c r="O152" s="78">
        <v>991797.98</v>
      </c>
      <c r="P152" s="78">
        <v>129.63</v>
      </c>
      <c r="Q152" s="78">
        <v>32.739870000000003</v>
      </c>
      <c r="R152" s="78">
        <v>1318.4075914739999</v>
      </c>
      <c r="S152" s="79">
        <v>9.7000000000000003E-3</v>
      </c>
      <c r="T152" s="79">
        <v>5.9999999999999995E-4</v>
      </c>
      <c r="U152" s="79">
        <v>1E-4</v>
      </c>
    </row>
    <row r="153" spans="2:21">
      <c r="B153" t="s">
        <v>842</v>
      </c>
      <c r="C153" t="s">
        <v>843</v>
      </c>
      <c r="D153" t="s">
        <v>103</v>
      </c>
      <c r="E153" t="s">
        <v>126</v>
      </c>
      <c r="F153" t="s">
        <v>711</v>
      </c>
      <c r="G153" t="s">
        <v>454</v>
      </c>
      <c r="H153" t="s">
        <v>823</v>
      </c>
      <c r="I153" t="s">
        <v>214</v>
      </c>
      <c r="J153" t="s">
        <v>844</v>
      </c>
      <c r="K153" s="78">
        <v>4.59</v>
      </c>
      <c r="L153" t="s">
        <v>105</v>
      </c>
      <c r="M153" s="79">
        <v>2.0500000000000001E-2</v>
      </c>
      <c r="N153" s="79">
        <v>9.1000000000000004E-3</v>
      </c>
      <c r="O153" s="78">
        <v>302444.26</v>
      </c>
      <c r="P153" s="78">
        <v>108.29</v>
      </c>
      <c r="Q153" s="78">
        <v>0</v>
      </c>
      <c r="R153" s="78">
        <v>327.51688915400001</v>
      </c>
      <c r="S153" s="79">
        <v>5.0000000000000001E-4</v>
      </c>
      <c r="T153" s="79">
        <v>1E-4</v>
      </c>
      <c r="U153" s="79">
        <v>0</v>
      </c>
    </row>
    <row r="154" spans="2:21">
      <c r="B154" t="s">
        <v>845</v>
      </c>
      <c r="C154" t="s">
        <v>846</v>
      </c>
      <c r="D154" t="s">
        <v>103</v>
      </c>
      <c r="E154" t="s">
        <v>126</v>
      </c>
      <c r="F154" t="s">
        <v>711</v>
      </c>
      <c r="G154" t="s">
        <v>454</v>
      </c>
      <c r="H154" t="s">
        <v>823</v>
      </c>
      <c r="I154" t="s">
        <v>214</v>
      </c>
      <c r="J154" t="s">
        <v>318</v>
      </c>
      <c r="K154" s="78">
        <v>5.44</v>
      </c>
      <c r="L154" t="s">
        <v>105</v>
      </c>
      <c r="M154" s="79">
        <v>2.0500000000000001E-2</v>
      </c>
      <c r="N154" s="79">
        <v>1.2500000000000001E-2</v>
      </c>
      <c r="O154" s="78">
        <v>3672236.6</v>
      </c>
      <c r="P154" s="78">
        <v>108.06</v>
      </c>
      <c r="Q154" s="78">
        <v>0</v>
      </c>
      <c r="R154" s="78">
        <v>3968.2188699600001</v>
      </c>
      <c r="S154" s="79">
        <v>7.3000000000000001E-3</v>
      </c>
      <c r="T154" s="79">
        <v>1.8E-3</v>
      </c>
      <c r="U154" s="79">
        <v>2.9999999999999997E-4</v>
      </c>
    </row>
    <row r="155" spans="2:21">
      <c r="B155" t="s">
        <v>847</v>
      </c>
      <c r="C155" t="s">
        <v>848</v>
      </c>
      <c r="D155" t="s">
        <v>103</v>
      </c>
      <c r="E155" t="s">
        <v>126</v>
      </c>
      <c r="F155" t="s">
        <v>849</v>
      </c>
      <c r="G155" t="s">
        <v>454</v>
      </c>
      <c r="H155" t="s">
        <v>850</v>
      </c>
      <c r="I155" t="s">
        <v>153</v>
      </c>
      <c r="J155" t="s">
        <v>304</v>
      </c>
      <c r="K155" s="78">
        <v>0.5</v>
      </c>
      <c r="L155" t="s">
        <v>105</v>
      </c>
      <c r="M155" s="79">
        <v>5.6000000000000001E-2</v>
      </c>
      <c r="N155" s="79">
        <v>1.4500000000000001E-2</v>
      </c>
      <c r="O155" s="78">
        <v>678203.72</v>
      </c>
      <c r="P155" s="78">
        <v>109.7</v>
      </c>
      <c r="Q155" s="78">
        <v>20.411549999999998</v>
      </c>
      <c r="R155" s="78">
        <v>764.40103083999998</v>
      </c>
      <c r="S155" s="79">
        <v>1.0699999999999999E-2</v>
      </c>
      <c r="T155" s="79">
        <v>2.9999999999999997E-4</v>
      </c>
      <c r="U155" s="79">
        <v>1E-4</v>
      </c>
    </row>
    <row r="156" spans="2:21">
      <c r="B156" t="s">
        <v>851</v>
      </c>
      <c r="C156" t="s">
        <v>852</v>
      </c>
      <c r="D156" t="s">
        <v>103</v>
      </c>
      <c r="E156" t="s">
        <v>126</v>
      </c>
      <c r="F156" t="s">
        <v>849</v>
      </c>
      <c r="G156" t="s">
        <v>454</v>
      </c>
      <c r="H156" t="s">
        <v>850</v>
      </c>
      <c r="I156" t="s">
        <v>153</v>
      </c>
      <c r="J156" t="s">
        <v>318</v>
      </c>
      <c r="K156" s="78">
        <v>3.73</v>
      </c>
      <c r="L156" t="s">
        <v>105</v>
      </c>
      <c r="M156" s="79">
        <v>4.65E-2</v>
      </c>
      <c r="N156" s="79">
        <v>1.5100000000000001E-2</v>
      </c>
      <c r="O156" s="78">
        <v>0.08</v>
      </c>
      <c r="P156" s="78">
        <v>114.35</v>
      </c>
      <c r="Q156" s="78">
        <v>0</v>
      </c>
      <c r="R156" s="78">
        <v>9.1479999999999998E-5</v>
      </c>
      <c r="S156" s="79">
        <v>0</v>
      </c>
      <c r="T156" s="79">
        <v>0</v>
      </c>
      <c r="U156" s="79">
        <v>0</v>
      </c>
    </row>
    <row r="157" spans="2:21">
      <c r="B157" t="s">
        <v>853</v>
      </c>
      <c r="C157" t="s">
        <v>854</v>
      </c>
      <c r="D157" t="s">
        <v>103</v>
      </c>
      <c r="E157" t="s">
        <v>126</v>
      </c>
      <c r="F157" t="s">
        <v>855</v>
      </c>
      <c r="G157" t="s">
        <v>454</v>
      </c>
      <c r="H157" t="s">
        <v>850</v>
      </c>
      <c r="I157" t="s">
        <v>153</v>
      </c>
      <c r="J157" t="s">
        <v>856</v>
      </c>
      <c r="K157" s="78">
        <v>1.06</v>
      </c>
      <c r="L157" t="s">
        <v>105</v>
      </c>
      <c r="M157" s="79">
        <v>4.8000000000000001E-2</v>
      </c>
      <c r="N157" s="79">
        <v>1.6000000000000001E-3</v>
      </c>
      <c r="O157" s="78">
        <v>1117603.3500000001</v>
      </c>
      <c r="P157" s="78">
        <v>106.45</v>
      </c>
      <c r="Q157" s="78">
        <v>27.221509999999999</v>
      </c>
      <c r="R157" s="78">
        <v>1216.910276075</v>
      </c>
      <c r="S157" s="79">
        <v>8.0000000000000002E-3</v>
      </c>
      <c r="T157" s="79">
        <v>5.0000000000000001E-4</v>
      </c>
      <c r="U157" s="79">
        <v>1E-4</v>
      </c>
    </row>
    <row r="158" spans="2:21">
      <c r="B158" t="s">
        <v>857</v>
      </c>
      <c r="C158" t="s">
        <v>858</v>
      </c>
      <c r="D158" t="s">
        <v>103</v>
      </c>
      <c r="E158" t="s">
        <v>126</v>
      </c>
      <c r="F158" t="s">
        <v>859</v>
      </c>
      <c r="G158" t="s">
        <v>454</v>
      </c>
      <c r="H158" t="s">
        <v>860</v>
      </c>
      <c r="I158" t="s">
        <v>214</v>
      </c>
      <c r="J158" t="s">
        <v>304</v>
      </c>
      <c r="K158" s="78">
        <v>0.84</v>
      </c>
      <c r="L158" t="s">
        <v>105</v>
      </c>
      <c r="M158" s="79">
        <v>5.3999999999999999E-2</v>
      </c>
      <c r="N158" s="79">
        <v>3.49E-2</v>
      </c>
      <c r="O158" s="78">
        <v>706291.19999999995</v>
      </c>
      <c r="P158" s="78">
        <v>106.52</v>
      </c>
      <c r="Q158" s="78">
        <v>0</v>
      </c>
      <c r="R158" s="78">
        <v>752.34138624000002</v>
      </c>
      <c r="S158" s="79">
        <v>1.43E-2</v>
      </c>
      <c r="T158" s="79">
        <v>2.9999999999999997E-4</v>
      </c>
      <c r="U158" s="79">
        <v>1E-4</v>
      </c>
    </row>
    <row r="159" spans="2:21">
      <c r="B159" t="s">
        <v>861</v>
      </c>
      <c r="C159" t="s">
        <v>862</v>
      </c>
      <c r="D159" t="s">
        <v>103</v>
      </c>
      <c r="E159" t="s">
        <v>126</v>
      </c>
      <c r="F159" t="s">
        <v>859</v>
      </c>
      <c r="G159" t="s">
        <v>454</v>
      </c>
      <c r="H159" t="s">
        <v>860</v>
      </c>
      <c r="I159" t="s">
        <v>214</v>
      </c>
      <c r="J159" t="s">
        <v>863</v>
      </c>
      <c r="K159" s="78">
        <v>2.2200000000000002</v>
      </c>
      <c r="L159" t="s">
        <v>105</v>
      </c>
      <c r="M159" s="79">
        <v>2.5000000000000001E-2</v>
      </c>
      <c r="N159" s="79">
        <v>5.8400000000000001E-2</v>
      </c>
      <c r="O159" s="78">
        <v>1771257.24</v>
      </c>
      <c r="P159" s="78">
        <v>95.17</v>
      </c>
      <c r="Q159" s="78">
        <v>0</v>
      </c>
      <c r="R159" s="78">
        <v>1685.705515308</v>
      </c>
      <c r="S159" s="79">
        <v>4.4999999999999997E-3</v>
      </c>
      <c r="T159" s="79">
        <v>6.9999999999999999E-4</v>
      </c>
      <c r="U159" s="79">
        <v>1E-4</v>
      </c>
    </row>
    <row r="160" spans="2:21">
      <c r="B160" t="s">
        <v>864</v>
      </c>
      <c r="C160" t="s">
        <v>865</v>
      </c>
      <c r="D160" t="s">
        <v>103</v>
      </c>
      <c r="E160" t="s">
        <v>126</v>
      </c>
      <c r="F160" t="s">
        <v>688</v>
      </c>
      <c r="G160" t="s">
        <v>406</v>
      </c>
      <c r="H160" t="s">
        <v>860</v>
      </c>
      <c r="I160" t="s">
        <v>214</v>
      </c>
      <c r="J160" t="s">
        <v>866</v>
      </c>
      <c r="K160" s="78">
        <v>1.48</v>
      </c>
      <c r="L160" t="s">
        <v>105</v>
      </c>
      <c r="M160" s="79">
        <v>2.4E-2</v>
      </c>
      <c r="N160" s="79">
        <v>3.0000000000000001E-3</v>
      </c>
      <c r="O160" s="78">
        <v>817788.77</v>
      </c>
      <c r="P160" s="78">
        <v>106.57</v>
      </c>
      <c r="Q160" s="78">
        <v>0</v>
      </c>
      <c r="R160" s="78">
        <v>871.517492189</v>
      </c>
      <c r="S160" s="79">
        <v>9.4000000000000004E-3</v>
      </c>
      <c r="T160" s="79">
        <v>4.0000000000000002E-4</v>
      </c>
      <c r="U160" s="79">
        <v>1E-4</v>
      </c>
    </row>
    <row r="161" spans="2:21">
      <c r="B161" t="s">
        <v>867</v>
      </c>
      <c r="C161" t="s">
        <v>868</v>
      </c>
      <c r="D161" t="s">
        <v>103</v>
      </c>
      <c r="E161" t="s">
        <v>126</v>
      </c>
      <c r="F161" t="s">
        <v>758</v>
      </c>
      <c r="G161" t="s">
        <v>130</v>
      </c>
      <c r="H161" t="s">
        <v>869</v>
      </c>
      <c r="I161" t="s">
        <v>153</v>
      </c>
      <c r="J161" t="s">
        <v>870</v>
      </c>
      <c r="K161" s="78">
        <v>1.8</v>
      </c>
      <c r="L161" t="s">
        <v>105</v>
      </c>
      <c r="M161" s="79">
        <v>2.8500000000000001E-2</v>
      </c>
      <c r="N161" s="79">
        <v>1.06E-2</v>
      </c>
      <c r="O161" s="78">
        <v>2335245.7599999998</v>
      </c>
      <c r="P161" s="78">
        <v>106.42</v>
      </c>
      <c r="Q161" s="78">
        <v>0</v>
      </c>
      <c r="R161" s="78">
        <v>2485.1685377919998</v>
      </c>
      <c r="S161" s="79">
        <v>8.0000000000000002E-3</v>
      </c>
      <c r="T161" s="79">
        <v>1.1000000000000001E-3</v>
      </c>
      <c r="U161" s="79">
        <v>2.0000000000000001E-4</v>
      </c>
    </row>
    <row r="162" spans="2:21">
      <c r="B162" t="s">
        <v>871</v>
      </c>
      <c r="C162" t="s">
        <v>872</v>
      </c>
      <c r="D162" t="s">
        <v>103</v>
      </c>
      <c r="E162" t="s">
        <v>126</v>
      </c>
      <c r="F162" t="s">
        <v>873</v>
      </c>
      <c r="G162" t="s">
        <v>454</v>
      </c>
      <c r="H162" t="s">
        <v>874</v>
      </c>
      <c r="I162" t="s">
        <v>214</v>
      </c>
      <c r="J162" t="s">
        <v>875</v>
      </c>
      <c r="K162" s="78">
        <v>1.23</v>
      </c>
      <c r="L162" t="s">
        <v>105</v>
      </c>
      <c r="M162" s="79">
        <v>0.05</v>
      </c>
      <c r="N162" s="79">
        <v>6.3E-3</v>
      </c>
      <c r="O162" s="78">
        <v>0.04</v>
      </c>
      <c r="P162" s="78">
        <v>106.9</v>
      </c>
      <c r="Q162" s="78">
        <v>0</v>
      </c>
      <c r="R162" s="78">
        <v>4.2759999999999997E-5</v>
      </c>
      <c r="S162" s="79">
        <v>0</v>
      </c>
      <c r="T162" s="79">
        <v>0</v>
      </c>
      <c r="U162" s="79">
        <v>0</v>
      </c>
    </row>
    <row r="163" spans="2:21">
      <c r="B163" t="s">
        <v>876</v>
      </c>
      <c r="C163" t="s">
        <v>877</v>
      </c>
      <c r="D163" t="s">
        <v>103</v>
      </c>
      <c r="E163" t="s">
        <v>126</v>
      </c>
      <c r="F163" t="s">
        <v>878</v>
      </c>
      <c r="G163" t="s">
        <v>879</v>
      </c>
      <c r="H163" t="s">
        <v>880</v>
      </c>
      <c r="I163" t="s">
        <v>214</v>
      </c>
      <c r="J163" t="s">
        <v>881</v>
      </c>
      <c r="K163" s="78">
        <v>0.72</v>
      </c>
      <c r="L163" t="s">
        <v>105</v>
      </c>
      <c r="M163" s="79">
        <v>6.7799999999999999E-2</v>
      </c>
      <c r="N163" s="79">
        <v>1E-4</v>
      </c>
      <c r="O163" s="78">
        <v>2753267.27</v>
      </c>
      <c r="P163" s="78">
        <v>26.07</v>
      </c>
      <c r="Q163" s="78">
        <v>0</v>
      </c>
      <c r="R163" s="78">
        <v>717.77677728900005</v>
      </c>
      <c r="S163" s="79">
        <v>3.8E-3</v>
      </c>
      <c r="T163" s="79">
        <v>2.9999999999999997E-4</v>
      </c>
      <c r="U163" s="79">
        <v>1E-4</v>
      </c>
    </row>
    <row r="164" spans="2:21">
      <c r="B164" t="s">
        <v>882</v>
      </c>
      <c r="C164" t="s">
        <v>883</v>
      </c>
      <c r="D164" t="s">
        <v>103</v>
      </c>
      <c r="E164" t="s">
        <v>126</v>
      </c>
      <c r="F164" t="s">
        <v>884</v>
      </c>
      <c r="G164" t="s">
        <v>454</v>
      </c>
      <c r="H164" t="s">
        <v>263</v>
      </c>
      <c r="I164" t="s">
        <v>264</v>
      </c>
      <c r="J164" t="s">
        <v>885</v>
      </c>
      <c r="K164" s="78">
        <v>1.99</v>
      </c>
      <c r="L164" t="s">
        <v>105</v>
      </c>
      <c r="M164" s="79">
        <v>7.4999999999999997E-2</v>
      </c>
      <c r="N164" s="79">
        <v>1E-4</v>
      </c>
      <c r="O164" s="78">
        <v>1.46</v>
      </c>
      <c r="P164" s="78">
        <v>45.54</v>
      </c>
      <c r="Q164" s="78">
        <v>1.0000000000000001E-5</v>
      </c>
      <c r="R164" s="78">
        <v>6.7488400000000005E-4</v>
      </c>
      <c r="S164" s="79">
        <v>0</v>
      </c>
      <c r="T164" s="79">
        <v>0</v>
      </c>
      <c r="U164" s="79">
        <v>0</v>
      </c>
    </row>
    <row r="165" spans="2:21">
      <c r="B165" t="s">
        <v>886</v>
      </c>
      <c r="C165" t="s">
        <v>887</v>
      </c>
      <c r="D165" t="s">
        <v>103</v>
      </c>
      <c r="E165" t="s">
        <v>126</v>
      </c>
      <c r="F165" t="s">
        <v>888</v>
      </c>
      <c r="G165" t="s">
        <v>454</v>
      </c>
      <c r="H165" t="s">
        <v>263</v>
      </c>
      <c r="I165" t="s">
        <v>264</v>
      </c>
      <c r="J165" t="s">
        <v>889</v>
      </c>
      <c r="K165" s="78">
        <v>0.56000000000000005</v>
      </c>
      <c r="L165" t="s">
        <v>105</v>
      </c>
      <c r="M165" s="79">
        <v>6.9000000000000006E-2</v>
      </c>
      <c r="N165" s="79">
        <v>1E-4</v>
      </c>
      <c r="O165" s="78">
        <v>0.81</v>
      </c>
      <c r="P165" s="78">
        <v>29.43</v>
      </c>
      <c r="Q165" s="78">
        <v>0</v>
      </c>
      <c r="R165" s="78">
        <v>2.38383E-4</v>
      </c>
      <c r="S165" s="79">
        <v>0</v>
      </c>
      <c r="T165" s="79">
        <v>0</v>
      </c>
      <c r="U165" s="79">
        <v>0</v>
      </c>
    </row>
    <row r="166" spans="2:21">
      <c r="B166" s="80" t="s">
        <v>311</v>
      </c>
      <c r="C166" s="16"/>
      <c r="D166" s="16"/>
      <c r="E166" s="16"/>
      <c r="F166" s="16"/>
      <c r="K166" s="82">
        <v>4.0999999999999996</v>
      </c>
      <c r="N166" s="81">
        <v>2.24E-2</v>
      </c>
      <c r="O166" s="82">
        <v>275280541.50999999</v>
      </c>
      <c r="Q166" s="82">
        <v>540.11917000000005</v>
      </c>
      <c r="R166" s="82">
        <v>300857.53639156802</v>
      </c>
      <c r="T166" s="81">
        <v>0.1328</v>
      </c>
      <c r="U166" s="81">
        <v>2.47E-2</v>
      </c>
    </row>
    <row r="167" spans="2:21">
      <c r="B167" t="s">
        <v>890</v>
      </c>
      <c r="C167" t="s">
        <v>891</v>
      </c>
      <c r="D167" t="s">
        <v>103</v>
      </c>
      <c r="E167" t="s">
        <v>126</v>
      </c>
      <c r="F167" t="s">
        <v>412</v>
      </c>
      <c r="G167" t="s">
        <v>406</v>
      </c>
      <c r="H167" t="s">
        <v>217</v>
      </c>
      <c r="I167" t="s">
        <v>214</v>
      </c>
      <c r="J167" t="s">
        <v>892</v>
      </c>
      <c r="K167" s="78">
        <v>2.87</v>
      </c>
      <c r="L167" t="s">
        <v>105</v>
      </c>
      <c r="M167" s="79">
        <v>2.47E-2</v>
      </c>
      <c r="N167" s="79">
        <v>1.09E-2</v>
      </c>
      <c r="O167" s="78">
        <v>5878514.1100000003</v>
      </c>
      <c r="P167" s="78">
        <v>104.12</v>
      </c>
      <c r="Q167" s="78">
        <v>0</v>
      </c>
      <c r="R167" s="78">
        <v>6120.7088913320003</v>
      </c>
      <c r="S167" s="79">
        <v>1.8E-3</v>
      </c>
      <c r="T167" s="79">
        <v>2.7000000000000001E-3</v>
      </c>
      <c r="U167" s="79">
        <v>5.0000000000000001E-4</v>
      </c>
    </row>
    <row r="168" spans="2:21">
      <c r="B168" t="s">
        <v>893</v>
      </c>
      <c r="C168" t="s">
        <v>894</v>
      </c>
      <c r="D168" t="s">
        <v>103</v>
      </c>
      <c r="E168" t="s">
        <v>126</v>
      </c>
      <c r="F168" t="s">
        <v>412</v>
      </c>
      <c r="G168" t="s">
        <v>406</v>
      </c>
      <c r="H168" t="s">
        <v>217</v>
      </c>
      <c r="I168" t="s">
        <v>214</v>
      </c>
      <c r="J168" t="s">
        <v>895</v>
      </c>
      <c r="K168" s="78">
        <v>5.54</v>
      </c>
      <c r="L168" t="s">
        <v>105</v>
      </c>
      <c r="M168" s="79">
        <v>2.98E-2</v>
      </c>
      <c r="N168" s="79">
        <v>1.66E-2</v>
      </c>
      <c r="O168" s="78">
        <v>6388652.5</v>
      </c>
      <c r="P168" s="78">
        <v>107.61</v>
      </c>
      <c r="Q168" s="78">
        <v>0</v>
      </c>
      <c r="R168" s="78">
        <v>6874.82895525</v>
      </c>
      <c r="S168" s="79">
        <v>2.5000000000000001E-3</v>
      </c>
      <c r="T168" s="79">
        <v>3.0000000000000001E-3</v>
      </c>
      <c r="U168" s="79">
        <v>5.9999999999999995E-4</v>
      </c>
    </row>
    <row r="169" spans="2:21">
      <c r="B169" t="s">
        <v>896</v>
      </c>
      <c r="C169" t="s">
        <v>897</v>
      </c>
      <c r="D169" t="s">
        <v>103</v>
      </c>
      <c r="E169" t="s">
        <v>126</v>
      </c>
      <c r="F169" t="s">
        <v>898</v>
      </c>
      <c r="G169" t="s">
        <v>454</v>
      </c>
      <c r="H169" t="s">
        <v>217</v>
      </c>
      <c r="I169" t="s">
        <v>214</v>
      </c>
      <c r="J169" t="s">
        <v>899</v>
      </c>
      <c r="K169" s="78">
        <v>4.32</v>
      </c>
      <c r="L169" t="s">
        <v>105</v>
      </c>
      <c r="M169" s="79">
        <v>1.44E-2</v>
      </c>
      <c r="N169" s="79">
        <v>1.3299999999999999E-2</v>
      </c>
      <c r="O169" s="78">
        <v>5893125.9000000004</v>
      </c>
      <c r="P169" s="78">
        <v>100.85</v>
      </c>
      <c r="Q169" s="78">
        <v>0</v>
      </c>
      <c r="R169" s="78">
        <v>5943.2174701499998</v>
      </c>
      <c r="S169" s="79">
        <v>6.4999999999999997E-3</v>
      </c>
      <c r="T169" s="79">
        <v>2.5999999999999999E-3</v>
      </c>
      <c r="U169" s="79">
        <v>5.0000000000000001E-4</v>
      </c>
    </row>
    <row r="170" spans="2:21">
      <c r="B170" t="s">
        <v>900</v>
      </c>
      <c r="C170" t="s">
        <v>901</v>
      </c>
      <c r="D170" t="s">
        <v>103</v>
      </c>
      <c r="E170" t="s">
        <v>126</v>
      </c>
      <c r="F170" t="s">
        <v>902</v>
      </c>
      <c r="G170" t="s">
        <v>903</v>
      </c>
      <c r="H170" t="s">
        <v>213</v>
      </c>
      <c r="I170" t="s">
        <v>214</v>
      </c>
      <c r="J170" t="s">
        <v>904</v>
      </c>
      <c r="K170" s="78">
        <v>5.34</v>
      </c>
      <c r="L170" t="s">
        <v>105</v>
      </c>
      <c r="M170" s="79">
        <v>2.6100000000000002E-2</v>
      </c>
      <c r="N170" s="79">
        <v>1.6E-2</v>
      </c>
      <c r="O170" s="78">
        <v>4705672.72</v>
      </c>
      <c r="P170" s="78">
        <v>105.47</v>
      </c>
      <c r="Q170" s="78">
        <v>0</v>
      </c>
      <c r="R170" s="78">
        <v>4963.0730177839996</v>
      </c>
      <c r="S170" s="79">
        <v>7.7999999999999996E-3</v>
      </c>
      <c r="T170" s="79">
        <v>2.2000000000000001E-3</v>
      </c>
      <c r="U170" s="79">
        <v>4.0000000000000002E-4</v>
      </c>
    </row>
    <row r="171" spans="2:21">
      <c r="B171" t="s">
        <v>905</v>
      </c>
      <c r="C171" t="s">
        <v>906</v>
      </c>
      <c r="D171" t="s">
        <v>103</v>
      </c>
      <c r="E171" t="s">
        <v>126</v>
      </c>
      <c r="F171" t="s">
        <v>907</v>
      </c>
      <c r="G171" t="s">
        <v>908</v>
      </c>
      <c r="H171" t="s">
        <v>458</v>
      </c>
      <c r="I171" t="s">
        <v>153</v>
      </c>
      <c r="J171" t="s">
        <v>909</v>
      </c>
      <c r="K171" s="78">
        <v>0.99</v>
      </c>
      <c r="L171" t="s">
        <v>105</v>
      </c>
      <c r="M171" s="79">
        <v>4.8399999999999999E-2</v>
      </c>
      <c r="N171" s="79">
        <v>4.7999999999999996E-3</v>
      </c>
      <c r="O171" s="78">
        <v>492412.22</v>
      </c>
      <c r="P171" s="78">
        <v>104.34</v>
      </c>
      <c r="Q171" s="78">
        <v>0</v>
      </c>
      <c r="R171" s="78">
        <v>513.78291034799997</v>
      </c>
      <c r="S171" s="79">
        <v>2.3E-3</v>
      </c>
      <c r="T171" s="79">
        <v>2.0000000000000001E-4</v>
      </c>
      <c r="U171" s="79">
        <v>0</v>
      </c>
    </row>
    <row r="172" spans="2:21">
      <c r="B172" t="s">
        <v>910</v>
      </c>
      <c r="C172" t="s">
        <v>911</v>
      </c>
      <c r="D172" t="s">
        <v>103</v>
      </c>
      <c r="E172" t="s">
        <v>126</v>
      </c>
      <c r="F172" t="s">
        <v>469</v>
      </c>
      <c r="G172" t="s">
        <v>406</v>
      </c>
      <c r="H172" t="s">
        <v>213</v>
      </c>
      <c r="I172" t="s">
        <v>214</v>
      </c>
      <c r="J172" t="s">
        <v>912</v>
      </c>
      <c r="K172" s="78">
        <v>1.03</v>
      </c>
      <c r="L172" t="s">
        <v>105</v>
      </c>
      <c r="M172" s="79">
        <v>1.95E-2</v>
      </c>
      <c r="N172" s="79">
        <v>7.0000000000000001E-3</v>
      </c>
      <c r="O172" s="78">
        <v>2728814.83</v>
      </c>
      <c r="P172" s="78">
        <v>102.19</v>
      </c>
      <c r="Q172" s="78">
        <v>0</v>
      </c>
      <c r="R172" s="78">
        <v>2788.5758747770001</v>
      </c>
      <c r="S172" s="79">
        <v>6.0000000000000001E-3</v>
      </c>
      <c r="T172" s="79">
        <v>1.1999999999999999E-3</v>
      </c>
      <c r="U172" s="79">
        <v>2.0000000000000001E-4</v>
      </c>
    </row>
    <row r="173" spans="2:21">
      <c r="B173" t="s">
        <v>913</v>
      </c>
      <c r="C173" t="s">
        <v>914</v>
      </c>
      <c r="D173" t="s">
        <v>103</v>
      </c>
      <c r="E173" t="s">
        <v>126</v>
      </c>
      <c r="F173" t="s">
        <v>569</v>
      </c>
      <c r="G173" t="s">
        <v>406</v>
      </c>
      <c r="H173" t="s">
        <v>213</v>
      </c>
      <c r="I173" t="s">
        <v>214</v>
      </c>
      <c r="J173" t="s">
        <v>318</v>
      </c>
      <c r="K173" s="78">
        <v>2.86</v>
      </c>
      <c r="L173" t="s">
        <v>105</v>
      </c>
      <c r="M173" s="79">
        <v>1.8700000000000001E-2</v>
      </c>
      <c r="N173" s="79">
        <v>9.2999999999999992E-3</v>
      </c>
      <c r="O173" s="78">
        <v>3938646.43</v>
      </c>
      <c r="P173" s="78">
        <v>103.66</v>
      </c>
      <c r="Q173" s="78">
        <v>0</v>
      </c>
      <c r="R173" s="78">
        <v>4082.8008893380002</v>
      </c>
      <c r="S173" s="79">
        <v>5.4000000000000003E-3</v>
      </c>
      <c r="T173" s="79">
        <v>1.8E-3</v>
      </c>
      <c r="U173" s="79">
        <v>2.9999999999999997E-4</v>
      </c>
    </row>
    <row r="174" spans="2:21">
      <c r="B174" t="s">
        <v>915</v>
      </c>
      <c r="C174" t="s">
        <v>916</v>
      </c>
      <c r="D174" t="s">
        <v>103</v>
      </c>
      <c r="E174" t="s">
        <v>126</v>
      </c>
      <c r="F174" t="s">
        <v>569</v>
      </c>
      <c r="G174" t="s">
        <v>406</v>
      </c>
      <c r="H174" t="s">
        <v>213</v>
      </c>
      <c r="I174" t="s">
        <v>214</v>
      </c>
      <c r="J174" t="s">
        <v>318</v>
      </c>
      <c r="K174" s="78">
        <v>5.47</v>
      </c>
      <c r="L174" t="s">
        <v>105</v>
      </c>
      <c r="M174" s="79">
        <v>2.6800000000000001E-2</v>
      </c>
      <c r="N174" s="79">
        <v>1.6799999999999999E-2</v>
      </c>
      <c r="O174" s="78">
        <v>5901003.0800000001</v>
      </c>
      <c r="P174" s="78">
        <v>106.88</v>
      </c>
      <c r="Q174" s="78">
        <v>0</v>
      </c>
      <c r="R174" s="78">
        <v>6306.9920919039996</v>
      </c>
      <c r="S174" s="79">
        <v>7.7000000000000002E-3</v>
      </c>
      <c r="T174" s="79">
        <v>2.8E-3</v>
      </c>
      <c r="U174" s="79">
        <v>5.0000000000000001E-4</v>
      </c>
    </row>
    <row r="175" spans="2:21">
      <c r="B175" t="s">
        <v>917</v>
      </c>
      <c r="C175" t="s">
        <v>918</v>
      </c>
      <c r="D175" t="s">
        <v>103</v>
      </c>
      <c r="E175" t="s">
        <v>126</v>
      </c>
      <c r="F175" t="s">
        <v>919</v>
      </c>
      <c r="G175" t="s">
        <v>406</v>
      </c>
      <c r="H175" t="s">
        <v>213</v>
      </c>
      <c r="I175" t="s">
        <v>214</v>
      </c>
      <c r="J175" t="s">
        <v>920</v>
      </c>
      <c r="K175" s="78">
        <v>2.69</v>
      </c>
      <c r="L175" t="s">
        <v>105</v>
      </c>
      <c r="M175" s="79">
        <v>2.07E-2</v>
      </c>
      <c r="N175" s="79">
        <v>1.0699999999999999E-2</v>
      </c>
      <c r="O175" s="78">
        <v>2378625.7799999998</v>
      </c>
      <c r="P175" s="78">
        <v>103.2</v>
      </c>
      <c r="Q175" s="78">
        <v>0</v>
      </c>
      <c r="R175" s="78">
        <v>2454.7418049600001</v>
      </c>
      <c r="S175" s="79">
        <v>9.4000000000000004E-3</v>
      </c>
      <c r="T175" s="79">
        <v>1.1000000000000001E-3</v>
      </c>
      <c r="U175" s="79">
        <v>2.0000000000000001E-4</v>
      </c>
    </row>
    <row r="176" spans="2:21">
      <c r="B176" t="s">
        <v>921</v>
      </c>
      <c r="C176" t="s">
        <v>922</v>
      </c>
      <c r="D176" t="s">
        <v>103</v>
      </c>
      <c r="E176" t="s">
        <v>126</v>
      </c>
      <c r="F176" t="s">
        <v>484</v>
      </c>
      <c r="G176" t="s">
        <v>454</v>
      </c>
      <c r="H176" t="s">
        <v>458</v>
      </c>
      <c r="I176" t="s">
        <v>153</v>
      </c>
      <c r="J176" t="s">
        <v>485</v>
      </c>
      <c r="K176" s="78">
        <v>3.89</v>
      </c>
      <c r="L176" t="s">
        <v>105</v>
      </c>
      <c r="M176" s="79">
        <v>1.6299999999999999E-2</v>
      </c>
      <c r="N176" s="79">
        <v>1.17E-2</v>
      </c>
      <c r="O176" s="78">
        <v>5759863.7400000002</v>
      </c>
      <c r="P176" s="78">
        <v>101.8</v>
      </c>
      <c r="Q176" s="78">
        <v>0</v>
      </c>
      <c r="R176" s="78">
        <v>5863.5412873200003</v>
      </c>
      <c r="S176" s="79">
        <v>1.06E-2</v>
      </c>
      <c r="T176" s="79">
        <v>2.5999999999999999E-3</v>
      </c>
      <c r="U176" s="79">
        <v>5.0000000000000001E-4</v>
      </c>
    </row>
    <row r="177" spans="2:21">
      <c r="B177" t="s">
        <v>923</v>
      </c>
      <c r="C177" t="s">
        <v>924</v>
      </c>
      <c r="D177" t="s">
        <v>103</v>
      </c>
      <c r="E177" t="s">
        <v>126</v>
      </c>
      <c r="F177" t="s">
        <v>438</v>
      </c>
      <c r="G177" t="s">
        <v>406</v>
      </c>
      <c r="H177" t="s">
        <v>213</v>
      </c>
      <c r="I177" t="s">
        <v>214</v>
      </c>
      <c r="J177" t="s">
        <v>925</v>
      </c>
      <c r="K177" s="78">
        <v>1.23</v>
      </c>
      <c r="L177" t="s">
        <v>105</v>
      </c>
      <c r="M177" s="79">
        <v>6.0999999999999999E-2</v>
      </c>
      <c r="N177" s="79">
        <v>5.1999999999999998E-3</v>
      </c>
      <c r="O177" s="78">
        <v>3998929.42</v>
      </c>
      <c r="P177" s="78">
        <v>108.46</v>
      </c>
      <c r="Q177" s="78">
        <v>0</v>
      </c>
      <c r="R177" s="78">
        <v>4337.2388489320001</v>
      </c>
      <c r="S177" s="79">
        <v>5.7999999999999996E-3</v>
      </c>
      <c r="T177" s="79">
        <v>1.9E-3</v>
      </c>
      <c r="U177" s="79">
        <v>4.0000000000000002E-4</v>
      </c>
    </row>
    <row r="178" spans="2:21">
      <c r="B178" t="s">
        <v>926</v>
      </c>
      <c r="C178" t="s">
        <v>927</v>
      </c>
      <c r="D178" t="s">
        <v>103</v>
      </c>
      <c r="E178" t="s">
        <v>126</v>
      </c>
      <c r="F178" t="s">
        <v>506</v>
      </c>
      <c r="G178" t="s">
        <v>454</v>
      </c>
      <c r="H178" t="s">
        <v>502</v>
      </c>
      <c r="I178" t="s">
        <v>214</v>
      </c>
      <c r="J178" t="s">
        <v>928</v>
      </c>
      <c r="K178" s="78">
        <v>4.12</v>
      </c>
      <c r="L178" t="s">
        <v>105</v>
      </c>
      <c r="M178" s="79">
        <v>3.39E-2</v>
      </c>
      <c r="N178" s="79">
        <v>1.7999999999999999E-2</v>
      </c>
      <c r="O178" s="78">
        <v>6990658.9299999997</v>
      </c>
      <c r="P178" s="78">
        <v>108.29</v>
      </c>
      <c r="Q178" s="78">
        <v>0</v>
      </c>
      <c r="R178" s="78">
        <v>7570.1845552969999</v>
      </c>
      <c r="S178" s="79">
        <v>6.4000000000000003E-3</v>
      </c>
      <c r="T178" s="79">
        <v>3.3E-3</v>
      </c>
      <c r="U178" s="79">
        <v>5.9999999999999995E-4</v>
      </c>
    </row>
    <row r="179" spans="2:21">
      <c r="B179" t="s">
        <v>929</v>
      </c>
      <c r="C179" t="s">
        <v>930</v>
      </c>
      <c r="D179" t="s">
        <v>103</v>
      </c>
      <c r="E179" t="s">
        <v>126</v>
      </c>
      <c r="F179" t="s">
        <v>521</v>
      </c>
      <c r="G179" t="s">
        <v>454</v>
      </c>
      <c r="H179" t="s">
        <v>502</v>
      </c>
      <c r="I179" t="s">
        <v>214</v>
      </c>
      <c r="J179" t="s">
        <v>931</v>
      </c>
      <c r="K179" s="78">
        <v>6.87</v>
      </c>
      <c r="L179" t="s">
        <v>105</v>
      </c>
      <c r="M179" s="79">
        <v>2.5499999999999998E-2</v>
      </c>
      <c r="N179" s="79">
        <v>2.6200000000000001E-2</v>
      </c>
      <c r="O179" s="78">
        <v>14887553.65</v>
      </c>
      <c r="P179" s="78">
        <v>99.6</v>
      </c>
      <c r="Q179" s="78">
        <v>0</v>
      </c>
      <c r="R179" s="78">
        <v>14828.0034354</v>
      </c>
      <c r="S179" s="79">
        <v>1.78E-2</v>
      </c>
      <c r="T179" s="79">
        <v>6.4999999999999997E-3</v>
      </c>
      <c r="U179" s="79">
        <v>1.1999999999999999E-3</v>
      </c>
    </row>
    <row r="180" spans="2:21">
      <c r="B180" t="s">
        <v>932</v>
      </c>
      <c r="C180" t="s">
        <v>933</v>
      </c>
      <c r="D180" t="s">
        <v>103</v>
      </c>
      <c r="E180" t="s">
        <v>126</v>
      </c>
      <c r="F180" t="s">
        <v>549</v>
      </c>
      <c r="G180" t="s">
        <v>135</v>
      </c>
      <c r="H180" t="s">
        <v>502</v>
      </c>
      <c r="I180" t="s">
        <v>214</v>
      </c>
      <c r="J180" t="s">
        <v>459</v>
      </c>
      <c r="K180" s="78">
        <v>1.89</v>
      </c>
      <c r="L180" t="s">
        <v>105</v>
      </c>
      <c r="M180" s="79">
        <v>1.6500000000000001E-2</v>
      </c>
      <c r="N180" s="79">
        <v>1.2800000000000001E-2</v>
      </c>
      <c r="O180" s="78">
        <v>1269108.21</v>
      </c>
      <c r="P180" s="78">
        <v>100.94</v>
      </c>
      <c r="Q180" s="78">
        <v>0</v>
      </c>
      <c r="R180" s="78">
        <v>1281.0378271740001</v>
      </c>
      <c r="S180" s="79">
        <v>2.2000000000000001E-3</v>
      </c>
      <c r="T180" s="79">
        <v>5.9999999999999995E-4</v>
      </c>
      <c r="U180" s="79">
        <v>1E-4</v>
      </c>
    </row>
    <row r="181" spans="2:21">
      <c r="B181" t="s">
        <v>934</v>
      </c>
      <c r="C181" t="s">
        <v>935</v>
      </c>
      <c r="D181" t="s">
        <v>103</v>
      </c>
      <c r="E181" t="s">
        <v>126</v>
      </c>
      <c r="F181" t="s">
        <v>549</v>
      </c>
      <c r="G181" t="s">
        <v>135</v>
      </c>
      <c r="H181" t="s">
        <v>502</v>
      </c>
      <c r="I181" t="s">
        <v>214</v>
      </c>
      <c r="J181" t="s">
        <v>550</v>
      </c>
      <c r="K181" s="78">
        <v>4.8</v>
      </c>
      <c r="L181" t="s">
        <v>105</v>
      </c>
      <c r="M181" s="79">
        <v>3.6499999999999998E-2</v>
      </c>
      <c r="N181" s="79">
        <v>2.3099999999999999E-2</v>
      </c>
      <c r="O181" s="78">
        <v>11511384.890000001</v>
      </c>
      <c r="P181" s="78">
        <v>106.91</v>
      </c>
      <c r="Q181" s="78">
        <v>0</v>
      </c>
      <c r="R181" s="78">
        <v>12306.821585899001</v>
      </c>
      <c r="S181" s="79">
        <v>5.4000000000000003E-3</v>
      </c>
      <c r="T181" s="79">
        <v>5.4000000000000003E-3</v>
      </c>
      <c r="U181" s="79">
        <v>1E-3</v>
      </c>
    </row>
    <row r="182" spans="2:21">
      <c r="B182" t="s">
        <v>936</v>
      </c>
      <c r="C182" t="s">
        <v>937</v>
      </c>
      <c r="D182" t="s">
        <v>103</v>
      </c>
      <c r="E182" t="s">
        <v>126</v>
      </c>
      <c r="F182" t="s">
        <v>405</v>
      </c>
      <c r="G182" t="s">
        <v>406</v>
      </c>
      <c r="H182" t="s">
        <v>502</v>
      </c>
      <c r="I182" t="s">
        <v>214</v>
      </c>
      <c r="J182" t="s">
        <v>304</v>
      </c>
      <c r="K182" s="78">
        <v>1.58</v>
      </c>
      <c r="L182" t="s">
        <v>105</v>
      </c>
      <c r="M182" s="79">
        <v>3.6400000000000002E-2</v>
      </c>
      <c r="N182" s="79">
        <v>7.9000000000000008E-3</v>
      </c>
      <c r="O182" s="78">
        <v>10264767.189999999</v>
      </c>
      <c r="P182" s="78">
        <v>101.71</v>
      </c>
      <c r="Q182" s="78">
        <v>0</v>
      </c>
      <c r="R182" s="78">
        <v>10440.294708949001</v>
      </c>
      <c r="S182" s="79">
        <v>1.0800000000000001E-2</v>
      </c>
      <c r="T182" s="79">
        <v>4.5999999999999999E-3</v>
      </c>
      <c r="U182" s="79">
        <v>8.9999999999999998E-4</v>
      </c>
    </row>
    <row r="183" spans="2:21">
      <c r="B183" t="s">
        <v>938</v>
      </c>
      <c r="C183" t="s">
        <v>939</v>
      </c>
      <c r="D183" t="s">
        <v>103</v>
      </c>
      <c r="E183" t="s">
        <v>126</v>
      </c>
      <c r="F183" t="s">
        <v>940</v>
      </c>
      <c r="G183" t="s">
        <v>454</v>
      </c>
      <c r="H183" t="s">
        <v>502</v>
      </c>
      <c r="I183" t="s">
        <v>214</v>
      </c>
      <c r="J183" t="s">
        <v>941</v>
      </c>
      <c r="K183" s="78">
        <v>4.34</v>
      </c>
      <c r="L183" t="s">
        <v>105</v>
      </c>
      <c r="M183" s="79">
        <v>3.15E-2</v>
      </c>
      <c r="N183" s="79">
        <v>3.6600000000000001E-2</v>
      </c>
      <c r="O183" s="78">
        <v>0.06</v>
      </c>
      <c r="P183" s="78">
        <v>98.27</v>
      </c>
      <c r="Q183" s="78">
        <v>0</v>
      </c>
      <c r="R183" s="78">
        <v>5.8962000000000002E-5</v>
      </c>
      <c r="S183" s="79">
        <v>0</v>
      </c>
      <c r="T183" s="79">
        <v>0</v>
      </c>
      <c r="U183" s="79">
        <v>0</v>
      </c>
    </row>
    <row r="184" spans="2:21">
      <c r="B184" t="s">
        <v>942</v>
      </c>
      <c r="C184" t="s">
        <v>943</v>
      </c>
      <c r="D184" t="s">
        <v>103</v>
      </c>
      <c r="E184" t="s">
        <v>126</v>
      </c>
      <c r="F184" t="s">
        <v>575</v>
      </c>
      <c r="G184" t="s">
        <v>406</v>
      </c>
      <c r="H184" t="s">
        <v>502</v>
      </c>
      <c r="I184" t="s">
        <v>214</v>
      </c>
      <c r="J184" t="s">
        <v>576</v>
      </c>
      <c r="K184" s="78">
        <v>0.75</v>
      </c>
      <c r="L184" t="s">
        <v>105</v>
      </c>
      <c r="M184" s="79">
        <v>1.2E-2</v>
      </c>
      <c r="N184" s="79">
        <v>4.8999999999999998E-3</v>
      </c>
      <c r="O184" s="78">
        <v>1571957.09</v>
      </c>
      <c r="P184" s="78">
        <v>100.53</v>
      </c>
      <c r="Q184" s="78">
        <v>4.7029800000000002</v>
      </c>
      <c r="R184" s="78">
        <v>1584.991442577</v>
      </c>
      <c r="S184" s="79">
        <v>5.1999999999999998E-3</v>
      </c>
      <c r="T184" s="79">
        <v>6.9999999999999999E-4</v>
      </c>
      <c r="U184" s="79">
        <v>1E-4</v>
      </c>
    </row>
    <row r="185" spans="2:21">
      <c r="B185" t="s">
        <v>944</v>
      </c>
      <c r="C185" t="s">
        <v>945</v>
      </c>
      <c r="D185" t="s">
        <v>103</v>
      </c>
      <c r="E185" t="s">
        <v>126</v>
      </c>
      <c r="F185" t="s">
        <v>589</v>
      </c>
      <c r="G185" t="s">
        <v>590</v>
      </c>
      <c r="H185" t="s">
        <v>591</v>
      </c>
      <c r="I185" t="s">
        <v>153</v>
      </c>
      <c r="J185" t="s">
        <v>595</v>
      </c>
      <c r="K185" s="78">
        <v>2.98</v>
      </c>
      <c r="L185" t="s">
        <v>105</v>
      </c>
      <c r="M185" s="79">
        <v>4.8000000000000001E-2</v>
      </c>
      <c r="N185" s="79">
        <v>1.24E-2</v>
      </c>
      <c r="O185" s="78">
        <v>11178531.48</v>
      </c>
      <c r="P185" s="78">
        <v>112.08</v>
      </c>
      <c r="Q185" s="78">
        <v>0</v>
      </c>
      <c r="R185" s="78">
        <v>12528.898082784001</v>
      </c>
      <c r="S185" s="79">
        <v>5.4000000000000003E-3</v>
      </c>
      <c r="T185" s="79">
        <v>5.4999999999999997E-3</v>
      </c>
      <c r="U185" s="79">
        <v>1E-3</v>
      </c>
    </row>
    <row r="186" spans="2:21">
      <c r="B186" t="s">
        <v>946</v>
      </c>
      <c r="C186" t="s">
        <v>947</v>
      </c>
      <c r="D186" t="s">
        <v>103</v>
      </c>
      <c r="E186" t="s">
        <v>126</v>
      </c>
      <c r="F186" t="s">
        <v>589</v>
      </c>
      <c r="G186" t="s">
        <v>590</v>
      </c>
      <c r="H186" t="s">
        <v>591</v>
      </c>
      <c r="I186" t="s">
        <v>153</v>
      </c>
      <c r="J186" t="s">
        <v>318</v>
      </c>
      <c r="K186" s="78">
        <v>1.6</v>
      </c>
      <c r="L186" t="s">
        <v>105</v>
      </c>
      <c r="M186" s="79">
        <v>4.4999999999999998E-2</v>
      </c>
      <c r="N186" s="79">
        <v>8.3999999999999995E-3</v>
      </c>
      <c r="O186" s="78">
        <v>303823.67</v>
      </c>
      <c r="P186" s="78">
        <v>107.54</v>
      </c>
      <c r="Q186" s="78">
        <v>0</v>
      </c>
      <c r="R186" s="78">
        <v>326.731974718</v>
      </c>
      <c r="S186" s="79">
        <v>5.0000000000000001E-4</v>
      </c>
      <c r="T186" s="79">
        <v>1E-4</v>
      </c>
      <c r="U186" s="79">
        <v>0</v>
      </c>
    </row>
    <row r="187" spans="2:21">
      <c r="B187" t="s">
        <v>948</v>
      </c>
      <c r="C187" t="s">
        <v>949</v>
      </c>
      <c r="D187" t="s">
        <v>103</v>
      </c>
      <c r="E187" t="s">
        <v>126</v>
      </c>
      <c r="F187" t="s">
        <v>950</v>
      </c>
      <c r="G187" t="s">
        <v>131</v>
      </c>
      <c r="H187" t="s">
        <v>502</v>
      </c>
      <c r="I187" t="s">
        <v>214</v>
      </c>
      <c r="J187" t="s">
        <v>334</v>
      </c>
      <c r="K187" s="78">
        <v>2.86</v>
      </c>
      <c r="L187" t="s">
        <v>105</v>
      </c>
      <c r="M187" s="79">
        <v>1.49E-2</v>
      </c>
      <c r="N187" s="79">
        <v>9.4000000000000004E-3</v>
      </c>
      <c r="O187" s="78">
        <v>4299465.4800000004</v>
      </c>
      <c r="P187" s="78">
        <v>101.88</v>
      </c>
      <c r="Q187" s="78">
        <v>0</v>
      </c>
      <c r="R187" s="78">
        <v>4380.2954310240002</v>
      </c>
      <c r="S187" s="79">
        <v>4.0000000000000001E-3</v>
      </c>
      <c r="T187" s="79">
        <v>1.9E-3</v>
      </c>
      <c r="U187" s="79">
        <v>4.0000000000000002E-4</v>
      </c>
    </row>
    <row r="188" spans="2:21">
      <c r="B188" t="s">
        <v>951</v>
      </c>
      <c r="C188" t="s">
        <v>952</v>
      </c>
      <c r="D188" t="s">
        <v>103</v>
      </c>
      <c r="E188" t="s">
        <v>126</v>
      </c>
      <c r="F188" t="s">
        <v>601</v>
      </c>
      <c r="G188" t="s">
        <v>406</v>
      </c>
      <c r="H188" t="s">
        <v>502</v>
      </c>
      <c r="I188" t="s">
        <v>214</v>
      </c>
      <c r="J188" t="s">
        <v>560</v>
      </c>
      <c r="K188" s="78">
        <v>1.87</v>
      </c>
      <c r="L188" t="s">
        <v>105</v>
      </c>
      <c r="M188" s="79">
        <v>6.4000000000000001E-2</v>
      </c>
      <c r="N188" s="79">
        <v>7.7999999999999996E-3</v>
      </c>
      <c r="O188" s="78">
        <v>2484021.04</v>
      </c>
      <c r="P188" s="78">
        <v>111.16</v>
      </c>
      <c r="Q188" s="78">
        <v>0</v>
      </c>
      <c r="R188" s="78">
        <v>2761.2377880640001</v>
      </c>
      <c r="S188" s="79">
        <v>1.0200000000000001E-2</v>
      </c>
      <c r="T188" s="79">
        <v>1.1999999999999999E-3</v>
      </c>
      <c r="U188" s="79">
        <v>2.0000000000000001E-4</v>
      </c>
    </row>
    <row r="189" spans="2:21">
      <c r="B189" t="s">
        <v>953</v>
      </c>
      <c r="C189" t="s">
        <v>954</v>
      </c>
      <c r="D189" t="s">
        <v>103</v>
      </c>
      <c r="E189" t="s">
        <v>126</v>
      </c>
      <c r="F189" t="s">
        <v>955</v>
      </c>
      <c r="G189" t="s">
        <v>641</v>
      </c>
      <c r="H189" t="s">
        <v>502</v>
      </c>
      <c r="I189" t="s">
        <v>214</v>
      </c>
      <c r="J189" t="s">
        <v>637</v>
      </c>
      <c r="K189" s="78">
        <v>3.13</v>
      </c>
      <c r="L189" t="s">
        <v>105</v>
      </c>
      <c r="M189" s="79">
        <v>2.4500000000000001E-2</v>
      </c>
      <c r="N189" s="79">
        <v>1.34E-2</v>
      </c>
      <c r="O189" s="78">
        <v>45417.93</v>
      </c>
      <c r="P189" s="78">
        <v>104.15</v>
      </c>
      <c r="Q189" s="78">
        <v>0</v>
      </c>
      <c r="R189" s="78">
        <v>47.302774094999997</v>
      </c>
      <c r="S189" s="79">
        <v>0</v>
      </c>
      <c r="T189" s="79">
        <v>0</v>
      </c>
      <c r="U189" s="79">
        <v>0</v>
      </c>
    </row>
    <row r="190" spans="2:21">
      <c r="B190" t="s">
        <v>956</v>
      </c>
      <c r="C190" t="s">
        <v>957</v>
      </c>
      <c r="D190" t="s">
        <v>103</v>
      </c>
      <c r="E190" t="s">
        <v>126</v>
      </c>
      <c r="F190" t="s">
        <v>405</v>
      </c>
      <c r="G190" t="s">
        <v>406</v>
      </c>
      <c r="H190" t="s">
        <v>502</v>
      </c>
      <c r="I190" t="s">
        <v>214</v>
      </c>
      <c r="J190" t="s">
        <v>958</v>
      </c>
      <c r="K190" s="78">
        <v>1.53</v>
      </c>
      <c r="L190" t="s">
        <v>105</v>
      </c>
      <c r="M190" s="79">
        <v>3.2500000000000001E-2</v>
      </c>
      <c r="N190" s="79">
        <v>1.5299999999999999E-2</v>
      </c>
      <c r="O190" s="78">
        <v>121.04</v>
      </c>
      <c r="P190" s="78">
        <v>5132051</v>
      </c>
      <c r="Q190" s="78">
        <v>0</v>
      </c>
      <c r="R190" s="78">
        <v>6211.8345304000004</v>
      </c>
      <c r="S190" s="79">
        <v>0</v>
      </c>
      <c r="T190" s="79">
        <v>2.7000000000000001E-3</v>
      </c>
      <c r="U190" s="79">
        <v>5.0000000000000001E-4</v>
      </c>
    </row>
    <row r="191" spans="2:21">
      <c r="B191" t="s">
        <v>959</v>
      </c>
      <c r="C191" t="s">
        <v>960</v>
      </c>
      <c r="D191" t="s">
        <v>103</v>
      </c>
      <c r="E191" t="s">
        <v>126</v>
      </c>
      <c r="F191" t="s">
        <v>405</v>
      </c>
      <c r="G191" t="s">
        <v>406</v>
      </c>
      <c r="H191" t="s">
        <v>502</v>
      </c>
      <c r="I191" t="s">
        <v>214</v>
      </c>
      <c r="J191" t="s">
        <v>478</v>
      </c>
      <c r="K191" s="78">
        <v>1.1000000000000001</v>
      </c>
      <c r="L191" t="s">
        <v>105</v>
      </c>
      <c r="M191" s="79">
        <v>2.2499999999999999E-2</v>
      </c>
      <c r="N191" s="79">
        <v>7.1999999999999998E-3</v>
      </c>
      <c r="O191" s="78">
        <v>747222.47</v>
      </c>
      <c r="P191" s="78">
        <v>102.08</v>
      </c>
      <c r="Q191" s="78">
        <v>0</v>
      </c>
      <c r="R191" s="78">
        <v>762.76469737599996</v>
      </c>
      <c r="S191" s="79">
        <v>6.9999999999999999E-4</v>
      </c>
      <c r="T191" s="79">
        <v>2.9999999999999997E-4</v>
      </c>
      <c r="U191" s="79">
        <v>1E-4</v>
      </c>
    </row>
    <row r="192" spans="2:21">
      <c r="B192" t="s">
        <v>961</v>
      </c>
      <c r="C192" t="s">
        <v>962</v>
      </c>
      <c r="D192" t="s">
        <v>103</v>
      </c>
      <c r="E192" t="s">
        <v>126</v>
      </c>
      <c r="F192" t="s">
        <v>963</v>
      </c>
      <c r="G192" t="s">
        <v>454</v>
      </c>
      <c r="H192" t="s">
        <v>502</v>
      </c>
      <c r="I192" t="s">
        <v>214</v>
      </c>
      <c r="J192" t="s">
        <v>964</v>
      </c>
      <c r="K192" s="78">
        <v>3.77</v>
      </c>
      <c r="L192" t="s">
        <v>105</v>
      </c>
      <c r="M192" s="79">
        <v>3.3799999999999997E-2</v>
      </c>
      <c r="N192" s="79">
        <v>3.0800000000000001E-2</v>
      </c>
      <c r="O192" s="78">
        <v>3071458.99</v>
      </c>
      <c r="P192" s="78">
        <v>101.2</v>
      </c>
      <c r="Q192" s="78">
        <v>0</v>
      </c>
      <c r="R192" s="78">
        <v>3108.31649788</v>
      </c>
      <c r="S192" s="79">
        <v>3.8E-3</v>
      </c>
      <c r="T192" s="79">
        <v>1.4E-3</v>
      </c>
      <c r="U192" s="79">
        <v>2.9999999999999997E-4</v>
      </c>
    </row>
    <row r="193" spans="2:21">
      <c r="B193" t="s">
        <v>965</v>
      </c>
      <c r="C193" t="s">
        <v>966</v>
      </c>
      <c r="D193" t="s">
        <v>103</v>
      </c>
      <c r="E193" t="s">
        <v>126</v>
      </c>
      <c r="F193" t="s">
        <v>738</v>
      </c>
      <c r="G193" t="s">
        <v>585</v>
      </c>
      <c r="H193" t="s">
        <v>591</v>
      </c>
      <c r="I193" t="s">
        <v>153</v>
      </c>
      <c r="J193" t="s">
        <v>334</v>
      </c>
      <c r="K193" s="78">
        <v>4.21</v>
      </c>
      <c r="L193" t="s">
        <v>105</v>
      </c>
      <c r="M193" s="79">
        <v>3.85E-2</v>
      </c>
      <c r="N193" s="79">
        <v>1.6299999999999999E-2</v>
      </c>
      <c r="O193" s="78">
        <v>655764.14</v>
      </c>
      <c r="P193" s="78">
        <v>111.38</v>
      </c>
      <c r="Q193" s="78">
        <v>0</v>
      </c>
      <c r="R193" s="78">
        <v>730.39009913200005</v>
      </c>
      <c r="S193" s="79">
        <v>1.6000000000000001E-3</v>
      </c>
      <c r="T193" s="79">
        <v>2.9999999999999997E-4</v>
      </c>
      <c r="U193" s="79">
        <v>1E-4</v>
      </c>
    </row>
    <row r="194" spans="2:21">
      <c r="B194" t="s">
        <v>967</v>
      </c>
      <c r="C194" t="s">
        <v>968</v>
      </c>
      <c r="D194" t="s">
        <v>103</v>
      </c>
      <c r="E194" t="s">
        <v>126</v>
      </c>
      <c r="F194" t="s">
        <v>969</v>
      </c>
      <c r="G194" t="s">
        <v>970</v>
      </c>
      <c r="H194" t="s">
        <v>502</v>
      </c>
      <c r="I194" t="s">
        <v>214</v>
      </c>
      <c r="J194" t="s">
        <v>844</v>
      </c>
      <c r="K194" s="78">
        <v>4.7</v>
      </c>
      <c r="L194" t="s">
        <v>105</v>
      </c>
      <c r="M194" s="79">
        <v>5.0900000000000001E-2</v>
      </c>
      <c r="N194" s="79">
        <v>1.8800000000000001E-2</v>
      </c>
      <c r="O194" s="78">
        <v>4015689.33</v>
      </c>
      <c r="P194" s="78">
        <v>119.41</v>
      </c>
      <c r="Q194" s="78">
        <v>0</v>
      </c>
      <c r="R194" s="78">
        <v>4795.1346289530002</v>
      </c>
      <c r="S194" s="79">
        <v>3.5000000000000001E-3</v>
      </c>
      <c r="T194" s="79">
        <v>2.0999999999999999E-3</v>
      </c>
      <c r="U194" s="79">
        <v>4.0000000000000002E-4</v>
      </c>
    </row>
    <row r="195" spans="2:21">
      <c r="B195" t="s">
        <v>971</v>
      </c>
      <c r="C195" t="s">
        <v>972</v>
      </c>
      <c r="D195" t="s">
        <v>103</v>
      </c>
      <c r="E195" t="s">
        <v>126</v>
      </c>
      <c r="F195" t="s">
        <v>973</v>
      </c>
      <c r="G195" t="s">
        <v>908</v>
      </c>
      <c r="H195" t="s">
        <v>502</v>
      </c>
      <c r="I195" t="s">
        <v>214</v>
      </c>
      <c r="J195" t="s">
        <v>318</v>
      </c>
      <c r="K195" s="78">
        <v>1</v>
      </c>
      <c r="L195" t="s">
        <v>105</v>
      </c>
      <c r="M195" s="79">
        <v>4.1000000000000002E-2</v>
      </c>
      <c r="N195" s="79">
        <v>6.4000000000000003E-3</v>
      </c>
      <c r="O195" s="78">
        <v>22033.42</v>
      </c>
      <c r="P195" s="78">
        <v>103.44</v>
      </c>
      <c r="Q195" s="78">
        <v>0.45168999999999998</v>
      </c>
      <c r="R195" s="78">
        <v>23.243059647999999</v>
      </c>
      <c r="S195" s="79">
        <v>0</v>
      </c>
      <c r="T195" s="79">
        <v>0</v>
      </c>
      <c r="U195" s="79">
        <v>0</v>
      </c>
    </row>
    <row r="196" spans="2:21">
      <c r="B196" t="s">
        <v>974</v>
      </c>
      <c r="C196" t="s">
        <v>975</v>
      </c>
      <c r="D196" t="s">
        <v>103</v>
      </c>
      <c r="E196" t="s">
        <v>126</v>
      </c>
      <c r="F196" t="s">
        <v>973</v>
      </c>
      <c r="G196" t="s">
        <v>908</v>
      </c>
      <c r="H196" t="s">
        <v>502</v>
      </c>
      <c r="I196" t="s">
        <v>214</v>
      </c>
      <c r="J196" t="s">
        <v>976</v>
      </c>
      <c r="K196" s="78">
        <v>3.36</v>
      </c>
      <c r="L196" t="s">
        <v>105</v>
      </c>
      <c r="M196" s="79">
        <v>1.2E-2</v>
      </c>
      <c r="N196" s="79">
        <v>1.12E-2</v>
      </c>
      <c r="O196" s="78">
        <v>1084901.42</v>
      </c>
      <c r="P196" s="78">
        <v>100.38</v>
      </c>
      <c r="Q196" s="78">
        <v>0</v>
      </c>
      <c r="R196" s="78">
        <v>1089.024045396</v>
      </c>
      <c r="S196" s="79">
        <v>2.3E-3</v>
      </c>
      <c r="T196" s="79">
        <v>5.0000000000000001E-4</v>
      </c>
      <c r="U196" s="79">
        <v>1E-4</v>
      </c>
    </row>
    <row r="197" spans="2:21">
      <c r="B197" t="s">
        <v>977</v>
      </c>
      <c r="C197" t="s">
        <v>978</v>
      </c>
      <c r="D197" t="s">
        <v>103</v>
      </c>
      <c r="E197" t="s">
        <v>126</v>
      </c>
      <c r="F197" t="s">
        <v>979</v>
      </c>
      <c r="G197" t="s">
        <v>980</v>
      </c>
      <c r="H197" t="s">
        <v>624</v>
      </c>
      <c r="I197" t="s">
        <v>214</v>
      </c>
      <c r="J197" t="s">
        <v>981</v>
      </c>
      <c r="K197" s="78">
        <v>6.51</v>
      </c>
      <c r="L197" t="s">
        <v>105</v>
      </c>
      <c r="M197" s="79">
        <v>3.7499999999999999E-2</v>
      </c>
      <c r="N197" s="79">
        <v>2.6700000000000002E-2</v>
      </c>
      <c r="O197" s="78">
        <v>2865225.88</v>
      </c>
      <c r="P197" s="78">
        <v>109.43</v>
      </c>
      <c r="Q197" s="78">
        <v>0</v>
      </c>
      <c r="R197" s="78">
        <v>3135.4166804840002</v>
      </c>
      <c r="S197" s="79">
        <v>1.2999999999999999E-2</v>
      </c>
      <c r="T197" s="79">
        <v>1.4E-3</v>
      </c>
      <c r="U197" s="79">
        <v>2.9999999999999997E-4</v>
      </c>
    </row>
    <row r="198" spans="2:21">
      <c r="B198" t="s">
        <v>982</v>
      </c>
      <c r="C198" t="s">
        <v>983</v>
      </c>
      <c r="D198" t="s">
        <v>103</v>
      </c>
      <c r="E198" t="s">
        <v>126</v>
      </c>
      <c r="F198" t="s">
        <v>633</v>
      </c>
      <c r="G198" t="s">
        <v>590</v>
      </c>
      <c r="H198" t="s">
        <v>624</v>
      </c>
      <c r="I198" t="s">
        <v>214</v>
      </c>
      <c r="J198" t="s">
        <v>634</v>
      </c>
      <c r="K198" s="78">
        <v>3.27</v>
      </c>
      <c r="L198" t="s">
        <v>105</v>
      </c>
      <c r="M198" s="79">
        <v>2.9499999999999998E-2</v>
      </c>
      <c r="N198" s="79">
        <v>1.32E-2</v>
      </c>
      <c r="O198" s="78">
        <v>2140916.14</v>
      </c>
      <c r="P198" s="78">
        <v>105.73</v>
      </c>
      <c r="Q198" s="78">
        <v>0</v>
      </c>
      <c r="R198" s="78">
        <v>2263.5906348220001</v>
      </c>
      <c r="S198" s="79">
        <v>5.1999999999999998E-3</v>
      </c>
      <c r="T198" s="79">
        <v>1E-3</v>
      </c>
      <c r="U198" s="79">
        <v>2.0000000000000001E-4</v>
      </c>
    </row>
    <row r="199" spans="2:21">
      <c r="B199" t="s">
        <v>984</v>
      </c>
      <c r="C199" t="s">
        <v>985</v>
      </c>
      <c r="D199" t="s">
        <v>103</v>
      </c>
      <c r="E199" t="s">
        <v>126</v>
      </c>
      <c r="F199" t="s">
        <v>633</v>
      </c>
      <c r="G199" t="s">
        <v>590</v>
      </c>
      <c r="H199" t="s">
        <v>624</v>
      </c>
      <c r="I199" t="s">
        <v>214</v>
      </c>
      <c r="J199" t="s">
        <v>986</v>
      </c>
      <c r="K199" s="78">
        <v>4.7</v>
      </c>
      <c r="L199" t="s">
        <v>105</v>
      </c>
      <c r="M199" s="79">
        <v>1.9E-2</v>
      </c>
      <c r="N199" s="79">
        <v>1.4999999999999999E-2</v>
      </c>
      <c r="O199" s="78">
        <v>14564211.17</v>
      </c>
      <c r="P199" s="78">
        <v>102.1</v>
      </c>
      <c r="Q199" s="78">
        <v>0</v>
      </c>
      <c r="R199" s="78">
        <v>14870.05960457</v>
      </c>
      <c r="S199" s="79">
        <v>1.01E-2</v>
      </c>
      <c r="T199" s="79">
        <v>6.6E-3</v>
      </c>
      <c r="U199" s="79">
        <v>1.1999999999999999E-3</v>
      </c>
    </row>
    <row r="200" spans="2:21">
      <c r="B200" t="s">
        <v>987</v>
      </c>
      <c r="C200" t="s">
        <v>988</v>
      </c>
      <c r="D200" t="s">
        <v>103</v>
      </c>
      <c r="E200" t="s">
        <v>126</v>
      </c>
      <c r="F200" t="s">
        <v>556</v>
      </c>
      <c r="G200" t="s">
        <v>454</v>
      </c>
      <c r="H200" t="s">
        <v>624</v>
      </c>
      <c r="I200" t="s">
        <v>214</v>
      </c>
      <c r="J200" t="s">
        <v>989</v>
      </c>
      <c r="K200" s="78">
        <v>3.43</v>
      </c>
      <c r="L200" t="s">
        <v>105</v>
      </c>
      <c r="M200" s="79">
        <v>3.5000000000000003E-2</v>
      </c>
      <c r="N200" s="79">
        <v>1.3899999999999999E-2</v>
      </c>
      <c r="O200" s="78">
        <v>1743720.51</v>
      </c>
      <c r="P200" s="78">
        <v>107.37</v>
      </c>
      <c r="Q200" s="78">
        <v>148.79748000000001</v>
      </c>
      <c r="R200" s="78">
        <v>2021.030191587</v>
      </c>
      <c r="S200" s="79">
        <v>1.2200000000000001E-2</v>
      </c>
      <c r="T200" s="79">
        <v>8.9999999999999998E-4</v>
      </c>
      <c r="U200" s="79">
        <v>2.0000000000000001E-4</v>
      </c>
    </row>
    <row r="201" spans="2:21">
      <c r="B201" t="s">
        <v>990</v>
      </c>
      <c r="C201" t="s">
        <v>991</v>
      </c>
      <c r="D201" t="s">
        <v>103</v>
      </c>
      <c r="E201" t="s">
        <v>126</v>
      </c>
      <c r="F201" t="s">
        <v>940</v>
      </c>
      <c r="G201" t="s">
        <v>454</v>
      </c>
      <c r="H201" t="s">
        <v>210</v>
      </c>
      <c r="I201" t="s">
        <v>153</v>
      </c>
      <c r="J201" t="s">
        <v>992</v>
      </c>
      <c r="K201" s="78">
        <v>3.76</v>
      </c>
      <c r="L201" t="s">
        <v>105</v>
      </c>
      <c r="M201" s="79">
        <v>4.3499999999999997E-2</v>
      </c>
      <c r="N201" s="79">
        <v>6.9900000000000004E-2</v>
      </c>
      <c r="O201" s="78">
        <v>5347643.6100000003</v>
      </c>
      <c r="P201" s="78">
        <v>91.5</v>
      </c>
      <c r="Q201" s="78">
        <v>0</v>
      </c>
      <c r="R201" s="78">
        <v>4893.0939031500002</v>
      </c>
      <c r="S201" s="79">
        <v>3.0000000000000001E-3</v>
      </c>
      <c r="T201" s="79">
        <v>2.2000000000000001E-3</v>
      </c>
      <c r="U201" s="79">
        <v>4.0000000000000002E-4</v>
      </c>
    </row>
    <row r="202" spans="2:21">
      <c r="B202" t="s">
        <v>993</v>
      </c>
      <c r="C202" t="s">
        <v>994</v>
      </c>
      <c r="D202" t="s">
        <v>103</v>
      </c>
      <c r="E202" t="s">
        <v>126</v>
      </c>
      <c r="F202" t="s">
        <v>584</v>
      </c>
      <c r="G202" t="s">
        <v>585</v>
      </c>
      <c r="H202" t="s">
        <v>624</v>
      </c>
      <c r="I202" t="s">
        <v>214</v>
      </c>
      <c r="J202" t="s">
        <v>995</v>
      </c>
      <c r="K202" s="78">
        <v>10.47</v>
      </c>
      <c r="L202" t="s">
        <v>105</v>
      </c>
      <c r="M202" s="79">
        <v>3.0499999999999999E-2</v>
      </c>
      <c r="N202" s="79">
        <v>3.27E-2</v>
      </c>
      <c r="O202" s="78">
        <v>4575802.68</v>
      </c>
      <c r="P202" s="78">
        <v>97.99</v>
      </c>
      <c r="Q202" s="78">
        <v>0</v>
      </c>
      <c r="R202" s="78">
        <v>4483.8290461320003</v>
      </c>
      <c r="S202" s="79">
        <v>1.4500000000000001E-2</v>
      </c>
      <c r="T202" s="79">
        <v>2E-3</v>
      </c>
      <c r="U202" s="79">
        <v>4.0000000000000002E-4</v>
      </c>
    </row>
    <row r="203" spans="2:21">
      <c r="B203" t="s">
        <v>996</v>
      </c>
      <c r="C203" t="s">
        <v>997</v>
      </c>
      <c r="D203" t="s">
        <v>103</v>
      </c>
      <c r="E203" t="s">
        <v>126</v>
      </c>
      <c r="F203" t="s">
        <v>584</v>
      </c>
      <c r="G203" t="s">
        <v>585</v>
      </c>
      <c r="H203" t="s">
        <v>624</v>
      </c>
      <c r="I203" t="s">
        <v>214</v>
      </c>
      <c r="J203" t="s">
        <v>315</v>
      </c>
      <c r="K203" s="78">
        <v>6.36</v>
      </c>
      <c r="L203" t="s">
        <v>105</v>
      </c>
      <c r="M203" s="79">
        <v>2.9100000000000001E-2</v>
      </c>
      <c r="N203" s="79">
        <v>2.4199999999999999E-2</v>
      </c>
      <c r="O203" s="78">
        <v>4400881.79</v>
      </c>
      <c r="P203" s="78">
        <v>103.81</v>
      </c>
      <c r="Q203" s="78">
        <v>0</v>
      </c>
      <c r="R203" s="78">
        <v>4568.5553861990002</v>
      </c>
      <c r="S203" s="79">
        <v>7.3000000000000001E-3</v>
      </c>
      <c r="T203" s="79">
        <v>2E-3</v>
      </c>
      <c r="U203" s="79">
        <v>4.0000000000000002E-4</v>
      </c>
    </row>
    <row r="204" spans="2:21">
      <c r="B204" t="s">
        <v>998</v>
      </c>
      <c r="C204" t="s">
        <v>999</v>
      </c>
      <c r="D204" t="s">
        <v>103</v>
      </c>
      <c r="E204" t="s">
        <v>126</v>
      </c>
      <c r="F204" t="s">
        <v>584</v>
      </c>
      <c r="G204" t="s">
        <v>585</v>
      </c>
      <c r="H204" t="s">
        <v>624</v>
      </c>
      <c r="I204" t="s">
        <v>214</v>
      </c>
      <c r="J204" t="s">
        <v>995</v>
      </c>
      <c r="K204" s="78">
        <v>9.7799999999999994</v>
      </c>
      <c r="L204" t="s">
        <v>105</v>
      </c>
      <c r="M204" s="79">
        <v>3.0499999999999999E-2</v>
      </c>
      <c r="N204" s="79">
        <v>3.1699999999999999E-2</v>
      </c>
      <c r="O204" s="78">
        <v>3790372.45</v>
      </c>
      <c r="P204" s="78">
        <v>99.08</v>
      </c>
      <c r="Q204" s="78">
        <v>0</v>
      </c>
      <c r="R204" s="78">
        <v>3755.5010234599999</v>
      </c>
      <c r="S204" s="79">
        <v>1.2E-2</v>
      </c>
      <c r="T204" s="79">
        <v>1.6999999999999999E-3</v>
      </c>
      <c r="U204" s="79">
        <v>2.9999999999999997E-4</v>
      </c>
    </row>
    <row r="205" spans="2:21">
      <c r="B205" t="s">
        <v>1000</v>
      </c>
      <c r="C205" t="s">
        <v>1001</v>
      </c>
      <c r="D205" t="s">
        <v>103</v>
      </c>
      <c r="E205" t="s">
        <v>126</v>
      </c>
      <c r="F205" t="s">
        <v>584</v>
      </c>
      <c r="G205" t="s">
        <v>585</v>
      </c>
      <c r="H205" t="s">
        <v>624</v>
      </c>
      <c r="I205" t="s">
        <v>214</v>
      </c>
      <c r="J205" t="s">
        <v>1002</v>
      </c>
      <c r="K205" s="78">
        <v>8.1</v>
      </c>
      <c r="L205" t="s">
        <v>105</v>
      </c>
      <c r="M205" s="79">
        <v>3.95E-2</v>
      </c>
      <c r="N205" s="79">
        <v>2.81E-2</v>
      </c>
      <c r="O205" s="78">
        <v>2802727.14</v>
      </c>
      <c r="P205" s="78">
        <v>109.6</v>
      </c>
      <c r="Q205" s="78">
        <v>0</v>
      </c>
      <c r="R205" s="78">
        <v>3071.7889454400001</v>
      </c>
      <c r="S205" s="79">
        <v>1.17E-2</v>
      </c>
      <c r="T205" s="79">
        <v>1.4E-3</v>
      </c>
      <c r="U205" s="79">
        <v>2.9999999999999997E-4</v>
      </c>
    </row>
    <row r="206" spans="2:21">
      <c r="B206" t="s">
        <v>1003</v>
      </c>
      <c r="C206" t="s">
        <v>1004</v>
      </c>
      <c r="D206" t="s">
        <v>103</v>
      </c>
      <c r="E206" t="s">
        <v>126</v>
      </c>
      <c r="F206" t="s">
        <v>584</v>
      </c>
      <c r="G206" t="s">
        <v>585</v>
      </c>
      <c r="H206" t="s">
        <v>624</v>
      </c>
      <c r="I206" t="s">
        <v>214</v>
      </c>
      <c r="J206" t="s">
        <v>1002</v>
      </c>
      <c r="K206" s="78">
        <v>8.8000000000000007</v>
      </c>
      <c r="L206" t="s">
        <v>105</v>
      </c>
      <c r="M206" s="79">
        <v>3.95E-2</v>
      </c>
      <c r="N206" s="79">
        <v>2.8799999999999999E-2</v>
      </c>
      <c r="O206" s="78">
        <v>689123.11</v>
      </c>
      <c r="P206" s="78">
        <v>109.79</v>
      </c>
      <c r="Q206" s="78">
        <v>0</v>
      </c>
      <c r="R206" s="78">
        <v>756.58826246900003</v>
      </c>
      <c r="S206" s="79">
        <v>2.8999999999999998E-3</v>
      </c>
      <c r="T206" s="79">
        <v>2.9999999999999997E-4</v>
      </c>
      <c r="U206" s="79">
        <v>1E-4</v>
      </c>
    </row>
    <row r="207" spans="2:21">
      <c r="B207" t="s">
        <v>1005</v>
      </c>
      <c r="C207" t="s">
        <v>1006</v>
      </c>
      <c r="D207" t="s">
        <v>103</v>
      </c>
      <c r="E207" t="s">
        <v>126</v>
      </c>
      <c r="F207" t="s">
        <v>1007</v>
      </c>
      <c r="G207" t="s">
        <v>454</v>
      </c>
      <c r="H207" t="s">
        <v>624</v>
      </c>
      <c r="I207" t="s">
        <v>214</v>
      </c>
      <c r="J207" t="s">
        <v>518</v>
      </c>
      <c r="K207" s="78">
        <v>2.44</v>
      </c>
      <c r="L207" t="s">
        <v>105</v>
      </c>
      <c r="M207" s="79">
        <v>3.9E-2</v>
      </c>
      <c r="N207" s="79">
        <v>4.9299999999999997E-2</v>
      </c>
      <c r="O207" s="78">
        <v>4390467.32</v>
      </c>
      <c r="P207" s="78">
        <v>98.04</v>
      </c>
      <c r="Q207" s="78">
        <v>0</v>
      </c>
      <c r="R207" s="78">
        <v>4304.4141605280001</v>
      </c>
      <c r="S207" s="79">
        <v>4.8999999999999998E-3</v>
      </c>
      <c r="T207" s="79">
        <v>1.9E-3</v>
      </c>
      <c r="U207" s="79">
        <v>4.0000000000000002E-4</v>
      </c>
    </row>
    <row r="208" spans="2:21">
      <c r="B208" t="s">
        <v>1008</v>
      </c>
      <c r="C208" t="s">
        <v>1009</v>
      </c>
      <c r="D208" t="s">
        <v>103</v>
      </c>
      <c r="E208" t="s">
        <v>126</v>
      </c>
      <c r="F208" t="s">
        <v>692</v>
      </c>
      <c r="G208" t="s">
        <v>454</v>
      </c>
      <c r="H208" t="s">
        <v>210</v>
      </c>
      <c r="I208" t="s">
        <v>153</v>
      </c>
      <c r="J208" t="s">
        <v>1010</v>
      </c>
      <c r="K208" s="78">
        <v>3.8</v>
      </c>
      <c r="L208" t="s">
        <v>105</v>
      </c>
      <c r="M208" s="79">
        <v>5.0500000000000003E-2</v>
      </c>
      <c r="N208" s="79">
        <v>1.9699999999999999E-2</v>
      </c>
      <c r="O208" s="78">
        <v>1115773.6299999999</v>
      </c>
      <c r="P208" s="78">
        <v>113.84</v>
      </c>
      <c r="Q208" s="78">
        <v>0</v>
      </c>
      <c r="R208" s="78">
        <v>1270.1967003919999</v>
      </c>
      <c r="S208" s="79">
        <v>1.5E-3</v>
      </c>
      <c r="T208" s="79">
        <v>5.9999999999999995E-4</v>
      </c>
      <c r="U208" s="79">
        <v>1E-4</v>
      </c>
    </row>
    <row r="209" spans="2:21">
      <c r="B209" t="s">
        <v>1011</v>
      </c>
      <c r="C209" t="s">
        <v>1012</v>
      </c>
      <c r="D209" t="s">
        <v>103</v>
      </c>
      <c r="E209" t="s">
        <v>126</v>
      </c>
      <c r="F209" t="s">
        <v>604</v>
      </c>
      <c r="G209" t="s">
        <v>585</v>
      </c>
      <c r="H209" t="s">
        <v>210</v>
      </c>
      <c r="I209" t="s">
        <v>153</v>
      </c>
      <c r="J209" t="s">
        <v>704</v>
      </c>
      <c r="K209" s="78">
        <v>4.62</v>
      </c>
      <c r="L209" t="s">
        <v>105</v>
      </c>
      <c r="M209" s="79">
        <v>3.9199999999999999E-2</v>
      </c>
      <c r="N209" s="79">
        <v>1.89E-2</v>
      </c>
      <c r="O209" s="78">
        <v>4886343.9400000004</v>
      </c>
      <c r="P209" s="78">
        <v>111.46</v>
      </c>
      <c r="Q209" s="78">
        <v>0</v>
      </c>
      <c r="R209" s="78">
        <v>5446.3189555239996</v>
      </c>
      <c r="S209" s="79">
        <v>5.1000000000000004E-3</v>
      </c>
      <c r="T209" s="79">
        <v>2.3999999999999998E-3</v>
      </c>
      <c r="U209" s="79">
        <v>4.0000000000000002E-4</v>
      </c>
    </row>
    <row r="210" spans="2:21">
      <c r="B210" t="s">
        <v>1013</v>
      </c>
      <c r="C210" t="s">
        <v>1014</v>
      </c>
      <c r="D210" t="s">
        <v>103</v>
      </c>
      <c r="E210" t="s">
        <v>126</v>
      </c>
      <c r="F210" t="s">
        <v>723</v>
      </c>
      <c r="G210" t="s">
        <v>585</v>
      </c>
      <c r="H210" t="s">
        <v>210</v>
      </c>
      <c r="I210" t="s">
        <v>153</v>
      </c>
      <c r="J210" t="s">
        <v>334</v>
      </c>
      <c r="K210" s="78">
        <v>4.5999999999999996</v>
      </c>
      <c r="L210" t="s">
        <v>105</v>
      </c>
      <c r="M210" s="79">
        <v>4.1000000000000002E-2</v>
      </c>
      <c r="N210" s="79">
        <v>1.7399999999999999E-2</v>
      </c>
      <c r="O210" s="78">
        <v>1762673.57</v>
      </c>
      <c r="P210" s="78">
        <v>111.29</v>
      </c>
      <c r="Q210" s="78">
        <v>36.134810000000002</v>
      </c>
      <c r="R210" s="78">
        <v>1997.8142260530001</v>
      </c>
      <c r="S210" s="79">
        <v>5.8999999999999999E-3</v>
      </c>
      <c r="T210" s="79">
        <v>8.9999999999999998E-4</v>
      </c>
      <c r="U210" s="79">
        <v>2.0000000000000001E-4</v>
      </c>
    </row>
    <row r="211" spans="2:21">
      <c r="B211" t="s">
        <v>1015</v>
      </c>
      <c r="C211" t="s">
        <v>1016</v>
      </c>
      <c r="D211" t="s">
        <v>103</v>
      </c>
      <c r="E211" t="s">
        <v>126</v>
      </c>
      <c r="F211" t="s">
        <v>738</v>
      </c>
      <c r="G211" t="s">
        <v>585</v>
      </c>
      <c r="H211" t="s">
        <v>210</v>
      </c>
      <c r="I211" t="s">
        <v>153</v>
      </c>
      <c r="J211" t="s">
        <v>536</v>
      </c>
      <c r="K211" s="78">
        <v>5.47</v>
      </c>
      <c r="L211" t="s">
        <v>105</v>
      </c>
      <c r="M211" s="79">
        <v>3.61E-2</v>
      </c>
      <c r="N211" s="79">
        <v>2.07E-2</v>
      </c>
      <c r="O211" s="78">
        <v>9635280.2699999996</v>
      </c>
      <c r="P211" s="78">
        <v>110.3</v>
      </c>
      <c r="Q211" s="78">
        <v>0</v>
      </c>
      <c r="R211" s="78">
        <v>10627.71413781</v>
      </c>
      <c r="S211" s="79">
        <v>1.26E-2</v>
      </c>
      <c r="T211" s="79">
        <v>4.7000000000000002E-3</v>
      </c>
      <c r="U211" s="79">
        <v>8.9999999999999998E-4</v>
      </c>
    </row>
    <row r="212" spans="2:21">
      <c r="B212" t="s">
        <v>1017</v>
      </c>
      <c r="C212" t="s">
        <v>1018</v>
      </c>
      <c r="D212" t="s">
        <v>103</v>
      </c>
      <c r="E212" t="s">
        <v>126</v>
      </c>
      <c r="F212" t="s">
        <v>738</v>
      </c>
      <c r="G212" t="s">
        <v>585</v>
      </c>
      <c r="H212" t="s">
        <v>210</v>
      </c>
      <c r="I212" t="s">
        <v>153</v>
      </c>
      <c r="J212" t="s">
        <v>1019</v>
      </c>
      <c r="K212" s="78">
        <v>6.41</v>
      </c>
      <c r="L212" t="s">
        <v>105</v>
      </c>
      <c r="M212" s="79">
        <v>3.3000000000000002E-2</v>
      </c>
      <c r="N212" s="79">
        <v>2.3599999999999999E-2</v>
      </c>
      <c r="O212" s="78">
        <v>3346533.38</v>
      </c>
      <c r="P212" s="78">
        <v>107.33</v>
      </c>
      <c r="Q212" s="78">
        <v>0</v>
      </c>
      <c r="R212" s="78">
        <v>3591.8342767539998</v>
      </c>
      <c r="S212" s="79">
        <v>1.09E-2</v>
      </c>
      <c r="T212" s="79">
        <v>1.6000000000000001E-3</v>
      </c>
      <c r="U212" s="79">
        <v>2.9999999999999997E-4</v>
      </c>
    </row>
    <row r="213" spans="2:21">
      <c r="B213" t="s">
        <v>1020</v>
      </c>
      <c r="C213" t="s">
        <v>1021</v>
      </c>
      <c r="D213" t="s">
        <v>103</v>
      </c>
      <c r="E213" t="s">
        <v>126</v>
      </c>
      <c r="F213" t="s">
        <v>1022</v>
      </c>
      <c r="G213" t="s">
        <v>970</v>
      </c>
      <c r="H213" t="s">
        <v>210</v>
      </c>
      <c r="I213" t="s">
        <v>153</v>
      </c>
      <c r="J213" t="s">
        <v>1023</v>
      </c>
      <c r="K213" s="78">
        <v>4.53</v>
      </c>
      <c r="L213" t="s">
        <v>105</v>
      </c>
      <c r="M213" s="79">
        <v>2.3E-2</v>
      </c>
      <c r="N213" s="79">
        <v>2.29E-2</v>
      </c>
      <c r="O213" s="78">
        <v>5673605.5499999998</v>
      </c>
      <c r="P213" s="78">
        <v>100.85</v>
      </c>
      <c r="Q213" s="78">
        <v>0</v>
      </c>
      <c r="R213" s="78">
        <v>5721.8311971749999</v>
      </c>
      <c r="S213" s="79">
        <v>1.7999999999999999E-2</v>
      </c>
      <c r="T213" s="79">
        <v>2.5000000000000001E-3</v>
      </c>
      <c r="U213" s="79">
        <v>5.0000000000000001E-4</v>
      </c>
    </row>
    <row r="214" spans="2:21">
      <c r="B214" t="s">
        <v>1024</v>
      </c>
      <c r="C214" t="s">
        <v>1025</v>
      </c>
      <c r="D214" t="s">
        <v>103</v>
      </c>
      <c r="E214" t="s">
        <v>126</v>
      </c>
      <c r="F214" t="s">
        <v>1022</v>
      </c>
      <c r="G214" t="s">
        <v>970</v>
      </c>
      <c r="H214" t="s">
        <v>210</v>
      </c>
      <c r="I214" t="s">
        <v>153</v>
      </c>
      <c r="J214" t="s">
        <v>1026</v>
      </c>
      <c r="K214" s="78">
        <v>3.47</v>
      </c>
      <c r="L214" t="s">
        <v>105</v>
      </c>
      <c r="M214" s="79">
        <v>2.75E-2</v>
      </c>
      <c r="N214" s="79">
        <v>1.9400000000000001E-2</v>
      </c>
      <c r="O214" s="78">
        <v>3146152.76</v>
      </c>
      <c r="P214" s="78">
        <v>103.77</v>
      </c>
      <c r="Q214" s="78">
        <v>0</v>
      </c>
      <c r="R214" s="78">
        <v>3264.7627190520002</v>
      </c>
      <c r="S214" s="79">
        <v>6.7999999999999996E-3</v>
      </c>
      <c r="T214" s="79">
        <v>1.4E-3</v>
      </c>
      <c r="U214" s="79">
        <v>2.9999999999999997E-4</v>
      </c>
    </row>
    <row r="215" spans="2:21">
      <c r="B215" t="s">
        <v>1027</v>
      </c>
      <c r="C215" t="s">
        <v>1028</v>
      </c>
      <c r="D215" t="s">
        <v>103</v>
      </c>
      <c r="E215" t="s">
        <v>126</v>
      </c>
      <c r="F215" t="s">
        <v>753</v>
      </c>
      <c r="G215" t="s">
        <v>406</v>
      </c>
      <c r="H215" t="s">
        <v>754</v>
      </c>
      <c r="I215" t="s">
        <v>153</v>
      </c>
      <c r="J215" t="s">
        <v>304</v>
      </c>
      <c r="K215" s="78">
        <v>0.42</v>
      </c>
      <c r="L215" t="s">
        <v>105</v>
      </c>
      <c r="M215" s="79">
        <v>1.6500000000000001E-2</v>
      </c>
      <c r="N215" s="79">
        <v>6.1999999999999998E-3</v>
      </c>
      <c r="O215" s="78">
        <v>2650996.29</v>
      </c>
      <c r="P215" s="78">
        <v>100.6</v>
      </c>
      <c r="Q215" s="78">
        <v>0</v>
      </c>
      <c r="R215" s="78">
        <v>2666.9022677399998</v>
      </c>
      <c r="S215" s="79">
        <v>5.1999999999999998E-3</v>
      </c>
      <c r="T215" s="79">
        <v>1.1999999999999999E-3</v>
      </c>
      <c r="U215" s="79">
        <v>2.0000000000000001E-4</v>
      </c>
    </row>
    <row r="216" spans="2:21">
      <c r="B216" t="s">
        <v>1029</v>
      </c>
      <c r="C216" t="s">
        <v>1030</v>
      </c>
      <c r="D216" t="s">
        <v>103</v>
      </c>
      <c r="E216" t="s">
        <v>126</v>
      </c>
      <c r="F216" t="s">
        <v>979</v>
      </c>
      <c r="G216" t="s">
        <v>879</v>
      </c>
      <c r="H216" t="s">
        <v>754</v>
      </c>
      <c r="I216" t="s">
        <v>153</v>
      </c>
      <c r="J216" t="s">
        <v>318</v>
      </c>
      <c r="K216" s="78">
        <v>3.77</v>
      </c>
      <c r="L216" t="s">
        <v>105</v>
      </c>
      <c r="M216" s="79">
        <v>3.7499999999999999E-2</v>
      </c>
      <c r="N216" s="79">
        <v>1.6500000000000001E-2</v>
      </c>
      <c r="O216" s="78">
        <v>102822.63</v>
      </c>
      <c r="P216" s="78">
        <v>108.04</v>
      </c>
      <c r="Q216" s="78">
        <v>0</v>
      </c>
      <c r="R216" s="78">
        <v>111.08956945200001</v>
      </c>
      <c r="S216" s="79">
        <v>2.0000000000000001E-4</v>
      </c>
      <c r="T216" s="79">
        <v>0</v>
      </c>
      <c r="U216" s="79">
        <v>0</v>
      </c>
    </row>
    <row r="217" spans="2:21">
      <c r="B217" t="s">
        <v>1031</v>
      </c>
      <c r="C217" t="s">
        <v>1032</v>
      </c>
      <c r="D217" t="s">
        <v>103</v>
      </c>
      <c r="E217" t="s">
        <v>126</v>
      </c>
      <c r="F217" t="s">
        <v>758</v>
      </c>
      <c r="G217" t="s">
        <v>130</v>
      </c>
      <c r="H217" t="s">
        <v>759</v>
      </c>
      <c r="I217" t="s">
        <v>214</v>
      </c>
      <c r="J217" t="s">
        <v>1033</v>
      </c>
      <c r="K217" s="78">
        <v>0.91</v>
      </c>
      <c r="L217" t="s">
        <v>105</v>
      </c>
      <c r="M217" s="79">
        <v>4.2999999999999997E-2</v>
      </c>
      <c r="N217" s="79">
        <v>1.7600000000000001E-2</v>
      </c>
      <c r="O217" s="78">
        <v>2252145.39</v>
      </c>
      <c r="P217" s="78">
        <v>102.66</v>
      </c>
      <c r="Q217" s="78">
        <v>0</v>
      </c>
      <c r="R217" s="78">
        <v>2312.0524573739999</v>
      </c>
      <c r="S217" s="79">
        <v>7.7999999999999996E-3</v>
      </c>
      <c r="T217" s="79">
        <v>1E-3</v>
      </c>
      <c r="U217" s="79">
        <v>2.0000000000000001E-4</v>
      </c>
    </row>
    <row r="218" spans="2:21">
      <c r="B218" t="s">
        <v>1034</v>
      </c>
      <c r="C218" t="s">
        <v>1035</v>
      </c>
      <c r="D218" t="s">
        <v>103</v>
      </c>
      <c r="E218" t="s">
        <v>126</v>
      </c>
      <c r="F218" t="s">
        <v>758</v>
      </c>
      <c r="G218" t="s">
        <v>130</v>
      </c>
      <c r="H218" t="s">
        <v>759</v>
      </c>
      <c r="I218" t="s">
        <v>214</v>
      </c>
      <c r="J218" t="s">
        <v>1036</v>
      </c>
      <c r="K218" s="78">
        <v>1.86</v>
      </c>
      <c r="L218" t="s">
        <v>105</v>
      </c>
      <c r="M218" s="79">
        <v>4.2500000000000003E-2</v>
      </c>
      <c r="N218" s="79">
        <v>2.3199999999999998E-2</v>
      </c>
      <c r="O218" s="78">
        <v>1446357.39</v>
      </c>
      <c r="P218" s="78">
        <v>104.27</v>
      </c>
      <c r="Q218" s="78">
        <v>0</v>
      </c>
      <c r="R218" s="78">
        <v>1508.1168505529999</v>
      </c>
      <c r="S218" s="79">
        <v>3.8999999999999998E-3</v>
      </c>
      <c r="T218" s="79">
        <v>6.9999999999999999E-4</v>
      </c>
      <c r="U218" s="79">
        <v>1E-4</v>
      </c>
    </row>
    <row r="219" spans="2:21">
      <c r="B219" t="s">
        <v>1037</v>
      </c>
      <c r="C219" t="s">
        <v>1038</v>
      </c>
      <c r="D219" t="s">
        <v>103</v>
      </c>
      <c r="E219" t="s">
        <v>126</v>
      </c>
      <c r="F219" t="s">
        <v>758</v>
      </c>
      <c r="G219" t="s">
        <v>130</v>
      </c>
      <c r="H219" t="s">
        <v>759</v>
      </c>
      <c r="I219" t="s">
        <v>214</v>
      </c>
      <c r="J219" t="s">
        <v>1039</v>
      </c>
      <c r="K219" s="78">
        <v>1.78</v>
      </c>
      <c r="L219" t="s">
        <v>105</v>
      </c>
      <c r="M219" s="79">
        <v>3.6999999999999998E-2</v>
      </c>
      <c r="N219" s="79">
        <v>2.3400000000000001E-2</v>
      </c>
      <c r="O219" s="78">
        <v>3499979.21</v>
      </c>
      <c r="P219" s="78">
        <v>103.04</v>
      </c>
      <c r="Q219" s="78">
        <v>0</v>
      </c>
      <c r="R219" s="78">
        <v>3606.378577984</v>
      </c>
      <c r="S219" s="79">
        <v>1.3299999999999999E-2</v>
      </c>
      <c r="T219" s="79">
        <v>1.6000000000000001E-3</v>
      </c>
      <c r="U219" s="79">
        <v>2.9999999999999997E-4</v>
      </c>
    </row>
    <row r="220" spans="2:21">
      <c r="B220" t="s">
        <v>1040</v>
      </c>
      <c r="C220" t="s">
        <v>1041</v>
      </c>
      <c r="D220" t="s">
        <v>103</v>
      </c>
      <c r="E220" t="s">
        <v>126</v>
      </c>
      <c r="F220" t="s">
        <v>601</v>
      </c>
      <c r="G220" t="s">
        <v>406</v>
      </c>
      <c r="H220" t="s">
        <v>759</v>
      </c>
      <c r="I220" t="s">
        <v>214</v>
      </c>
      <c r="J220" t="s">
        <v>1042</v>
      </c>
      <c r="K220" s="78">
        <v>2.4300000000000002</v>
      </c>
      <c r="L220" t="s">
        <v>105</v>
      </c>
      <c r="M220" s="79">
        <v>3.5999999999999997E-2</v>
      </c>
      <c r="N220" s="79">
        <v>1.6E-2</v>
      </c>
      <c r="O220" s="78">
        <v>176.78</v>
      </c>
      <c r="P220" s="78">
        <v>5329897</v>
      </c>
      <c r="Q220" s="78">
        <v>0</v>
      </c>
      <c r="R220" s="78">
        <v>9422.1919166000007</v>
      </c>
      <c r="S220" s="79">
        <v>0</v>
      </c>
      <c r="T220" s="79">
        <v>4.1999999999999997E-3</v>
      </c>
      <c r="U220" s="79">
        <v>8.0000000000000004E-4</v>
      </c>
    </row>
    <row r="221" spans="2:21">
      <c r="B221" t="s">
        <v>1043</v>
      </c>
      <c r="C221" t="s">
        <v>1044</v>
      </c>
      <c r="D221" t="s">
        <v>103</v>
      </c>
      <c r="E221" t="s">
        <v>126</v>
      </c>
      <c r="F221" t="s">
        <v>1045</v>
      </c>
      <c r="G221" t="s">
        <v>903</v>
      </c>
      <c r="H221" t="s">
        <v>754</v>
      </c>
      <c r="I221" t="s">
        <v>153</v>
      </c>
      <c r="J221" t="s">
        <v>304</v>
      </c>
      <c r="K221" s="78">
        <v>0.65</v>
      </c>
      <c r="L221" t="s">
        <v>105</v>
      </c>
      <c r="M221" s="79">
        <v>5.5500000000000001E-2</v>
      </c>
      <c r="N221" s="79">
        <v>9.1999999999999998E-3</v>
      </c>
      <c r="O221" s="78">
        <v>53560.23</v>
      </c>
      <c r="P221" s="78">
        <v>104.92</v>
      </c>
      <c r="Q221" s="78">
        <v>0</v>
      </c>
      <c r="R221" s="78">
        <v>56.195393316000001</v>
      </c>
      <c r="S221" s="79">
        <v>4.4999999999999997E-3</v>
      </c>
      <c r="T221" s="79">
        <v>0</v>
      </c>
      <c r="U221" s="79">
        <v>0</v>
      </c>
    </row>
    <row r="222" spans="2:21">
      <c r="B222" t="s">
        <v>1046</v>
      </c>
      <c r="C222" t="s">
        <v>1047</v>
      </c>
      <c r="D222" t="s">
        <v>103</v>
      </c>
      <c r="E222" t="s">
        <v>126</v>
      </c>
      <c r="F222" t="s">
        <v>1048</v>
      </c>
      <c r="G222" t="s">
        <v>970</v>
      </c>
      <c r="H222" t="s">
        <v>759</v>
      </c>
      <c r="I222" t="s">
        <v>214</v>
      </c>
      <c r="J222" t="s">
        <v>1049</v>
      </c>
      <c r="K222" s="78">
        <v>2.04</v>
      </c>
      <c r="L222" t="s">
        <v>105</v>
      </c>
      <c r="M222" s="79">
        <v>3.4000000000000002E-2</v>
      </c>
      <c r="N222" s="79">
        <v>1.95E-2</v>
      </c>
      <c r="O222" s="78">
        <v>286979.87</v>
      </c>
      <c r="P222" s="78">
        <v>103.46</v>
      </c>
      <c r="Q222" s="78">
        <v>0</v>
      </c>
      <c r="R222" s="78">
        <v>296.90937350199999</v>
      </c>
      <c r="S222" s="79">
        <v>5.0000000000000001E-4</v>
      </c>
      <c r="T222" s="79">
        <v>1E-4</v>
      </c>
      <c r="U222" s="79">
        <v>0</v>
      </c>
    </row>
    <row r="223" spans="2:21">
      <c r="B223" t="s">
        <v>1050</v>
      </c>
      <c r="C223" t="s">
        <v>1051</v>
      </c>
      <c r="D223" t="s">
        <v>103</v>
      </c>
      <c r="E223" t="s">
        <v>126</v>
      </c>
      <c r="F223" t="s">
        <v>780</v>
      </c>
      <c r="G223" t="s">
        <v>454</v>
      </c>
      <c r="H223" t="s">
        <v>754</v>
      </c>
      <c r="I223" t="s">
        <v>153</v>
      </c>
      <c r="J223" t="s">
        <v>334</v>
      </c>
      <c r="K223" s="78">
        <v>5.47</v>
      </c>
      <c r="L223" t="s">
        <v>105</v>
      </c>
      <c r="M223" s="79">
        <v>2.4E-2</v>
      </c>
      <c r="N223" s="79">
        <v>9.2999999999999992E-3</v>
      </c>
      <c r="O223" s="78">
        <v>1101670.98</v>
      </c>
      <c r="P223" s="78">
        <v>111.2</v>
      </c>
      <c r="Q223" s="78">
        <v>0</v>
      </c>
      <c r="R223" s="78">
        <v>1225.0581297599999</v>
      </c>
      <c r="S223" s="79">
        <v>2.0999999999999999E-3</v>
      </c>
      <c r="T223" s="79">
        <v>5.0000000000000001E-4</v>
      </c>
      <c r="U223" s="79">
        <v>1E-4</v>
      </c>
    </row>
    <row r="224" spans="2:21">
      <c r="B224" t="s">
        <v>1052</v>
      </c>
      <c r="C224" t="s">
        <v>1053</v>
      </c>
      <c r="D224" t="s">
        <v>103</v>
      </c>
      <c r="E224" t="s">
        <v>126</v>
      </c>
      <c r="F224" t="s">
        <v>1054</v>
      </c>
      <c r="G224" t="s">
        <v>454</v>
      </c>
      <c r="H224" t="s">
        <v>759</v>
      </c>
      <c r="I224" t="s">
        <v>214</v>
      </c>
      <c r="J224" t="s">
        <v>1055</v>
      </c>
      <c r="K224" s="78">
        <v>2.69</v>
      </c>
      <c r="L224" t="s">
        <v>105</v>
      </c>
      <c r="M224" s="79">
        <v>6.0499999999999998E-2</v>
      </c>
      <c r="N224" s="79">
        <v>3.85E-2</v>
      </c>
      <c r="O224" s="78">
        <v>315944.57</v>
      </c>
      <c r="P224" s="78">
        <v>107.1</v>
      </c>
      <c r="Q224" s="78">
        <v>0</v>
      </c>
      <c r="R224" s="78">
        <v>338.37663447</v>
      </c>
      <c r="S224" s="79">
        <v>5.0000000000000001E-4</v>
      </c>
      <c r="T224" s="79">
        <v>1E-4</v>
      </c>
      <c r="U224" s="79">
        <v>0</v>
      </c>
    </row>
    <row r="225" spans="2:21">
      <c r="B225" t="s">
        <v>1056</v>
      </c>
      <c r="C225" t="s">
        <v>1057</v>
      </c>
      <c r="D225" t="s">
        <v>103</v>
      </c>
      <c r="E225" t="s">
        <v>126</v>
      </c>
      <c r="F225" t="s">
        <v>707</v>
      </c>
      <c r="G225" t="s">
        <v>454</v>
      </c>
      <c r="H225" t="s">
        <v>759</v>
      </c>
      <c r="I225" t="s">
        <v>214</v>
      </c>
      <c r="J225" t="s">
        <v>318</v>
      </c>
      <c r="K225" s="78">
        <v>4.67</v>
      </c>
      <c r="L225" t="s">
        <v>105</v>
      </c>
      <c r="M225" s="79">
        <v>5.6500000000000002E-2</v>
      </c>
      <c r="N225" s="79">
        <v>2.5000000000000001E-2</v>
      </c>
      <c r="O225" s="78">
        <v>187284.07</v>
      </c>
      <c r="P225" s="78">
        <v>115.26</v>
      </c>
      <c r="Q225" s="78">
        <v>0</v>
      </c>
      <c r="R225" s="78">
        <v>215.86361908200001</v>
      </c>
      <c r="S225" s="79">
        <v>2.0999999999999999E-3</v>
      </c>
      <c r="T225" s="79">
        <v>1E-4</v>
      </c>
      <c r="U225" s="79">
        <v>0</v>
      </c>
    </row>
    <row r="226" spans="2:21">
      <c r="B226" t="s">
        <v>1058</v>
      </c>
      <c r="C226" t="s">
        <v>1059</v>
      </c>
      <c r="D226" t="s">
        <v>103</v>
      </c>
      <c r="E226" t="s">
        <v>126</v>
      </c>
      <c r="F226" t="s">
        <v>707</v>
      </c>
      <c r="G226" t="s">
        <v>454</v>
      </c>
      <c r="H226" t="s">
        <v>759</v>
      </c>
      <c r="I226" t="s">
        <v>214</v>
      </c>
      <c r="J226" t="s">
        <v>1060</v>
      </c>
      <c r="K226" s="78">
        <v>2.58</v>
      </c>
      <c r="L226" t="s">
        <v>105</v>
      </c>
      <c r="M226" s="79">
        <v>5.74E-2</v>
      </c>
      <c r="N226" s="79">
        <v>1.77E-2</v>
      </c>
      <c r="O226" s="78">
        <v>1257.8</v>
      </c>
      <c r="P226" s="78">
        <v>112</v>
      </c>
      <c r="Q226" s="78">
        <v>0</v>
      </c>
      <c r="R226" s="78">
        <v>1.408736</v>
      </c>
      <c r="S226" s="79">
        <v>0</v>
      </c>
      <c r="T226" s="79">
        <v>0</v>
      </c>
      <c r="U226" s="79">
        <v>0</v>
      </c>
    </row>
    <row r="227" spans="2:21">
      <c r="B227" t="s">
        <v>1061</v>
      </c>
      <c r="C227" t="s">
        <v>1062</v>
      </c>
      <c r="D227" t="s">
        <v>103</v>
      </c>
      <c r="E227" t="s">
        <v>126</v>
      </c>
      <c r="F227" t="s">
        <v>711</v>
      </c>
      <c r="G227" t="s">
        <v>454</v>
      </c>
      <c r="H227" t="s">
        <v>759</v>
      </c>
      <c r="I227" t="s">
        <v>214</v>
      </c>
      <c r="J227" t="s">
        <v>1063</v>
      </c>
      <c r="K227" s="78">
        <v>3.11</v>
      </c>
      <c r="L227" t="s">
        <v>105</v>
      </c>
      <c r="M227" s="79">
        <v>3.6999999999999998E-2</v>
      </c>
      <c r="N227" s="79">
        <v>1.4800000000000001E-2</v>
      </c>
      <c r="O227" s="78">
        <v>981165.37</v>
      </c>
      <c r="P227" s="78">
        <v>107</v>
      </c>
      <c r="Q227" s="78">
        <v>0</v>
      </c>
      <c r="R227" s="78">
        <v>1049.8469459</v>
      </c>
      <c r="S227" s="79">
        <v>4.3E-3</v>
      </c>
      <c r="T227" s="79">
        <v>5.0000000000000001E-4</v>
      </c>
      <c r="U227" s="79">
        <v>1E-4</v>
      </c>
    </row>
    <row r="228" spans="2:21">
      <c r="B228" t="s">
        <v>1064</v>
      </c>
      <c r="C228" t="s">
        <v>1065</v>
      </c>
      <c r="D228" t="s">
        <v>103</v>
      </c>
      <c r="E228" t="s">
        <v>126</v>
      </c>
      <c r="F228" t="s">
        <v>1066</v>
      </c>
      <c r="G228" t="s">
        <v>130</v>
      </c>
      <c r="H228" t="s">
        <v>759</v>
      </c>
      <c r="I228" t="s">
        <v>214</v>
      </c>
      <c r="J228" t="s">
        <v>515</v>
      </c>
      <c r="K228" s="78">
        <v>2.89</v>
      </c>
      <c r="L228" t="s">
        <v>105</v>
      </c>
      <c r="M228" s="79">
        <v>2.9499999999999998E-2</v>
      </c>
      <c r="N228" s="79">
        <v>1.6500000000000001E-2</v>
      </c>
      <c r="O228" s="78">
        <v>2783378.61</v>
      </c>
      <c r="P228" s="78">
        <v>103.79</v>
      </c>
      <c r="Q228" s="78">
        <v>0</v>
      </c>
      <c r="R228" s="78">
        <v>2888.868659319</v>
      </c>
      <c r="S228" s="79">
        <v>1.4200000000000001E-2</v>
      </c>
      <c r="T228" s="79">
        <v>1.2999999999999999E-3</v>
      </c>
      <c r="U228" s="79">
        <v>2.0000000000000001E-4</v>
      </c>
    </row>
    <row r="229" spans="2:21">
      <c r="B229" t="s">
        <v>1067</v>
      </c>
      <c r="C229" t="s">
        <v>1068</v>
      </c>
      <c r="D229" t="s">
        <v>103</v>
      </c>
      <c r="E229" t="s">
        <v>126</v>
      </c>
      <c r="F229" t="s">
        <v>723</v>
      </c>
      <c r="G229" t="s">
        <v>585</v>
      </c>
      <c r="H229" t="s">
        <v>759</v>
      </c>
      <c r="I229" t="s">
        <v>214</v>
      </c>
      <c r="J229" t="s">
        <v>1069</v>
      </c>
      <c r="K229" s="78">
        <v>8.6</v>
      </c>
      <c r="L229" t="s">
        <v>105</v>
      </c>
      <c r="M229" s="79">
        <v>1.72E-2</v>
      </c>
      <c r="N229" s="79">
        <v>2.86E-2</v>
      </c>
      <c r="O229" s="78">
        <v>4522419.08</v>
      </c>
      <c r="P229" s="78">
        <v>105.07</v>
      </c>
      <c r="Q229" s="78">
        <v>0</v>
      </c>
      <c r="R229" s="78">
        <v>4751.7057273560004</v>
      </c>
      <c r="S229" s="79">
        <v>1.78E-2</v>
      </c>
      <c r="T229" s="79">
        <v>2.0999999999999999E-3</v>
      </c>
      <c r="U229" s="79">
        <v>4.0000000000000002E-4</v>
      </c>
    </row>
    <row r="230" spans="2:21">
      <c r="B230" t="s">
        <v>1070</v>
      </c>
      <c r="C230" t="s">
        <v>1071</v>
      </c>
      <c r="D230" t="s">
        <v>103</v>
      </c>
      <c r="E230" t="s">
        <v>126</v>
      </c>
      <c r="F230" t="s">
        <v>796</v>
      </c>
      <c r="G230" t="s">
        <v>454</v>
      </c>
      <c r="H230" t="s">
        <v>754</v>
      </c>
      <c r="I230" t="s">
        <v>153</v>
      </c>
      <c r="J230" t="s">
        <v>304</v>
      </c>
      <c r="K230" s="78">
        <v>3.2</v>
      </c>
      <c r="L230" t="s">
        <v>105</v>
      </c>
      <c r="M230" s="79">
        <v>7.0499999999999993E-2</v>
      </c>
      <c r="N230" s="79">
        <v>3.1199999999999999E-2</v>
      </c>
      <c r="O230" s="78">
        <v>7.0000000000000007E-2</v>
      </c>
      <c r="P230" s="78">
        <v>112.8</v>
      </c>
      <c r="Q230" s="78">
        <v>0</v>
      </c>
      <c r="R230" s="78">
        <v>7.8960000000000003E-5</v>
      </c>
      <c r="S230" s="79">
        <v>0</v>
      </c>
      <c r="T230" s="79">
        <v>0</v>
      </c>
      <c r="U230" s="79">
        <v>0</v>
      </c>
    </row>
    <row r="231" spans="2:21">
      <c r="B231" t="s">
        <v>1072</v>
      </c>
      <c r="C231" t="s">
        <v>1073</v>
      </c>
      <c r="D231" t="s">
        <v>103</v>
      </c>
      <c r="E231" t="s">
        <v>126</v>
      </c>
      <c r="F231" t="s">
        <v>799</v>
      </c>
      <c r="G231" t="s">
        <v>135</v>
      </c>
      <c r="H231" t="s">
        <v>759</v>
      </c>
      <c r="I231" t="s">
        <v>214</v>
      </c>
      <c r="J231" t="s">
        <v>803</v>
      </c>
      <c r="K231" s="78">
        <v>3.39</v>
      </c>
      <c r="L231" t="s">
        <v>105</v>
      </c>
      <c r="M231" s="79">
        <v>4.1399999999999999E-2</v>
      </c>
      <c r="N231" s="79">
        <v>3.4799999999999998E-2</v>
      </c>
      <c r="O231" s="78">
        <v>2020506.92</v>
      </c>
      <c r="P231" s="78">
        <v>102.25</v>
      </c>
      <c r="Q231" s="78">
        <v>299.61588999999998</v>
      </c>
      <c r="R231" s="78">
        <v>2365.5842157000002</v>
      </c>
      <c r="S231" s="79">
        <v>3.0999999999999999E-3</v>
      </c>
      <c r="T231" s="79">
        <v>1E-3</v>
      </c>
      <c r="U231" s="79">
        <v>2.0000000000000001E-4</v>
      </c>
    </row>
    <row r="232" spans="2:21">
      <c r="B232" t="s">
        <v>1074</v>
      </c>
      <c r="C232" t="s">
        <v>1075</v>
      </c>
      <c r="D232" t="s">
        <v>103</v>
      </c>
      <c r="E232" t="s">
        <v>126</v>
      </c>
      <c r="F232" t="s">
        <v>799</v>
      </c>
      <c r="G232" t="s">
        <v>135</v>
      </c>
      <c r="H232" t="s">
        <v>759</v>
      </c>
      <c r="I232" t="s">
        <v>214</v>
      </c>
      <c r="J232" t="s">
        <v>637</v>
      </c>
      <c r="K232" s="78">
        <v>4.3</v>
      </c>
      <c r="L232" t="s">
        <v>105</v>
      </c>
      <c r="M232" s="79">
        <v>3.5499999999999997E-2</v>
      </c>
      <c r="N232" s="79">
        <v>4.8399999999999999E-2</v>
      </c>
      <c r="O232" s="78">
        <v>2769246.84</v>
      </c>
      <c r="P232" s="78">
        <v>94.87</v>
      </c>
      <c r="Q232" s="78">
        <v>49.154130000000002</v>
      </c>
      <c r="R232" s="78">
        <v>2676.3386071079999</v>
      </c>
      <c r="S232" s="79">
        <v>3.8999999999999998E-3</v>
      </c>
      <c r="T232" s="79">
        <v>1.1999999999999999E-3</v>
      </c>
      <c r="U232" s="79">
        <v>2.0000000000000001E-4</v>
      </c>
    </row>
    <row r="233" spans="2:21">
      <c r="B233" t="s">
        <v>1076</v>
      </c>
      <c r="C233" t="s">
        <v>1077</v>
      </c>
      <c r="D233" t="s">
        <v>103</v>
      </c>
      <c r="E233" t="s">
        <v>126</v>
      </c>
      <c r="F233" t="s">
        <v>799</v>
      </c>
      <c r="G233" t="s">
        <v>135</v>
      </c>
      <c r="H233" t="s">
        <v>759</v>
      </c>
      <c r="I233" t="s">
        <v>214</v>
      </c>
      <c r="J233" t="s">
        <v>1078</v>
      </c>
      <c r="K233" s="78">
        <v>5.62</v>
      </c>
      <c r="L233" t="s">
        <v>105</v>
      </c>
      <c r="M233" s="79">
        <v>2.5000000000000001E-2</v>
      </c>
      <c r="N233" s="79">
        <v>5.33E-2</v>
      </c>
      <c r="O233" s="78">
        <v>5757128.1399999997</v>
      </c>
      <c r="P233" s="78">
        <v>86.68</v>
      </c>
      <c r="Q233" s="78">
        <v>0</v>
      </c>
      <c r="R233" s="78">
        <v>4990.2786717520003</v>
      </c>
      <c r="S233" s="79">
        <v>9.4000000000000004E-3</v>
      </c>
      <c r="T233" s="79">
        <v>2.2000000000000001E-3</v>
      </c>
      <c r="U233" s="79">
        <v>4.0000000000000002E-4</v>
      </c>
    </row>
    <row r="234" spans="2:21">
      <c r="B234" t="s">
        <v>1079</v>
      </c>
      <c r="C234" t="s">
        <v>1080</v>
      </c>
      <c r="D234" t="s">
        <v>103</v>
      </c>
      <c r="E234" t="s">
        <v>126</v>
      </c>
      <c r="F234" t="s">
        <v>1081</v>
      </c>
      <c r="G234" t="s">
        <v>454</v>
      </c>
      <c r="H234" t="s">
        <v>759</v>
      </c>
      <c r="I234" t="s">
        <v>214</v>
      </c>
      <c r="J234" t="s">
        <v>1082</v>
      </c>
      <c r="K234" s="78">
        <v>4.78</v>
      </c>
      <c r="L234" t="s">
        <v>105</v>
      </c>
      <c r="M234" s="79">
        <v>3.9E-2</v>
      </c>
      <c r="N234" s="79">
        <v>4.3099999999999999E-2</v>
      </c>
      <c r="O234" s="78">
        <v>4302245.51</v>
      </c>
      <c r="P234" s="78">
        <v>98.58</v>
      </c>
      <c r="Q234" s="78">
        <v>0</v>
      </c>
      <c r="R234" s="78">
        <v>4241.1536237580003</v>
      </c>
      <c r="S234" s="79">
        <v>1.0200000000000001E-2</v>
      </c>
      <c r="T234" s="79">
        <v>1.9E-3</v>
      </c>
      <c r="U234" s="79">
        <v>2.9999999999999997E-4</v>
      </c>
    </row>
    <row r="235" spans="2:21">
      <c r="B235" t="s">
        <v>1083</v>
      </c>
      <c r="C235" t="s">
        <v>1084</v>
      </c>
      <c r="D235" t="s">
        <v>103</v>
      </c>
      <c r="E235" t="s">
        <v>126</v>
      </c>
      <c r="F235" t="s">
        <v>1085</v>
      </c>
      <c r="G235" t="s">
        <v>135</v>
      </c>
      <c r="H235" t="s">
        <v>759</v>
      </c>
      <c r="I235" t="s">
        <v>214</v>
      </c>
      <c r="J235" t="s">
        <v>304</v>
      </c>
      <c r="K235" s="78">
        <v>1.48</v>
      </c>
      <c r="L235" t="s">
        <v>105</v>
      </c>
      <c r="M235" s="79">
        <v>1.3100000000000001E-2</v>
      </c>
      <c r="N235" s="79">
        <v>1.3299999999999999E-2</v>
      </c>
      <c r="O235" s="78">
        <v>2800520.46</v>
      </c>
      <c r="P235" s="78">
        <v>100.24</v>
      </c>
      <c r="Q235" s="78">
        <v>0</v>
      </c>
      <c r="R235" s="78">
        <v>2807.2417091040002</v>
      </c>
      <c r="S235" s="79">
        <v>8.5000000000000006E-3</v>
      </c>
      <c r="T235" s="79">
        <v>1.1999999999999999E-3</v>
      </c>
      <c r="U235" s="79">
        <v>2.0000000000000001E-4</v>
      </c>
    </row>
    <row r="236" spans="2:21">
      <c r="B236" t="s">
        <v>1086</v>
      </c>
      <c r="C236" t="s">
        <v>1087</v>
      </c>
      <c r="D236" t="s">
        <v>103</v>
      </c>
      <c r="E236" t="s">
        <v>126</v>
      </c>
      <c r="F236" t="s">
        <v>1085</v>
      </c>
      <c r="G236" t="s">
        <v>135</v>
      </c>
      <c r="H236" t="s">
        <v>759</v>
      </c>
      <c r="I236" t="s">
        <v>214</v>
      </c>
      <c r="J236" t="s">
        <v>1088</v>
      </c>
      <c r="K236" s="78">
        <v>2.9</v>
      </c>
      <c r="L236" t="s">
        <v>105</v>
      </c>
      <c r="M236" s="79">
        <v>2.1600000000000001E-2</v>
      </c>
      <c r="N236" s="79">
        <v>1.66E-2</v>
      </c>
      <c r="O236" s="78">
        <v>2458513.0499999998</v>
      </c>
      <c r="P236" s="78">
        <v>101.49</v>
      </c>
      <c r="Q236" s="78">
        <v>0</v>
      </c>
      <c r="R236" s="78">
        <v>2495.1448944449999</v>
      </c>
      <c r="S236" s="79">
        <v>3.0999999999999999E-3</v>
      </c>
      <c r="T236" s="79">
        <v>1.1000000000000001E-3</v>
      </c>
      <c r="U236" s="79">
        <v>2.0000000000000001E-4</v>
      </c>
    </row>
    <row r="237" spans="2:21">
      <c r="B237" t="s">
        <v>1089</v>
      </c>
      <c r="C237" t="s">
        <v>1090</v>
      </c>
      <c r="D237" t="s">
        <v>103</v>
      </c>
      <c r="E237" t="s">
        <v>126</v>
      </c>
      <c r="F237" t="s">
        <v>1022</v>
      </c>
      <c r="G237" t="s">
        <v>970</v>
      </c>
      <c r="H237" t="s">
        <v>754</v>
      </c>
      <c r="I237" t="s">
        <v>153</v>
      </c>
      <c r="J237" t="s">
        <v>1091</v>
      </c>
      <c r="K237" s="78">
        <v>2.46</v>
      </c>
      <c r="L237" t="s">
        <v>105</v>
      </c>
      <c r="M237" s="79">
        <v>2.4E-2</v>
      </c>
      <c r="N237" s="79">
        <v>1.8599999999999998E-2</v>
      </c>
      <c r="O237" s="78">
        <v>1781957.94</v>
      </c>
      <c r="P237" s="78">
        <v>101.55</v>
      </c>
      <c r="Q237" s="78">
        <v>0</v>
      </c>
      <c r="R237" s="78">
        <v>1809.5782880700001</v>
      </c>
      <c r="S237" s="79">
        <v>5.1000000000000004E-3</v>
      </c>
      <c r="T237" s="79">
        <v>8.0000000000000004E-4</v>
      </c>
      <c r="U237" s="79">
        <v>1E-4</v>
      </c>
    </row>
    <row r="238" spans="2:21">
      <c r="B238" t="s">
        <v>1092</v>
      </c>
      <c r="C238" t="s">
        <v>1093</v>
      </c>
      <c r="D238" t="s">
        <v>103</v>
      </c>
      <c r="E238" t="s">
        <v>126</v>
      </c>
      <c r="F238" t="s">
        <v>1094</v>
      </c>
      <c r="G238" t="s">
        <v>454</v>
      </c>
      <c r="H238" t="s">
        <v>759</v>
      </c>
      <c r="I238" t="s">
        <v>214</v>
      </c>
      <c r="J238" t="s">
        <v>439</v>
      </c>
      <c r="K238" s="78">
        <v>1.1399999999999999</v>
      </c>
      <c r="L238" t="s">
        <v>105</v>
      </c>
      <c r="M238" s="79">
        <v>0.04</v>
      </c>
      <c r="N238" s="79">
        <v>2.5999999999999999E-2</v>
      </c>
      <c r="O238" s="78">
        <v>8237080.9000000004</v>
      </c>
      <c r="P238" s="78">
        <v>104.14</v>
      </c>
      <c r="Q238" s="78">
        <v>0</v>
      </c>
      <c r="R238" s="78">
        <v>8578.0960492600007</v>
      </c>
      <c r="S238" s="79">
        <v>1.0800000000000001E-2</v>
      </c>
      <c r="T238" s="79">
        <v>3.8E-3</v>
      </c>
      <c r="U238" s="79">
        <v>6.9999999999999999E-4</v>
      </c>
    </row>
    <row r="239" spans="2:21">
      <c r="B239" t="s">
        <v>1095</v>
      </c>
      <c r="C239" t="s">
        <v>1096</v>
      </c>
      <c r="D239" t="s">
        <v>103</v>
      </c>
      <c r="E239" t="s">
        <v>126</v>
      </c>
      <c r="F239" t="s">
        <v>1097</v>
      </c>
      <c r="G239" t="s">
        <v>1098</v>
      </c>
      <c r="H239" t="s">
        <v>759</v>
      </c>
      <c r="I239" t="s">
        <v>214</v>
      </c>
      <c r="J239" t="s">
        <v>318</v>
      </c>
      <c r="K239" s="78">
        <v>5.53</v>
      </c>
      <c r="L239" t="s">
        <v>105</v>
      </c>
      <c r="M239" s="79">
        <v>3.3500000000000002E-2</v>
      </c>
      <c r="N239" s="79">
        <v>2.4299999999999999E-2</v>
      </c>
      <c r="O239" s="78">
        <v>12043.92</v>
      </c>
      <c r="P239" s="78">
        <v>101.09</v>
      </c>
      <c r="Q239" s="78">
        <v>1.2621899999999999</v>
      </c>
      <c r="R239" s="78">
        <v>13.437388728</v>
      </c>
      <c r="S239" s="79">
        <v>1E-4</v>
      </c>
      <c r="T239" s="79">
        <v>0</v>
      </c>
      <c r="U239" s="79">
        <v>0</v>
      </c>
    </row>
    <row r="240" spans="2:21">
      <c r="B240" t="s">
        <v>1099</v>
      </c>
      <c r="C240" t="s">
        <v>1100</v>
      </c>
      <c r="D240" t="s">
        <v>103</v>
      </c>
      <c r="E240" t="s">
        <v>126</v>
      </c>
      <c r="F240" t="s">
        <v>1097</v>
      </c>
      <c r="G240" t="s">
        <v>1098</v>
      </c>
      <c r="H240" t="s">
        <v>759</v>
      </c>
      <c r="I240" t="s">
        <v>214</v>
      </c>
      <c r="J240" t="s">
        <v>1101</v>
      </c>
      <c r="K240" s="78">
        <v>3.09</v>
      </c>
      <c r="L240" t="s">
        <v>105</v>
      </c>
      <c r="M240" s="79">
        <v>3.3500000000000002E-2</v>
      </c>
      <c r="N240" s="79">
        <v>1.78E-2</v>
      </c>
      <c r="O240" s="78">
        <v>2267216.96</v>
      </c>
      <c r="P240" s="78">
        <v>105.72</v>
      </c>
      <c r="Q240" s="78">
        <v>0</v>
      </c>
      <c r="R240" s="78">
        <v>2396.9017701120001</v>
      </c>
      <c r="S240" s="79">
        <v>4.7000000000000002E-3</v>
      </c>
      <c r="T240" s="79">
        <v>1.1000000000000001E-3</v>
      </c>
      <c r="U240" s="79">
        <v>2.0000000000000001E-4</v>
      </c>
    </row>
    <row r="241" spans="2:21">
      <c r="B241" t="s">
        <v>1102</v>
      </c>
      <c r="C241" t="s">
        <v>1103</v>
      </c>
      <c r="D241" t="s">
        <v>103</v>
      </c>
      <c r="E241" t="s">
        <v>126</v>
      </c>
      <c r="F241" t="s">
        <v>753</v>
      </c>
      <c r="G241" t="s">
        <v>406</v>
      </c>
      <c r="H241" t="s">
        <v>815</v>
      </c>
      <c r="I241" t="s">
        <v>153</v>
      </c>
      <c r="J241" t="s">
        <v>304</v>
      </c>
      <c r="K241" s="78">
        <v>1.18</v>
      </c>
      <c r="L241" t="s">
        <v>105</v>
      </c>
      <c r="M241" s="79">
        <v>3.7600000000000001E-2</v>
      </c>
      <c r="N241" s="79">
        <v>1.1900000000000001E-2</v>
      </c>
      <c r="O241" s="78">
        <v>345156.75</v>
      </c>
      <c r="P241" s="78">
        <v>102.23</v>
      </c>
      <c r="Q241" s="78">
        <v>0</v>
      </c>
      <c r="R241" s="78">
        <v>352.85374552500002</v>
      </c>
      <c r="S241" s="79">
        <v>3.5999999999999999E-3</v>
      </c>
      <c r="T241" s="79">
        <v>2.0000000000000001E-4</v>
      </c>
      <c r="U241" s="79">
        <v>0</v>
      </c>
    </row>
    <row r="242" spans="2:21">
      <c r="B242" t="s">
        <v>1104</v>
      </c>
      <c r="C242" t="s">
        <v>1105</v>
      </c>
      <c r="D242" t="s">
        <v>103</v>
      </c>
      <c r="E242" t="s">
        <v>126</v>
      </c>
      <c r="F242" t="s">
        <v>818</v>
      </c>
      <c r="G242" t="s">
        <v>454</v>
      </c>
      <c r="H242" t="s">
        <v>815</v>
      </c>
      <c r="I242" t="s">
        <v>153</v>
      </c>
      <c r="J242" t="s">
        <v>1106</v>
      </c>
      <c r="K242" s="78">
        <v>2.35</v>
      </c>
      <c r="L242" t="s">
        <v>105</v>
      </c>
      <c r="M242" s="79">
        <v>4.65E-2</v>
      </c>
      <c r="N242" s="79">
        <v>2.3400000000000001E-2</v>
      </c>
      <c r="O242" s="78">
        <v>0.06</v>
      </c>
      <c r="P242" s="78">
        <v>105.76</v>
      </c>
      <c r="Q242" s="78">
        <v>0</v>
      </c>
      <c r="R242" s="78">
        <v>6.3455999999999997E-5</v>
      </c>
      <c r="S242" s="79">
        <v>0</v>
      </c>
      <c r="T242" s="79">
        <v>0</v>
      </c>
      <c r="U242" s="79">
        <v>0</v>
      </c>
    </row>
    <row r="243" spans="2:21">
      <c r="B243" t="s">
        <v>1107</v>
      </c>
      <c r="C243" t="s">
        <v>1108</v>
      </c>
      <c r="D243" t="s">
        <v>103</v>
      </c>
      <c r="E243" t="s">
        <v>126</v>
      </c>
      <c r="F243" t="s">
        <v>1109</v>
      </c>
      <c r="G243" t="s">
        <v>585</v>
      </c>
      <c r="H243" t="s">
        <v>815</v>
      </c>
      <c r="I243" t="s">
        <v>153</v>
      </c>
      <c r="J243" t="s">
        <v>318</v>
      </c>
      <c r="K243" s="78">
        <v>5.81</v>
      </c>
      <c r="L243" t="s">
        <v>105</v>
      </c>
      <c r="M243" s="79">
        <v>3.27E-2</v>
      </c>
      <c r="N243" s="79">
        <v>2.4299999999999999E-2</v>
      </c>
      <c r="O243" s="78">
        <v>1894056.28</v>
      </c>
      <c r="P243" s="78">
        <v>105.41</v>
      </c>
      <c r="Q243" s="78">
        <v>0</v>
      </c>
      <c r="R243" s="78">
        <v>1996.5247247479999</v>
      </c>
      <c r="S243" s="79">
        <v>8.5000000000000006E-3</v>
      </c>
      <c r="T243" s="79">
        <v>8.9999999999999998E-4</v>
      </c>
      <c r="U243" s="79">
        <v>2.0000000000000001E-4</v>
      </c>
    </row>
    <row r="244" spans="2:21">
      <c r="B244" t="s">
        <v>1110</v>
      </c>
      <c r="C244" t="s">
        <v>1111</v>
      </c>
      <c r="D244" t="s">
        <v>103</v>
      </c>
      <c r="E244" t="s">
        <v>126</v>
      </c>
      <c r="F244" t="s">
        <v>834</v>
      </c>
      <c r="G244" t="s">
        <v>590</v>
      </c>
      <c r="H244" t="s">
        <v>823</v>
      </c>
      <c r="I244" t="s">
        <v>214</v>
      </c>
      <c r="J244" t="s">
        <v>418</v>
      </c>
      <c r="K244" s="78">
        <v>1.47</v>
      </c>
      <c r="L244" t="s">
        <v>105</v>
      </c>
      <c r="M244" s="79">
        <v>0.06</v>
      </c>
      <c r="N244" s="79">
        <v>1.61E-2</v>
      </c>
      <c r="O244" s="78">
        <v>3383901.6</v>
      </c>
      <c r="P244" s="78">
        <v>106.46</v>
      </c>
      <c r="Q244" s="78">
        <v>0</v>
      </c>
      <c r="R244" s="78">
        <v>3602.5016433599999</v>
      </c>
      <c r="S244" s="79">
        <v>8.2000000000000007E-3</v>
      </c>
      <c r="T244" s="79">
        <v>1.6000000000000001E-3</v>
      </c>
      <c r="U244" s="79">
        <v>2.9999999999999997E-4</v>
      </c>
    </row>
    <row r="245" spans="2:21">
      <c r="B245" t="s">
        <v>1112</v>
      </c>
      <c r="C245" t="s">
        <v>1113</v>
      </c>
      <c r="D245" t="s">
        <v>103</v>
      </c>
      <c r="E245" t="s">
        <v>126</v>
      </c>
      <c r="F245" t="s">
        <v>834</v>
      </c>
      <c r="G245" t="s">
        <v>590</v>
      </c>
      <c r="H245" t="s">
        <v>823</v>
      </c>
      <c r="I245" t="s">
        <v>214</v>
      </c>
      <c r="J245" t="s">
        <v>1114</v>
      </c>
      <c r="K245" s="78">
        <v>3.22</v>
      </c>
      <c r="L245" t="s">
        <v>105</v>
      </c>
      <c r="M245" s="79">
        <v>5.8999999999999997E-2</v>
      </c>
      <c r="N245" s="79">
        <v>2.06E-2</v>
      </c>
      <c r="O245" s="78">
        <v>51621.32</v>
      </c>
      <c r="P245" s="78">
        <v>112.8</v>
      </c>
      <c r="Q245" s="78">
        <v>0</v>
      </c>
      <c r="R245" s="78">
        <v>58.228848960000001</v>
      </c>
      <c r="S245" s="79">
        <v>1E-4</v>
      </c>
      <c r="T245" s="79">
        <v>0</v>
      </c>
      <c r="U245" s="79">
        <v>0</v>
      </c>
    </row>
    <row r="246" spans="2:21">
      <c r="B246" t="s">
        <v>1115</v>
      </c>
      <c r="C246" t="s">
        <v>1116</v>
      </c>
      <c r="D246" t="s">
        <v>103</v>
      </c>
      <c r="E246" t="s">
        <v>126</v>
      </c>
      <c r="F246" t="s">
        <v>1117</v>
      </c>
      <c r="G246" t="s">
        <v>590</v>
      </c>
      <c r="H246" t="s">
        <v>860</v>
      </c>
      <c r="I246" t="s">
        <v>214</v>
      </c>
      <c r="J246" t="s">
        <v>1118</v>
      </c>
      <c r="K246" s="78">
        <v>5.71</v>
      </c>
      <c r="L246" t="s">
        <v>105</v>
      </c>
      <c r="M246" s="79">
        <v>4.4499999999999998E-2</v>
      </c>
      <c r="N246" s="79">
        <v>2.6800000000000001E-2</v>
      </c>
      <c r="O246" s="78">
        <v>4129531.01</v>
      </c>
      <c r="P246" s="78">
        <v>110.31</v>
      </c>
      <c r="Q246" s="78">
        <v>0</v>
      </c>
      <c r="R246" s="78">
        <v>4555.2856571310003</v>
      </c>
      <c r="S246" s="79">
        <v>1.4200000000000001E-2</v>
      </c>
      <c r="T246" s="79">
        <v>2E-3</v>
      </c>
      <c r="U246" s="79">
        <v>4.0000000000000002E-4</v>
      </c>
    </row>
    <row r="247" spans="2:21">
      <c r="B247" t="s">
        <v>1119</v>
      </c>
      <c r="C247" t="s">
        <v>1120</v>
      </c>
      <c r="D247" t="s">
        <v>103</v>
      </c>
      <c r="E247" t="s">
        <v>126</v>
      </c>
      <c r="F247" t="s">
        <v>1121</v>
      </c>
      <c r="G247" t="s">
        <v>454</v>
      </c>
      <c r="H247" t="s">
        <v>850</v>
      </c>
      <c r="I247" t="s">
        <v>153</v>
      </c>
      <c r="J247" t="s">
        <v>1039</v>
      </c>
      <c r="K247" s="78">
        <v>3.9</v>
      </c>
      <c r="L247" t="s">
        <v>105</v>
      </c>
      <c r="M247" s="79">
        <v>3.95E-2</v>
      </c>
      <c r="N247" s="79">
        <v>8.3099999999999993E-2</v>
      </c>
      <c r="O247" s="78">
        <v>3638535.77</v>
      </c>
      <c r="P247" s="78">
        <v>87.21</v>
      </c>
      <c r="Q247" s="78">
        <v>0</v>
      </c>
      <c r="R247" s="78">
        <v>3173.167045017</v>
      </c>
      <c r="S247" s="79">
        <v>6.0000000000000001E-3</v>
      </c>
      <c r="T247" s="79">
        <v>1.4E-3</v>
      </c>
      <c r="U247" s="79">
        <v>2.9999999999999997E-4</v>
      </c>
    </row>
    <row r="248" spans="2:21">
      <c r="B248" t="s">
        <v>1122</v>
      </c>
      <c r="C248" t="s">
        <v>1123</v>
      </c>
      <c r="D248" t="s">
        <v>103</v>
      </c>
      <c r="E248" t="s">
        <v>126</v>
      </c>
      <c r="F248" t="s">
        <v>1121</v>
      </c>
      <c r="G248" t="s">
        <v>454</v>
      </c>
      <c r="H248" t="s">
        <v>850</v>
      </c>
      <c r="I248" t="s">
        <v>153</v>
      </c>
      <c r="J248" t="s">
        <v>696</v>
      </c>
      <c r="K248" s="78">
        <v>4.49</v>
      </c>
      <c r="L248" t="s">
        <v>105</v>
      </c>
      <c r="M248" s="79">
        <v>0.03</v>
      </c>
      <c r="N248" s="79">
        <v>5.67E-2</v>
      </c>
      <c r="O248" s="78">
        <v>5999546.3600000003</v>
      </c>
      <c r="P248" s="78">
        <v>91.4</v>
      </c>
      <c r="Q248" s="78">
        <v>0</v>
      </c>
      <c r="R248" s="78">
        <v>5483.5853730400004</v>
      </c>
      <c r="S248" s="79">
        <v>7.3000000000000001E-3</v>
      </c>
      <c r="T248" s="79">
        <v>2.3999999999999998E-3</v>
      </c>
      <c r="U248" s="79">
        <v>5.0000000000000001E-4</v>
      </c>
    </row>
    <row r="249" spans="2:21">
      <c r="B249" t="s">
        <v>1124</v>
      </c>
      <c r="C249" t="s">
        <v>1125</v>
      </c>
      <c r="D249" t="s">
        <v>103</v>
      </c>
      <c r="E249" t="s">
        <v>126</v>
      </c>
      <c r="F249" t="s">
        <v>1126</v>
      </c>
      <c r="G249" t="s">
        <v>130</v>
      </c>
      <c r="H249" t="s">
        <v>850</v>
      </c>
      <c r="I249" t="s">
        <v>153</v>
      </c>
      <c r="J249" t="s">
        <v>989</v>
      </c>
      <c r="K249" s="78">
        <v>1.22</v>
      </c>
      <c r="L249" t="s">
        <v>105</v>
      </c>
      <c r="M249" s="79">
        <v>3.3000000000000002E-2</v>
      </c>
      <c r="N249" s="79">
        <v>2.1399999999999999E-2</v>
      </c>
      <c r="O249" s="78">
        <v>1164046.06</v>
      </c>
      <c r="P249" s="78">
        <v>101.85</v>
      </c>
      <c r="Q249" s="78">
        <v>0</v>
      </c>
      <c r="R249" s="78">
        <v>1185.5809121100001</v>
      </c>
      <c r="S249" s="79">
        <v>3.0999999999999999E-3</v>
      </c>
      <c r="T249" s="79">
        <v>5.0000000000000001E-4</v>
      </c>
      <c r="U249" s="79">
        <v>1E-4</v>
      </c>
    </row>
    <row r="250" spans="2:21">
      <c r="B250" t="s">
        <v>1127</v>
      </c>
      <c r="C250" t="s">
        <v>1128</v>
      </c>
      <c r="D250" t="s">
        <v>103</v>
      </c>
      <c r="E250" t="s">
        <v>126</v>
      </c>
      <c r="F250" t="s">
        <v>1129</v>
      </c>
      <c r="G250" t="s">
        <v>454</v>
      </c>
      <c r="H250" t="s">
        <v>850</v>
      </c>
      <c r="I250" t="s">
        <v>153</v>
      </c>
      <c r="J250" t="s">
        <v>1130</v>
      </c>
      <c r="K250" s="78">
        <v>3.32</v>
      </c>
      <c r="L250" t="s">
        <v>105</v>
      </c>
      <c r="M250" s="79">
        <v>4.5999999999999999E-2</v>
      </c>
      <c r="N250" s="79">
        <v>8.0199999999999994E-2</v>
      </c>
      <c r="O250" s="78">
        <v>2171807.58</v>
      </c>
      <c r="P250" s="78">
        <v>90.96</v>
      </c>
      <c r="Q250" s="78">
        <v>0</v>
      </c>
      <c r="R250" s="78">
        <v>1975.476174768</v>
      </c>
      <c r="S250" s="79">
        <v>8.6E-3</v>
      </c>
      <c r="T250" s="79">
        <v>8.9999999999999998E-4</v>
      </c>
      <c r="U250" s="79">
        <v>2.0000000000000001E-4</v>
      </c>
    </row>
    <row r="251" spans="2:21">
      <c r="B251" t="s">
        <v>1131</v>
      </c>
      <c r="C251" t="s">
        <v>1132</v>
      </c>
      <c r="D251" t="s">
        <v>103</v>
      </c>
      <c r="E251" t="s">
        <v>126</v>
      </c>
      <c r="F251" t="s">
        <v>1133</v>
      </c>
      <c r="G251" t="s">
        <v>590</v>
      </c>
      <c r="H251" t="s">
        <v>874</v>
      </c>
      <c r="I251" t="s">
        <v>214</v>
      </c>
      <c r="J251" t="s">
        <v>1134</v>
      </c>
      <c r="K251" s="78">
        <v>0.75</v>
      </c>
      <c r="L251" t="s">
        <v>105</v>
      </c>
      <c r="M251" s="79">
        <v>4.7E-2</v>
      </c>
      <c r="N251" s="79">
        <v>1.61E-2</v>
      </c>
      <c r="O251" s="78">
        <v>564143.68000000005</v>
      </c>
      <c r="P251" s="78">
        <v>102.68</v>
      </c>
      <c r="Q251" s="78">
        <v>0</v>
      </c>
      <c r="R251" s="78">
        <v>579.26273062400003</v>
      </c>
      <c r="S251" s="79">
        <v>8.5000000000000006E-3</v>
      </c>
      <c r="T251" s="79">
        <v>2.9999999999999997E-4</v>
      </c>
      <c r="U251" s="79">
        <v>0</v>
      </c>
    </row>
    <row r="252" spans="2:21">
      <c r="B252" s="80" t="s">
        <v>400</v>
      </c>
      <c r="C252" s="16"/>
      <c r="D252" s="16"/>
      <c r="E252" s="16"/>
      <c r="F252" s="16"/>
      <c r="K252" s="82">
        <v>4.34</v>
      </c>
      <c r="N252" s="81">
        <v>5.3900000000000003E-2</v>
      </c>
      <c r="O252" s="82">
        <v>48705606.649999999</v>
      </c>
      <c r="Q252" s="82">
        <v>0</v>
      </c>
      <c r="R252" s="82">
        <v>47191.363753587997</v>
      </c>
      <c r="T252" s="81">
        <v>2.0799999999999999E-2</v>
      </c>
      <c r="U252" s="81">
        <v>3.8999999999999998E-3</v>
      </c>
    </row>
    <row r="253" spans="2:21">
      <c r="B253" t="s">
        <v>1135</v>
      </c>
      <c r="C253" t="s">
        <v>1136</v>
      </c>
      <c r="D253" t="s">
        <v>103</v>
      </c>
      <c r="E253" t="s">
        <v>126</v>
      </c>
      <c r="F253" t="s">
        <v>1137</v>
      </c>
      <c r="G253" t="s">
        <v>1138</v>
      </c>
      <c r="H253" t="s">
        <v>502</v>
      </c>
      <c r="I253" t="s">
        <v>214</v>
      </c>
      <c r="J253" t="s">
        <v>1139</v>
      </c>
      <c r="K253" s="78">
        <v>3.19</v>
      </c>
      <c r="L253" t="s">
        <v>105</v>
      </c>
      <c r="M253" s="79">
        <v>3.49E-2</v>
      </c>
      <c r="N253" s="79">
        <v>3.9300000000000002E-2</v>
      </c>
      <c r="O253" s="78">
        <v>18848048.280000001</v>
      </c>
      <c r="P253" s="78">
        <v>98.38</v>
      </c>
      <c r="Q253" s="78">
        <v>0</v>
      </c>
      <c r="R253" s="78">
        <v>18542.709897863999</v>
      </c>
      <c r="S253" s="79">
        <v>9.1000000000000004E-3</v>
      </c>
      <c r="T253" s="79">
        <v>8.2000000000000007E-3</v>
      </c>
      <c r="U253" s="79">
        <v>1.5E-3</v>
      </c>
    </row>
    <row r="254" spans="2:21">
      <c r="B254" t="s">
        <v>1140</v>
      </c>
      <c r="C254" t="s">
        <v>1141</v>
      </c>
      <c r="D254" t="s">
        <v>103</v>
      </c>
      <c r="E254" t="s">
        <v>126</v>
      </c>
      <c r="F254" t="s">
        <v>1142</v>
      </c>
      <c r="G254" t="s">
        <v>1138</v>
      </c>
      <c r="H254" t="s">
        <v>754</v>
      </c>
      <c r="I254" t="s">
        <v>153</v>
      </c>
      <c r="J254" t="s">
        <v>1143</v>
      </c>
      <c r="K254" s="78">
        <v>5.22</v>
      </c>
      <c r="L254" t="s">
        <v>105</v>
      </c>
      <c r="M254" s="79">
        <v>4.6899999999999997E-2</v>
      </c>
      <c r="N254" s="79">
        <v>6.4699999999999994E-2</v>
      </c>
      <c r="O254" s="78">
        <v>20079232.57</v>
      </c>
      <c r="P254" s="78">
        <v>96.06</v>
      </c>
      <c r="Q254" s="78">
        <v>0</v>
      </c>
      <c r="R254" s="78">
        <v>19288.110806741999</v>
      </c>
      <c r="S254" s="79">
        <v>1.1299999999999999E-2</v>
      </c>
      <c r="T254" s="79">
        <v>8.5000000000000006E-3</v>
      </c>
      <c r="U254" s="79">
        <v>1.6000000000000001E-3</v>
      </c>
    </row>
    <row r="255" spans="2:21">
      <c r="B255" t="s">
        <v>1144</v>
      </c>
      <c r="C255" t="s">
        <v>1145</v>
      </c>
      <c r="D255" t="s">
        <v>103</v>
      </c>
      <c r="E255" t="s">
        <v>126</v>
      </c>
      <c r="F255" t="s">
        <v>1142</v>
      </c>
      <c r="G255" t="s">
        <v>1138</v>
      </c>
      <c r="H255" t="s">
        <v>754</v>
      </c>
      <c r="I255" t="s">
        <v>153</v>
      </c>
      <c r="J255" t="s">
        <v>1146</v>
      </c>
      <c r="K255" s="78">
        <v>5.07</v>
      </c>
      <c r="L255" t="s">
        <v>105</v>
      </c>
      <c r="M255" s="79">
        <v>4.6899999999999997E-2</v>
      </c>
      <c r="N255" s="79">
        <v>6.3399999999999998E-2</v>
      </c>
      <c r="O255" s="78">
        <v>8594048.4199999999</v>
      </c>
      <c r="P255" s="78">
        <v>95.22</v>
      </c>
      <c r="Q255" s="78">
        <v>0</v>
      </c>
      <c r="R255" s="78">
        <v>8183.2529055240002</v>
      </c>
      <c r="S255" s="79">
        <v>4.0000000000000001E-3</v>
      </c>
      <c r="T255" s="79">
        <v>3.5999999999999999E-3</v>
      </c>
      <c r="U255" s="79">
        <v>6.9999999999999999E-4</v>
      </c>
    </row>
    <row r="256" spans="2:21">
      <c r="B256" t="s">
        <v>1147</v>
      </c>
      <c r="C256" t="s">
        <v>1148</v>
      </c>
      <c r="D256" t="s">
        <v>103</v>
      </c>
      <c r="E256" t="s">
        <v>126</v>
      </c>
      <c r="F256" t="s">
        <v>834</v>
      </c>
      <c r="G256" t="s">
        <v>590</v>
      </c>
      <c r="H256" t="s">
        <v>823</v>
      </c>
      <c r="I256" t="s">
        <v>214</v>
      </c>
      <c r="J256" t="s">
        <v>1149</v>
      </c>
      <c r="K256" s="78">
        <v>2.77</v>
      </c>
      <c r="L256" t="s">
        <v>105</v>
      </c>
      <c r="M256" s="79">
        <v>6.7000000000000004E-2</v>
      </c>
      <c r="N256" s="79">
        <v>3.8899999999999997E-2</v>
      </c>
      <c r="O256" s="78">
        <v>1184277.3799999999</v>
      </c>
      <c r="P256" s="78">
        <v>99.41</v>
      </c>
      <c r="Q256" s="78">
        <v>0</v>
      </c>
      <c r="R256" s="78">
        <v>1177.2901434580001</v>
      </c>
      <c r="S256" s="79">
        <v>1E-3</v>
      </c>
      <c r="T256" s="79">
        <v>5.0000000000000001E-4</v>
      </c>
      <c r="U256" s="79">
        <v>1E-4</v>
      </c>
    </row>
    <row r="257" spans="2:21">
      <c r="B257" s="80" t="s">
        <v>1150</v>
      </c>
      <c r="C257" s="16"/>
      <c r="D257" s="16"/>
      <c r="E257" s="16"/>
      <c r="F257" s="16"/>
      <c r="K257" s="82">
        <v>0</v>
      </c>
      <c r="N257" s="81">
        <v>0</v>
      </c>
      <c r="O257" s="82">
        <v>0</v>
      </c>
      <c r="Q257" s="82">
        <v>0</v>
      </c>
      <c r="R257" s="82">
        <v>0</v>
      </c>
      <c r="T257" s="81">
        <v>0</v>
      </c>
      <c r="U257" s="81">
        <v>0</v>
      </c>
    </row>
    <row r="258" spans="2:21">
      <c r="B258" t="s">
        <v>263</v>
      </c>
      <c r="C258" t="s">
        <v>263</v>
      </c>
      <c r="D258" s="16"/>
      <c r="E258" s="16"/>
      <c r="F258" s="16"/>
      <c r="G258" t="s">
        <v>263</v>
      </c>
      <c r="H258" t="s">
        <v>263</v>
      </c>
      <c r="K258" s="78">
        <v>0</v>
      </c>
      <c r="L258" t="s">
        <v>263</v>
      </c>
      <c r="M258" s="79">
        <v>0</v>
      </c>
      <c r="N258" s="79">
        <v>0</v>
      </c>
      <c r="O258" s="78">
        <v>0</v>
      </c>
      <c r="P258" s="78">
        <v>0</v>
      </c>
      <c r="R258" s="78">
        <v>0</v>
      </c>
      <c r="S258" s="79">
        <v>0</v>
      </c>
      <c r="T258" s="79">
        <v>0</v>
      </c>
      <c r="U258" s="79">
        <v>0</v>
      </c>
    </row>
    <row r="259" spans="2:21">
      <c r="B259" s="80" t="s">
        <v>269</v>
      </c>
      <c r="C259" s="16"/>
      <c r="D259" s="16"/>
      <c r="E259" s="16"/>
      <c r="F259" s="16"/>
      <c r="K259" s="82">
        <v>5.27</v>
      </c>
      <c r="N259" s="81">
        <v>3.9E-2</v>
      </c>
      <c r="O259" s="82">
        <v>137144331.19999999</v>
      </c>
      <c r="Q259" s="82">
        <v>0</v>
      </c>
      <c r="R259" s="82">
        <v>531251.9669759426</v>
      </c>
      <c r="T259" s="81">
        <v>0.23449999999999999</v>
      </c>
      <c r="U259" s="81">
        <v>4.3700000000000003E-2</v>
      </c>
    </row>
    <row r="260" spans="2:21">
      <c r="B260" s="80" t="s">
        <v>401</v>
      </c>
      <c r="C260" s="16"/>
      <c r="D260" s="16"/>
      <c r="E260" s="16"/>
      <c r="F260" s="16"/>
      <c r="K260" s="82">
        <v>8.19</v>
      </c>
      <c r="N260" s="81">
        <v>4.8899999999999999E-2</v>
      </c>
      <c r="O260" s="82">
        <v>8574856.2599999998</v>
      </c>
      <c r="Q260" s="82">
        <v>0</v>
      </c>
      <c r="R260" s="82">
        <v>32970.038773487111</v>
      </c>
      <c r="T260" s="81">
        <v>1.46E-2</v>
      </c>
      <c r="U260" s="81">
        <v>2.7000000000000001E-3</v>
      </c>
    </row>
    <row r="261" spans="2:21">
      <c r="B261" t="s">
        <v>1151</v>
      </c>
      <c r="C261" t="s">
        <v>1152</v>
      </c>
      <c r="D261" t="s">
        <v>1153</v>
      </c>
      <c r="E261" t="s">
        <v>1154</v>
      </c>
      <c r="F261" t="s">
        <v>1155</v>
      </c>
      <c r="G261" t="s">
        <v>1156</v>
      </c>
      <c r="H261" t="s">
        <v>1157</v>
      </c>
      <c r="I261" t="s">
        <v>1158</v>
      </c>
      <c r="J261" t="s">
        <v>315</v>
      </c>
      <c r="K261" s="78">
        <v>5.58</v>
      </c>
      <c r="L261" t="s">
        <v>109</v>
      </c>
      <c r="M261" s="79">
        <v>5.4100000000000002E-2</v>
      </c>
      <c r="N261" s="79">
        <v>4.7E-2</v>
      </c>
      <c r="O261" s="78">
        <v>2621851.77</v>
      </c>
      <c r="P261" s="78">
        <v>103.42599999999996</v>
      </c>
      <c r="Q261" s="78">
        <v>0</v>
      </c>
      <c r="R261" s="78">
        <v>9669.8380839089496</v>
      </c>
      <c r="S261" s="79">
        <v>0</v>
      </c>
      <c r="T261" s="79">
        <v>4.3E-3</v>
      </c>
      <c r="U261" s="79">
        <v>8.0000000000000004E-4</v>
      </c>
    </row>
    <row r="262" spans="2:21">
      <c r="B262" t="s">
        <v>1159</v>
      </c>
      <c r="C262" t="s">
        <v>1160</v>
      </c>
      <c r="D262" t="s">
        <v>126</v>
      </c>
      <c r="E262" t="s">
        <v>1154</v>
      </c>
      <c r="F262" t="s">
        <v>955</v>
      </c>
      <c r="G262" t="s">
        <v>641</v>
      </c>
      <c r="H262" t="s">
        <v>1157</v>
      </c>
      <c r="I262" t="s">
        <v>1158</v>
      </c>
      <c r="J262" t="s">
        <v>315</v>
      </c>
      <c r="K262" s="78">
        <v>11.48</v>
      </c>
      <c r="L262" t="s">
        <v>109</v>
      </c>
      <c r="M262" s="79">
        <v>6.4399999999999999E-2</v>
      </c>
      <c r="N262" s="79">
        <v>5.28E-2</v>
      </c>
      <c r="O262" s="78">
        <v>4066223.46</v>
      </c>
      <c r="P262" s="78">
        <v>112.8250000000002</v>
      </c>
      <c r="Q262" s="78">
        <v>0</v>
      </c>
      <c r="R262" s="78">
        <v>16359.7974624447</v>
      </c>
      <c r="S262" s="79">
        <v>0</v>
      </c>
      <c r="T262" s="79">
        <v>7.1999999999999998E-3</v>
      </c>
      <c r="U262" s="79">
        <v>1.2999999999999999E-3</v>
      </c>
    </row>
    <row r="263" spans="2:21">
      <c r="B263" t="s">
        <v>1161</v>
      </c>
      <c r="C263" t="s">
        <v>1162</v>
      </c>
      <c r="D263" t="s">
        <v>1153</v>
      </c>
      <c r="E263" t="s">
        <v>1154</v>
      </c>
      <c r="F263" t="s">
        <v>1155</v>
      </c>
      <c r="G263" t="s">
        <v>1156</v>
      </c>
      <c r="H263" t="s">
        <v>263</v>
      </c>
      <c r="I263" t="s">
        <v>264</v>
      </c>
      <c r="J263" t="s">
        <v>315</v>
      </c>
      <c r="K263" s="78">
        <v>4.08</v>
      </c>
      <c r="L263" t="s">
        <v>109</v>
      </c>
      <c r="M263" s="79">
        <v>5.0799999999999998E-2</v>
      </c>
      <c r="N263" s="79">
        <v>4.2200000000000001E-2</v>
      </c>
      <c r="O263" s="78">
        <v>1886781.03</v>
      </c>
      <c r="P263" s="78">
        <v>103.15300000000001</v>
      </c>
      <c r="Q263" s="78">
        <v>0</v>
      </c>
      <c r="R263" s="78">
        <v>6940.4032271334599</v>
      </c>
      <c r="S263" s="79">
        <v>0</v>
      </c>
      <c r="T263" s="79">
        <v>3.0999999999999999E-3</v>
      </c>
      <c r="U263" s="79">
        <v>5.9999999999999995E-4</v>
      </c>
    </row>
    <row r="264" spans="2:21">
      <c r="B264" s="80" t="s">
        <v>402</v>
      </c>
      <c r="C264" s="16"/>
      <c r="D264" s="16"/>
      <c r="E264" s="16"/>
      <c r="F264" s="16"/>
      <c r="K264" s="82">
        <v>5.08</v>
      </c>
      <c r="N264" s="81">
        <v>3.8399999999999997E-2</v>
      </c>
      <c r="O264" s="82">
        <v>128569474.94</v>
      </c>
      <c r="Q264" s="82">
        <v>0</v>
      </c>
      <c r="R264" s="82">
        <v>498281.92820245551</v>
      </c>
      <c r="T264" s="81">
        <v>0.21990000000000001</v>
      </c>
      <c r="U264" s="81">
        <v>4.1000000000000002E-2</v>
      </c>
    </row>
    <row r="265" spans="2:21">
      <c r="B265" t="s">
        <v>1163</v>
      </c>
      <c r="C265" t="s">
        <v>1164</v>
      </c>
      <c r="D265" t="s">
        <v>126</v>
      </c>
      <c r="E265" t="s">
        <v>1154</v>
      </c>
      <c r="F265" t="s">
        <v>1165</v>
      </c>
      <c r="G265" t="s">
        <v>1166</v>
      </c>
      <c r="H265" t="s">
        <v>823</v>
      </c>
      <c r="I265" t="s">
        <v>214</v>
      </c>
      <c r="J265" t="s">
        <v>1167</v>
      </c>
      <c r="K265" s="78">
        <v>4.12</v>
      </c>
      <c r="L265" t="s">
        <v>109</v>
      </c>
      <c r="M265" s="79">
        <v>4.7500000000000001E-2</v>
      </c>
      <c r="N265" s="79">
        <v>2.8400000000000002E-2</v>
      </c>
      <c r="O265" s="78">
        <v>1450286.37</v>
      </c>
      <c r="P265" s="78">
        <v>109.74138888966453</v>
      </c>
      <c r="Q265" s="78">
        <v>0</v>
      </c>
      <c r="R265" s="78">
        <v>5675.5186693550704</v>
      </c>
      <c r="S265" s="79">
        <v>0</v>
      </c>
      <c r="T265" s="79">
        <v>2.5000000000000001E-3</v>
      </c>
      <c r="U265" s="79">
        <v>5.0000000000000001E-4</v>
      </c>
    </row>
    <row r="266" spans="2:21">
      <c r="B266" t="s">
        <v>1168</v>
      </c>
      <c r="C266" t="s">
        <v>1169</v>
      </c>
      <c r="D266" t="s">
        <v>1153</v>
      </c>
      <c r="E266" t="s">
        <v>1154</v>
      </c>
      <c r="F266" t="s">
        <v>1170</v>
      </c>
      <c r="G266" t="s">
        <v>1171</v>
      </c>
      <c r="H266" t="s">
        <v>1172</v>
      </c>
      <c r="I266" t="s">
        <v>225</v>
      </c>
      <c r="J266" t="s">
        <v>1173</v>
      </c>
      <c r="K266" s="78">
        <v>4.3600000000000003</v>
      </c>
      <c r="L266" t="s">
        <v>109</v>
      </c>
      <c r="M266" s="79">
        <v>4.3799999999999999E-2</v>
      </c>
      <c r="N266" s="79">
        <v>3.0099999999999998E-2</v>
      </c>
      <c r="O266" s="78">
        <v>542163.13</v>
      </c>
      <c r="P266" s="78">
        <v>106.42002777822589</v>
      </c>
      <c r="Q266" s="78">
        <v>0</v>
      </c>
      <c r="R266" s="78">
        <v>2057.4755675567999</v>
      </c>
      <c r="S266" s="79">
        <v>0</v>
      </c>
      <c r="T266" s="79">
        <v>8.9999999999999998E-4</v>
      </c>
      <c r="U266" s="79">
        <v>2.0000000000000001E-4</v>
      </c>
    </row>
    <row r="267" spans="2:21">
      <c r="B267" t="s">
        <v>1174</v>
      </c>
      <c r="C267" t="s">
        <v>1175</v>
      </c>
      <c r="D267" t="s">
        <v>1153</v>
      </c>
      <c r="E267" t="s">
        <v>1154</v>
      </c>
      <c r="F267" t="s">
        <v>1176</v>
      </c>
      <c r="G267" t="s">
        <v>1177</v>
      </c>
      <c r="H267" t="s">
        <v>1172</v>
      </c>
      <c r="I267" t="s">
        <v>225</v>
      </c>
      <c r="J267" t="s">
        <v>1178</v>
      </c>
      <c r="K267" s="78">
        <v>3.85</v>
      </c>
      <c r="L267" t="s">
        <v>109</v>
      </c>
      <c r="M267" s="79">
        <v>3.8800000000000001E-2</v>
      </c>
      <c r="N267" s="79">
        <v>2.93E-2</v>
      </c>
      <c r="O267" s="78">
        <v>1355407.82</v>
      </c>
      <c r="P267" s="78">
        <v>104.48651388534857</v>
      </c>
      <c r="Q267" s="78">
        <v>0</v>
      </c>
      <c r="R267" s="78">
        <v>5050.2347432490296</v>
      </c>
      <c r="S267" s="79">
        <v>1.4E-3</v>
      </c>
      <c r="T267" s="79">
        <v>2.2000000000000001E-3</v>
      </c>
      <c r="U267" s="79">
        <v>4.0000000000000002E-4</v>
      </c>
    </row>
    <row r="268" spans="2:21">
      <c r="B268" t="s">
        <v>1179</v>
      </c>
      <c r="C268" t="s">
        <v>1180</v>
      </c>
      <c r="D268" t="s">
        <v>1181</v>
      </c>
      <c r="E268" t="s">
        <v>1154</v>
      </c>
      <c r="F268" t="s">
        <v>1182</v>
      </c>
      <c r="G268" t="s">
        <v>1183</v>
      </c>
      <c r="H268" t="s">
        <v>1172</v>
      </c>
      <c r="I268" t="s">
        <v>225</v>
      </c>
      <c r="J268" t="s">
        <v>418</v>
      </c>
      <c r="K268" s="78">
        <v>4.59</v>
      </c>
      <c r="L268" t="s">
        <v>109</v>
      </c>
      <c r="M268" s="79">
        <v>4.4999999999999998E-2</v>
      </c>
      <c r="N268" s="79">
        <v>4.1399999999999999E-2</v>
      </c>
      <c r="O268" s="78">
        <v>881.02</v>
      </c>
      <c r="P268" s="78">
        <v>104.78949460852193</v>
      </c>
      <c r="Q268" s="78">
        <v>0</v>
      </c>
      <c r="R268" s="78">
        <v>3.2921897016564001</v>
      </c>
      <c r="S268" s="79">
        <v>0</v>
      </c>
      <c r="T268" s="79">
        <v>0</v>
      </c>
      <c r="U268" s="79">
        <v>0</v>
      </c>
    </row>
    <row r="269" spans="2:21">
      <c r="B269" t="s">
        <v>1184</v>
      </c>
      <c r="C269" t="s">
        <v>1185</v>
      </c>
      <c r="D269" t="s">
        <v>126</v>
      </c>
      <c r="E269" t="s">
        <v>1154</v>
      </c>
      <c r="F269" t="s">
        <v>1186</v>
      </c>
      <c r="G269" t="s">
        <v>1187</v>
      </c>
      <c r="H269" t="s">
        <v>860</v>
      </c>
      <c r="I269" t="s">
        <v>214</v>
      </c>
      <c r="J269" t="s">
        <v>1188</v>
      </c>
      <c r="K269" s="78">
        <v>7.4</v>
      </c>
      <c r="L269" t="s">
        <v>109</v>
      </c>
      <c r="M269" s="79">
        <v>5.1299999999999998E-2</v>
      </c>
      <c r="N269" s="79">
        <v>4.2700000000000002E-2</v>
      </c>
      <c r="O269" s="78">
        <v>815616.66</v>
      </c>
      <c r="P269" s="78">
        <v>106.29584721918243</v>
      </c>
      <c r="Q269" s="78">
        <v>0</v>
      </c>
      <c r="R269" s="78">
        <v>3091.6030339886102</v>
      </c>
      <c r="S269" s="79">
        <v>1.6000000000000001E-3</v>
      </c>
      <c r="T269" s="79">
        <v>1.4E-3</v>
      </c>
      <c r="U269" s="79">
        <v>2.9999999999999997E-4</v>
      </c>
    </row>
    <row r="270" spans="2:21">
      <c r="B270" t="s">
        <v>1189</v>
      </c>
      <c r="C270" t="s">
        <v>1190</v>
      </c>
      <c r="D270" t="s">
        <v>126</v>
      </c>
      <c r="E270" t="s">
        <v>1154</v>
      </c>
      <c r="F270" t="s">
        <v>1191</v>
      </c>
      <c r="G270" t="s">
        <v>1192</v>
      </c>
      <c r="H270" t="s">
        <v>1193</v>
      </c>
      <c r="I270" t="s">
        <v>1158</v>
      </c>
      <c r="J270" t="s">
        <v>315</v>
      </c>
      <c r="K270" s="78">
        <v>5.25</v>
      </c>
      <c r="L270" t="s">
        <v>109</v>
      </c>
      <c r="M270" s="79">
        <v>6.7500000000000004E-2</v>
      </c>
      <c r="N270" s="79">
        <v>4.2000000000000003E-2</v>
      </c>
      <c r="O270" s="78">
        <v>1036005.97</v>
      </c>
      <c r="P270" s="78">
        <v>114.8582500023529</v>
      </c>
      <c r="Q270" s="78">
        <v>0</v>
      </c>
      <c r="R270" s="78">
        <v>4243.3200743027401</v>
      </c>
      <c r="S270" s="79">
        <v>0</v>
      </c>
      <c r="T270" s="79">
        <v>1.9E-3</v>
      </c>
      <c r="U270" s="79">
        <v>2.9999999999999997E-4</v>
      </c>
    </row>
    <row r="271" spans="2:21">
      <c r="B271" t="s">
        <v>1194</v>
      </c>
      <c r="C271" t="s">
        <v>1195</v>
      </c>
      <c r="D271" t="s">
        <v>126</v>
      </c>
      <c r="E271" t="s">
        <v>1154</v>
      </c>
      <c r="F271" t="s">
        <v>1196</v>
      </c>
      <c r="G271" t="s">
        <v>1197</v>
      </c>
      <c r="H271" t="s">
        <v>874</v>
      </c>
      <c r="I271" t="s">
        <v>214</v>
      </c>
      <c r="J271" t="s">
        <v>1198</v>
      </c>
      <c r="K271" s="78">
        <v>3.43</v>
      </c>
      <c r="L271" t="s">
        <v>109</v>
      </c>
      <c r="M271" s="79">
        <v>3.7499999999999999E-2</v>
      </c>
      <c r="N271" s="79">
        <v>2.98E-2</v>
      </c>
      <c r="O271" s="78">
        <v>1016555.87</v>
      </c>
      <c r="P271" s="78">
        <v>103.74000000000005</v>
      </c>
      <c r="Q271" s="78">
        <v>0</v>
      </c>
      <c r="R271" s="78">
        <v>3760.6146623125101</v>
      </c>
      <c r="S271" s="79">
        <v>2E-3</v>
      </c>
      <c r="T271" s="79">
        <v>1.6999999999999999E-3</v>
      </c>
      <c r="U271" s="79">
        <v>2.9999999999999997E-4</v>
      </c>
    </row>
    <row r="272" spans="2:21">
      <c r="B272" t="s">
        <v>1199</v>
      </c>
      <c r="C272" t="s">
        <v>1200</v>
      </c>
      <c r="D272" t="s">
        <v>126</v>
      </c>
      <c r="E272" t="s">
        <v>1154</v>
      </c>
      <c r="F272" t="s">
        <v>1201</v>
      </c>
      <c r="G272" t="s">
        <v>1202</v>
      </c>
      <c r="H272" t="s">
        <v>1193</v>
      </c>
      <c r="I272" t="s">
        <v>1158</v>
      </c>
      <c r="J272" t="s">
        <v>337</v>
      </c>
      <c r="K272" s="78">
        <v>8.84</v>
      </c>
      <c r="L272" t="s">
        <v>113</v>
      </c>
      <c r="M272" s="79">
        <v>2.8799999999999999E-2</v>
      </c>
      <c r="N272" s="79">
        <v>2.4500000000000001E-2</v>
      </c>
      <c r="O272" s="78">
        <v>2073773.96</v>
      </c>
      <c r="P272" s="78">
        <v>103.45239725934262</v>
      </c>
      <c r="Q272" s="78">
        <v>0</v>
      </c>
      <c r="R272" s="78">
        <v>8713.6302241621797</v>
      </c>
      <c r="S272" s="79">
        <v>2.0999999999999999E-3</v>
      </c>
      <c r="T272" s="79">
        <v>3.8E-3</v>
      </c>
      <c r="U272" s="79">
        <v>6.9999999999999999E-4</v>
      </c>
    </row>
    <row r="273" spans="2:21">
      <c r="B273" t="s">
        <v>1203</v>
      </c>
      <c r="C273" t="s">
        <v>1204</v>
      </c>
      <c r="D273" t="s">
        <v>126</v>
      </c>
      <c r="E273" t="s">
        <v>1154</v>
      </c>
      <c r="F273" t="s">
        <v>1205</v>
      </c>
      <c r="G273" t="s">
        <v>126</v>
      </c>
      <c r="H273" t="s">
        <v>1206</v>
      </c>
      <c r="I273" t="s">
        <v>1158</v>
      </c>
      <c r="J273" t="s">
        <v>315</v>
      </c>
      <c r="K273" s="78">
        <v>15.77</v>
      </c>
      <c r="L273" t="s">
        <v>109</v>
      </c>
      <c r="M273" s="79">
        <v>5.5500000000000001E-2</v>
      </c>
      <c r="N273" s="79">
        <v>4.2200000000000001E-2</v>
      </c>
      <c r="O273" s="78">
        <v>1694259.78</v>
      </c>
      <c r="P273" s="78">
        <v>124.20946575410053</v>
      </c>
      <c r="Q273" s="78">
        <v>0</v>
      </c>
      <c r="R273" s="78">
        <v>7504.4010216869201</v>
      </c>
      <c r="S273" s="79">
        <v>0</v>
      </c>
      <c r="T273" s="79">
        <v>3.3E-3</v>
      </c>
      <c r="U273" s="79">
        <v>5.9999999999999995E-4</v>
      </c>
    </row>
    <row r="274" spans="2:21">
      <c r="B274" t="s">
        <v>1207</v>
      </c>
      <c r="C274" t="s">
        <v>1208</v>
      </c>
      <c r="D274" t="s">
        <v>126</v>
      </c>
      <c r="E274" t="s">
        <v>1154</v>
      </c>
      <c r="F274" t="s">
        <v>1209</v>
      </c>
      <c r="G274" t="s">
        <v>1210</v>
      </c>
      <c r="H274" t="s">
        <v>1211</v>
      </c>
      <c r="I274" t="s">
        <v>214</v>
      </c>
      <c r="J274" t="s">
        <v>1212</v>
      </c>
      <c r="K274" s="78">
        <v>3.45</v>
      </c>
      <c r="L274" t="s">
        <v>109</v>
      </c>
      <c r="M274" s="79">
        <v>4.3999999999999997E-2</v>
      </c>
      <c r="N274" s="79">
        <v>3.4799999999999998E-2</v>
      </c>
      <c r="O274" s="78">
        <v>2182206.59</v>
      </c>
      <c r="P274" s="78">
        <v>104.16366666637639</v>
      </c>
      <c r="Q274" s="78">
        <v>0</v>
      </c>
      <c r="R274" s="78">
        <v>8105.7547766205798</v>
      </c>
      <c r="S274" s="79">
        <v>1.5E-3</v>
      </c>
      <c r="T274" s="79">
        <v>3.5999999999999999E-3</v>
      </c>
      <c r="U274" s="79">
        <v>6.9999999999999999E-4</v>
      </c>
    </row>
    <row r="275" spans="2:21">
      <c r="B275" t="s">
        <v>1213</v>
      </c>
      <c r="C275" t="s">
        <v>1214</v>
      </c>
      <c r="D275" t="s">
        <v>1215</v>
      </c>
      <c r="E275" t="s">
        <v>1154</v>
      </c>
      <c r="F275" t="s">
        <v>1216</v>
      </c>
      <c r="G275" t="s">
        <v>1217</v>
      </c>
      <c r="H275" t="s">
        <v>1206</v>
      </c>
      <c r="I275" t="s">
        <v>1158</v>
      </c>
      <c r="J275" t="s">
        <v>315</v>
      </c>
      <c r="K275" s="78">
        <v>7.44</v>
      </c>
      <c r="L275" t="s">
        <v>109</v>
      </c>
      <c r="M275" s="79">
        <v>3.6299999999999999E-2</v>
      </c>
      <c r="N275" s="79">
        <v>3.6900000000000002E-2</v>
      </c>
      <c r="O275" s="78">
        <v>1016555.87</v>
      </c>
      <c r="P275" s="78">
        <v>107.86801370258195</v>
      </c>
      <c r="Q275" s="78">
        <v>0</v>
      </c>
      <c r="R275" s="78">
        <v>3910.2567372706399</v>
      </c>
      <c r="S275" s="79">
        <v>0</v>
      </c>
      <c r="T275" s="79">
        <v>1.6999999999999999E-3</v>
      </c>
      <c r="U275" s="79">
        <v>2.9999999999999997E-4</v>
      </c>
    </row>
    <row r="276" spans="2:21">
      <c r="B276" t="s">
        <v>1218</v>
      </c>
      <c r="C276" t="s">
        <v>1219</v>
      </c>
      <c r="D276" t="s">
        <v>126</v>
      </c>
      <c r="E276" t="s">
        <v>1154</v>
      </c>
      <c r="F276" t="s">
        <v>1216</v>
      </c>
      <c r="G276" t="s">
        <v>1220</v>
      </c>
      <c r="H276" t="s">
        <v>1206</v>
      </c>
      <c r="I276" t="s">
        <v>1158</v>
      </c>
      <c r="J276" t="s">
        <v>334</v>
      </c>
      <c r="K276" s="78">
        <v>6.01</v>
      </c>
      <c r="L276" t="s">
        <v>109</v>
      </c>
      <c r="M276" s="79">
        <v>3.7499999999999999E-2</v>
      </c>
      <c r="N276" s="79">
        <v>3.3300000000000003E-2</v>
      </c>
      <c r="O276" s="78">
        <v>2033111.73</v>
      </c>
      <c r="P276" s="78">
        <v>102.6644166686648</v>
      </c>
      <c r="Q276" s="78">
        <v>0</v>
      </c>
      <c r="R276" s="78">
        <v>7443.2486740500099</v>
      </c>
      <c r="S276" s="79">
        <v>0</v>
      </c>
      <c r="T276" s="79">
        <v>3.3E-3</v>
      </c>
      <c r="U276" s="79">
        <v>5.9999999999999995E-4</v>
      </c>
    </row>
    <row r="277" spans="2:21">
      <c r="B277" t="s">
        <v>1221</v>
      </c>
      <c r="C277" t="s">
        <v>1222</v>
      </c>
      <c r="D277" t="s">
        <v>126</v>
      </c>
      <c r="E277" t="s">
        <v>1154</v>
      </c>
      <c r="F277" t="s">
        <v>1223</v>
      </c>
      <c r="G277" t="s">
        <v>1224</v>
      </c>
      <c r="H277" t="s">
        <v>1206</v>
      </c>
      <c r="I277" t="s">
        <v>1158</v>
      </c>
      <c r="J277" t="s">
        <v>1225</v>
      </c>
      <c r="K277" s="78">
        <v>4.09</v>
      </c>
      <c r="L277" t="s">
        <v>109</v>
      </c>
      <c r="M277" s="79">
        <v>3.9E-2</v>
      </c>
      <c r="N277" s="79">
        <v>2.5700000000000001E-2</v>
      </c>
      <c r="O277" s="78">
        <v>1220205.8899999999</v>
      </c>
      <c r="P277" s="78">
        <v>106.50683333461039</v>
      </c>
      <c r="Q277" s="78">
        <v>0</v>
      </c>
      <c r="R277" s="78">
        <v>4634.3830627425896</v>
      </c>
      <c r="S277" s="79">
        <v>0</v>
      </c>
      <c r="T277" s="79">
        <v>2E-3</v>
      </c>
      <c r="U277" s="79">
        <v>4.0000000000000002E-4</v>
      </c>
    </row>
    <row r="278" spans="2:21">
      <c r="B278" t="s">
        <v>1226</v>
      </c>
      <c r="C278" t="s">
        <v>1227</v>
      </c>
      <c r="D278" t="s">
        <v>126</v>
      </c>
      <c r="E278" t="s">
        <v>1154</v>
      </c>
      <c r="F278" t="s">
        <v>1228</v>
      </c>
      <c r="G278" t="s">
        <v>1210</v>
      </c>
      <c r="H278" t="s">
        <v>1206</v>
      </c>
      <c r="I278" t="s">
        <v>1158</v>
      </c>
      <c r="J278" t="s">
        <v>1229</v>
      </c>
      <c r="K278" s="78">
        <v>2.2200000000000002</v>
      </c>
      <c r="L278" t="s">
        <v>109</v>
      </c>
      <c r="M278" s="79">
        <v>3.3799999999999997E-2</v>
      </c>
      <c r="N278" s="79">
        <v>3.0800000000000001E-2</v>
      </c>
      <c r="O278" s="78">
        <v>1443509.33</v>
      </c>
      <c r="P278" s="78">
        <v>101.2</v>
      </c>
      <c r="Q278" s="78">
        <v>0</v>
      </c>
      <c r="R278" s="78">
        <v>5209.3249220293601</v>
      </c>
      <c r="S278" s="79">
        <v>0</v>
      </c>
      <c r="T278" s="79">
        <v>2.3E-3</v>
      </c>
      <c r="U278" s="79">
        <v>4.0000000000000002E-4</v>
      </c>
    </row>
    <row r="279" spans="2:21">
      <c r="B279" t="s">
        <v>1230</v>
      </c>
      <c r="C279" t="s">
        <v>1231</v>
      </c>
      <c r="D279" t="s">
        <v>126</v>
      </c>
      <c r="E279" t="s">
        <v>1154</v>
      </c>
      <c r="F279" t="s">
        <v>1232</v>
      </c>
      <c r="G279" t="s">
        <v>1183</v>
      </c>
      <c r="H279" t="s">
        <v>1206</v>
      </c>
      <c r="I279" t="s">
        <v>1158</v>
      </c>
      <c r="J279" t="s">
        <v>1233</v>
      </c>
      <c r="K279" s="78">
        <v>3.61</v>
      </c>
      <c r="L279" t="s">
        <v>109</v>
      </c>
      <c r="M279" s="79">
        <v>6.5000000000000002E-2</v>
      </c>
      <c r="N279" s="79">
        <v>3.7499999999999999E-2</v>
      </c>
      <c r="O279" s="78">
        <v>3185.21</v>
      </c>
      <c r="P279" s="78">
        <v>112.59788746738833</v>
      </c>
      <c r="Q279" s="78">
        <v>0</v>
      </c>
      <c r="R279" s="78">
        <v>12.7893847252124</v>
      </c>
      <c r="S279" s="79">
        <v>0</v>
      </c>
      <c r="T279" s="79">
        <v>0</v>
      </c>
      <c r="U279" s="79">
        <v>0</v>
      </c>
    </row>
    <row r="280" spans="2:21">
      <c r="B280" t="s">
        <v>1234</v>
      </c>
      <c r="C280" t="s">
        <v>1235</v>
      </c>
      <c r="D280" t="s">
        <v>126</v>
      </c>
      <c r="E280" t="s">
        <v>1154</v>
      </c>
      <c r="F280" t="s">
        <v>1236</v>
      </c>
      <c r="G280" t="s">
        <v>1166</v>
      </c>
      <c r="H280" t="s">
        <v>1237</v>
      </c>
      <c r="I280" t="s">
        <v>225</v>
      </c>
      <c r="J280" t="s">
        <v>315</v>
      </c>
      <c r="K280" s="78">
        <v>5.42</v>
      </c>
      <c r="L280" t="s">
        <v>109</v>
      </c>
      <c r="M280" s="79">
        <v>4.6300000000000001E-2</v>
      </c>
      <c r="N280" s="79">
        <v>3.3099999999999997E-2</v>
      </c>
      <c r="O280" s="78">
        <v>609933.52</v>
      </c>
      <c r="P280" s="78">
        <v>108.2891506928822</v>
      </c>
      <c r="Q280" s="78">
        <v>0</v>
      </c>
      <c r="R280" s="78">
        <v>2355.31386078475</v>
      </c>
      <c r="S280" s="79">
        <v>0</v>
      </c>
      <c r="T280" s="79">
        <v>1E-3</v>
      </c>
      <c r="U280" s="79">
        <v>2.0000000000000001E-4</v>
      </c>
    </row>
    <row r="281" spans="2:21">
      <c r="B281" t="s">
        <v>1238</v>
      </c>
      <c r="C281" t="s">
        <v>1239</v>
      </c>
      <c r="D281" t="s">
        <v>126</v>
      </c>
      <c r="E281" t="s">
        <v>1154</v>
      </c>
      <c r="F281" t="s">
        <v>1240</v>
      </c>
      <c r="G281" t="s">
        <v>1183</v>
      </c>
      <c r="H281" t="s">
        <v>1237</v>
      </c>
      <c r="I281" t="s">
        <v>225</v>
      </c>
      <c r="J281" t="s">
        <v>315</v>
      </c>
      <c r="K281" s="78">
        <v>3.86</v>
      </c>
      <c r="L281" t="s">
        <v>109</v>
      </c>
      <c r="M281" s="79">
        <v>4.2500000000000003E-2</v>
      </c>
      <c r="N281" s="79">
        <v>2.93E-2</v>
      </c>
      <c r="O281" s="78">
        <v>795556.62</v>
      </c>
      <c r="P281" s="78">
        <v>106.14524657065887</v>
      </c>
      <c r="Q281" s="78">
        <v>0</v>
      </c>
      <c r="R281" s="78">
        <v>3011.2927810486399</v>
      </c>
      <c r="S281" s="79">
        <v>0</v>
      </c>
      <c r="T281" s="79">
        <v>1.2999999999999999E-3</v>
      </c>
      <c r="U281" s="79">
        <v>2.0000000000000001E-4</v>
      </c>
    </row>
    <row r="282" spans="2:21">
      <c r="B282" t="s">
        <v>1241</v>
      </c>
      <c r="C282" t="s">
        <v>1242</v>
      </c>
      <c r="D282" t="s">
        <v>126</v>
      </c>
      <c r="E282" t="s">
        <v>1154</v>
      </c>
      <c r="F282" t="s">
        <v>1243</v>
      </c>
      <c r="G282" t="s">
        <v>1166</v>
      </c>
      <c r="H282" t="s">
        <v>1206</v>
      </c>
      <c r="I282" t="s">
        <v>1158</v>
      </c>
      <c r="J282" t="s">
        <v>315</v>
      </c>
      <c r="K282" s="78">
        <v>5.22</v>
      </c>
      <c r="L282" t="s">
        <v>113</v>
      </c>
      <c r="M282" s="79">
        <v>3.2500000000000001E-2</v>
      </c>
      <c r="N282" s="79">
        <v>1.49E-2</v>
      </c>
      <c r="O282" s="78">
        <v>1463840.45</v>
      </c>
      <c r="P282" s="78">
        <v>110.504328770188</v>
      </c>
      <c r="Q282" s="78">
        <v>0</v>
      </c>
      <c r="R282" s="78">
        <v>6570.07284927</v>
      </c>
      <c r="S282" s="79">
        <v>0</v>
      </c>
      <c r="T282" s="79">
        <v>2.8999999999999998E-3</v>
      </c>
      <c r="U282" s="79">
        <v>5.0000000000000001E-4</v>
      </c>
    </row>
    <row r="283" spans="2:21">
      <c r="B283" t="s">
        <v>1244</v>
      </c>
      <c r="C283" t="s">
        <v>1245</v>
      </c>
      <c r="D283" t="s">
        <v>126</v>
      </c>
      <c r="E283" t="s">
        <v>1154</v>
      </c>
      <c r="F283" t="s">
        <v>1246</v>
      </c>
      <c r="G283" t="s">
        <v>1177</v>
      </c>
      <c r="H283" t="s">
        <v>1206</v>
      </c>
      <c r="I283" t="s">
        <v>1158</v>
      </c>
      <c r="J283" t="s">
        <v>1247</v>
      </c>
      <c r="K283" s="78">
        <v>5.29</v>
      </c>
      <c r="L283" t="s">
        <v>109</v>
      </c>
      <c r="M283" s="79">
        <v>4.9000000000000002E-2</v>
      </c>
      <c r="N283" s="79">
        <v>3.1800000000000002E-2</v>
      </c>
      <c r="O283" s="78">
        <v>1768874.98</v>
      </c>
      <c r="P283" s="78">
        <v>110.12383333215556</v>
      </c>
      <c r="Q283" s="78">
        <v>0</v>
      </c>
      <c r="R283" s="78">
        <v>6946.4001656016399</v>
      </c>
      <c r="S283" s="79">
        <v>6.9999999999999999E-4</v>
      </c>
      <c r="T283" s="79">
        <v>3.0999999999999999E-3</v>
      </c>
      <c r="U283" s="79">
        <v>5.9999999999999995E-4</v>
      </c>
    </row>
    <row r="284" spans="2:21">
      <c r="B284" t="s">
        <v>1248</v>
      </c>
      <c r="C284" t="s">
        <v>1249</v>
      </c>
      <c r="D284" t="s">
        <v>126</v>
      </c>
      <c r="E284" t="s">
        <v>1154</v>
      </c>
      <c r="F284" t="s">
        <v>1250</v>
      </c>
      <c r="G284" t="s">
        <v>1187</v>
      </c>
      <c r="H284" t="s">
        <v>1211</v>
      </c>
      <c r="I284" t="s">
        <v>214</v>
      </c>
      <c r="J284" t="s">
        <v>1251</v>
      </c>
      <c r="K284" s="78">
        <v>6.86</v>
      </c>
      <c r="L284" t="s">
        <v>109</v>
      </c>
      <c r="M284" s="79">
        <v>4.4999999999999998E-2</v>
      </c>
      <c r="N284" s="79">
        <v>4.4299999999999999E-2</v>
      </c>
      <c r="O284" s="78">
        <v>1904347.99</v>
      </c>
      <c r="P284" s="78">
        <v>101.09450000164099</v>
      </c>
      <c r="Q284" s="78">
        <v>0</v>
      </c>
      <c r="R284" s="78">
        <v>6865.2313869359004</v>
      </c>
      <c r="S284" s="79">
        <v>2.5000000000000001E-3</v>
      </c>
      <c r="T284" s="79">
        <v>3.0000000000000001E-3</v>
      </c>
      <c r="U284" s="79">
        <v>5.9999999999999995E-4</v>
      </c>
    </row>
    <row r="285" spans="2:21">
      <c r="B285" t="s">
        <v>1252</v>
      </c>
      <c r="C285" t="s">
        <v>1253</v>
      </c>
      <c r="D285" t="s">
        <v>126</v>
      </c>
      <c r="E285" t="s">
        <v>1154</v>
      </c>
      <c r="F285" t="s">
        <v>1254</v>
      </c>
      <c r="G285" t="s">
        <v>1224</v>
      </c>
      <c r="H285" t="s">
        <v>1237</v>
      </c>
      <c r="I285" t="s">
        <v>225</v>
      </c>
      <c r="J285" t="s">
        <v>1255</v>
      </c>
      <c r="K285" s="78">
        <v>1.19</v>
      </c>
      <c r="L285" t="s">
        <v>109</v>
      </c>
      <c r="M285" s="79">
        <v>3.3599999999999998E-2</v>
      </c>
      <c r="N285" s="79">
        <v>3.1899999999999998E-2</v>
      </c>
      <c r="O285" s="78">
        <v>990646.4</v>
      </c>
      <c r="P285" s="78">
        <v>100.13</v>
      </c>
      <c r="Q285" s="78">
        <v>0</v>
      </c>
      <c r="R285" s="78">
        <v>3537.2375009811199</v>
      </c>
      <c r="S285" s="79">
        <v>2.9999999999999997E-4</v>
      </c>
      <c r="T285" s="79">
        <v>1.6000000000000001E-3</v>
      </c>
      <c r="U285" s="79">
        <v>2.9999999999999997E-4</v>
      </c>
    </row>
    <row r="286" spans="2:21">
      <c r="B286" t="s">
        <v>1256</v>
      </c>
      <c r="C286" t="s">
        <v>1257</v>
      </c>
      <c r="D286" t="s">
        <v>126</v>
      </c>
      <c r="E286" t="s">
        <v>1154</v>
      </c>
      <c r="F286" t="s">
        <v>1258</v>
      </c>
      <c r="G286" t="s">
        <v>1187</v>
      </c>
      <c r="H286" t="s">
        <v>1206</v>
      </c>
      <c r="I286" t="s">
        <v>1158</v>
      </c>
      <c r="J286" t="s">
        <v>1259</v>
      </c>
      <c r="K286" s="78">
        <v>5.13</v>
      </c>
      <c r="L286" t="s">
        <v>109</v>
      </c>
      <c r="M286" s="79">
        <v>5.7500000000000002E-2</v>
      </c>
      <c r="N286" s="79">
        <v>4.2200000000000001E-2</v>
      </c>
      <c r="O286" s="78">
        <v>574354.06000000006</v>
      </c>
      <c r="P286" s="78">
        <v>112.74324999238299</v>
      </c>
      <c r="Q286" s="78">
        <v>0</v>
      </c>
      <c r="R286" s="78">
        <v>2309.1470165998799</v>
      </c>
      <c r="S286" s="79">
        <v>8.0000000000000004E-4</v>
      </c>
      <c r="T286" s="79">
        <v>1E-3</v>
      </c>
      <c r="U286" s="79">
        <v>2.0000000000000001E-4</v>
      </c>
    </row>
    <row r="287" spans="2:21">
      <c r="B287" t="s">
        <v>1260</v>
      </c>
      <c r="C287" t="s">
        <v>1261</v>
      </c>
      <c r="D287" t="s">
        <v>126</v>
      </c>
      <c r="E287" t="s">
        <v>1154</v>
      </c>
      <c r="F287" t="s">
        <v>1262</v>
      </c>
      <c r="G287" t="s">
        <v>1224</v>
      </c>
      <c r="H287" t="s">
        <v>1211</v>
      </c>
      <c r="I287" t="s">
        <v>214</v>
      </c>
      <c r="J287" t="s">
        <v>1263</v>
      </c>
      <c r="K287" s="78">
        <v>7.11</v>
      </c>
      <c r="L287" t="s">
        <v>109</v>
      </c>
      <c r="M287" s="79">
        <v>4.1000000000000002E-2</v>
      </c>
      <c r="N287" s="79">
        <v>3.2899999999999999E-2</v>
      </c>
      <c r="O287" s="78">
        <v>1217630.6200000001</v>
      </c>
      <c r="P287" s="78">
        <v>107.1134383596069</v>
      </c>
      <c r="Q287" s="78">
        <v>0</v>
      </c>
      <c r="R287" s="78">
        <v>4650.9413201625903</v>
      </c>
      <c r="S287" s="79">
        <v>5.0000000000000001E-4</v>
      </c>
      <c r="T287" s="79">
        <v>2.0999999999999999E-3</v>
      </c>
      <c r="U287" s="79">
        <v>4.0000000000000002E-4</v>
      </c>
    </row>
    <row r="288" spans="2:21">
      <c r="B288" t="s">
        <v>1264</v>
      </c>
      <c r="C288" t="s">
        <v>1265</v>
      </c>
      <c r="D288" t="s">
        <v>126</v>
      </c>
      <c r="E288" t="s">
        <v>1154</v>
      </c>
      <c r="F288" t="s">
        <v>1266</v>
      </c>
      <c r="G288" t="s">
        <v>1166</v>
      </c>
      <c r="H288" t="s">
        <v>1267</v>
      </c>
      <c r="I288" t="s">
        <v>214</v>
      </c>
      <c r="J288" t="s">
        <v>1229</v>
      </c>
      <c r="K288" s="78">
        <v>2.97</v>
      </c>
      <c r="L288" t="s">
        <v>109</v>
      </c>
      <c r="M288" s="79">
        <v>4.7500000000000001E-2</v>
      </c>
      <c r="N288" s="79">
        <v>4.5199999999999997E-2</v>
      </c>
      <c r="O288" s="78">
        <v>2730875.68</v>
      </c>
      <c r="P288" s="78">
        <v>101.58522222067617</v>
      </c>
      <c r="Q288" s="78">
        <v>0</v>
      </c>
      <c r="R288" s="78">
        <v>9892.6764127989009</v>
      </c>
      <c r="S288" s="79">
        <v>0</v>
      </c>
      <c r="T288" s="79">
        <v>4.4000000000000003E-3</v>
      </c>
      <c r="U288" s="79">
        <v>8.0000000000000004E-4</v>
      </c>
    </row>
    <row r="289" spans="2:21">
      <c r="B289" t="s">
        <v>1268</v>
      </c>
      <c r="C289" t="s">
        <v>1269</v>
      </c>
      <c r="D289" t="s">
        <v>126</v>
      </c>
      <c r="E289" t="s">
        <v>1154</v>
      </c>
      <c r="F289" t="s">
        <v>1270</v>
      </c>
      <c r="G289" t="s">
        <v>1187</v>
      </c>
      <c r="H289" t="s">
        <v>1271</v>
      </c>
      <c r="I289" t="s">
        <v>225</v>
      </c>
      <c r="J289" t="s">
        <v>315</v>
      </c>
      <c r="K289" s="78">
        <v>7.99</v>
      </c>
      <c r="L289" t="s">
        <v>113</v>
      </c>
      <c r="M289" s="79">
        <v>5.6300000000000003E-2</v>
      </c>
      <c r="N289" s="79">
        <v>4.2799999999999998E-2</v>
      </c>
      <c r="O289" s="78">
        <v>1036886.98</v>
      </c>
      <c r="P289" s="78">
        <v>112.14000000000011</v>
      </c>
      <c r="Q289" s="78">
        <v>0</v>
      </c>
      <c r="R289" s="78">
        <v>4722.6865651453199</v>
      </c>
      <c r="S289" s="79">
        <v>0</v>
      </c>
      <c r="T289" s="79">
        <v>2.0999999999999999E-3</v>
      </c>
      <c r="U289" s="79">
        <v>4.0000000000000002E-4</v>
      </c>
    </row>
    <row r="290" spans="2:21">
      <c r="B290" t="s">
        <v>1272</v>
      </c>
      <c r="C290" t="s">
        <v>1273</v>
      </c>
      <c r="D290" t="s">
        <v>1215</v>
      </c>
      <c r="E290" t="s">
        <v>1154</v>
      </c>
      <c r="F290" t="s">
        <v>1274</v>
      </c>
      <c r="G290" t="s">
        <v>1183</v>
      </c>
      <c r="H290" t="s">
        <v>1157</v>
      </c>
      <c r="I290" t="s">
        <v>1158</v>
      </c>
      <c r="J290" t="s">
        <v>315</v>
      </c>
      <c r="K290" s="78">
        <v>5.75</v>
      </c>
      <c r="L290" t="s">
        <v>109</v>
      </c>
      <c r="M290" s="79">
        <v>4.4499999999999998E-2</v>
      </c>
      <c r="N290" s="79">
        <v>3.56E-2</v>
      </c>
      <c r="O290" s="78">
        <v>2439734.08</v>
      </c>
      <c r="P290" s="78">
        <v>105.87387671285877</v>
      </c>
      <c r="Q290" s="78">
        <v>0</v>
      </c>
      <c r="R290" s="78">
        <v>9211.1243913635299</v>
      </c>
      <c r="S290" s="79">
        <v>0</v>
      </c>
      <c r="T290" s="79">
        <v>4.1000000000000003E-3</v>
      </c>
      <c r="U290" s="79">
        <v>8.0000000000000004E-4</v>
      </c>
    </row>
    <row r="291" spans="2:21">
      <c r="B291" t="s">
        <v>1275</v>
      </c>
      <c r="C291" t="s">
        <v>1276</v>
      </c>
      <c r="D291" t="s">
        <v>126</v>
      </c>
      <c r="E291" t="s">
        <v>1154</v>
      </c>
      <c r="F291" t="s">
        <v>1274</v>
      </c>
      <c r="G291" t="s">
        <v>1183</v>
      </c>
      <c r="H291" t="s">
        <v>1271</v>
      </c>
      <c r="I291" t="s">
        <v>225</v>
      </c>
      <c r="J291" t="s">
        <v>315</v>
      </c>
      <c r="K291" s="78">
        <v>3.99</v>
      </c>
      <c r="L291" t="s">
        <v>109</v>
      </c>
      <c r="M291" s="79">
        <v>4.8800000000000003E-2</v>
      </c>
      <c r="N291" s="79">
        <v>3.0499999999999999E-2</v>
      </c>
      <c r="O291" s="78">
        <v>1355407.82</v>
      </c>
      <c r="P291" s="78">
        <v>109.52576712154435</v>
      </c>
      <c r="Q291" s="78">
        <v>0</v>
      </c>
      <c r="R291" s="78">
        <v>5293.8012173051102</v>
      </c>
      <c r="S291" s="79">
        <v>0</v>
      </c>
      <c r="T291" s="79">
        <v>2.3E-3</v>
      </c>
      <c r="U291" s="79">
        <v>4.0000000000000002E-4</v>
      </c>
    </row>
    <row r="292" spans="2:21">
      <c r="B292" t="s">
        <v>1277</v>
      </c>
      <c r="C292" t="s">
        <v>1278</v>
      </c>
      <c r="D292" t="s">
        <v>126</v>
      </c>
      <c r="E292" t="s">
        <v>1154</v>
      </c>
      <c r="F292" t="s">
        <v>1279</v>
      </c>
      <c r="G292" t="s">
        <v>1280</v>
      </c>
      <c r="H292" t="s">
        <v>1157</v>
      </c>
      <c r="I292" t="s">
        <v>1158</v>
      </c>
      <c r="J292" t="s">
        <v>1229</v>
      </c>
      <c r="K292" s="78">
        <v>4.45</v>
      </c>
      <c r="L292" t="s">
        <v>109</v>
      </c>
      <c r="M292" s="79">
        <v>5.2499999999999998E-2</v>
      </c>
      <c r="N292" s="79">
        <v>4.1500000000000002E-2</v>
      </c>
      <c r="O292" s="78">
        <v>1888015.32</v>
      </c>
      <c r="P292" s="78">
        <v>106.61791666891764</v>
      </c>
      <c r="Q292" s="78">
        <v>0</v>
      </c>
      <c r="R292" s="78">
        <v>7178.2246336468797</v>
      </c>
      <c r="S292" s="79">
        <v>0</v>
      </c>
      <c r="T292" s="79">
        <v>3.2000000000000002E-3</v>
      </c>
      <c r="U292" s="79">
        <v>5.9999999999999995E-4</v>
      </c>
    </row>
    <row r="293" spans="2:21">
      <c r="B293" t="s">
        <v>1281</v>
      </c>
      <c r="C293" t="s">
        <v>1282</v>
      </c>
      <c r="D293" t="s">
        <v>126</v>
      </c>
      <c r="E293" t="s">
        <v>1154</v>
      </c>
      <c r="F293" t="s">
        <v>1279</v>
      </c>
      <c r="G293" t="s">
        <v>1280</v>
      </c>
      <c r="H293" t="s">
        <v>1157</v>
      </c>
      <c r="I293" t="s">
        <v>1158</v>
      </c>
      <c r="J293" t="s">
        <v>1283</v>
      </c>
      <c r="K293" s="78">
        <v>0.25</v>
      </c>
      <c r="L293" t="s">
        <v>109</v>
      </c>
      <c r="M293" s="79">
        <v>5.6300000000000003E-2</v>
      </c>
      <c r="N293" s="79">
        <v>1.4999999999999999E-2</v>
      </c>
      <c r="O293" s="78">
        <v>1355407.82</v>
      </c>
      <c r="P293" s="78">
        <v>105.20362500023064</v>
      </c>
      <c r="Q293" s="78">
        <v>0</v>
      </c>
      <c r="R293" s="78">
        <v>5084.8954791897604</v>
      </c>
      <c r="S293" s="79">
        <v>2.7000000000000001E-3</v>
      </c>
      <c r="T293" s="79">
        <v>2.2000000000000001E-3</v>
      </c>
      <c r="U293" s="79">
        <v>4.0000000000000002E-4</v>
      </c>
    </row>
    <row r="294" spans="2:21">
      <c r="B294" t="s">
        <v>1284</v>
      </c>
      <c r="C294" t="s">
        <v>1285</v>
      </c>
      <c r="D294" t="s">
        <v>126</v>
      </c>
      <c r="E294" t="s">
        <v>1154</v>
      </c>
      <c r="F294" t="s">
        <v>1286</v>
      </c>
      <c r="G294" t="s">
        <v>1287</v>
      </c>
      <c r="H294" t="s">
        <v>1271</v>
      </c>
      <c r="I294" t="s">
        <v>225</v>
      </c>
      <c r="J294" t="s">
        <v>1288</v>
      </c>
      <c r="K294" s="78">
        <v>4.33</v>
      </c>
      <c r="L294" t="s">
        <v>109</v>
      </c>
      <c r="M294" s="79">
        <v>4.2999999999999997E-2</v>
      </c>
      <c r="N294" s="79">
        <v>2.8799999999999999E-2</v>
      </c>
      <c r="O294" s="78">
        <v>2304193.29</v>
      </c>
      <c r="P294" s="78">
        <v>106.67872222406302</v>
      </c>
      <c r="Q294" s="78">
        <v>0</v>
      </c>
      <c r="R294" s="78">
        <v>8765.5273990228397</v>
      </c>
      <c r="S294" s="79">
        <v>0</v>
      </c>
      <c r="T294" s="79">
        <v>3.8999999999999998E-3</v>
      </c>
      <c r="U294" s="79">
        <v>6.9999999999999999E-4</v>
      </c>
    </row>
    <row r="295" spans="2:21">
      <c r="B295" t="s">
        <v>1289</v>
      </c>
      <c r="C295" t="s">
        <v>1290</v>
      </c>
      <c r="D295" t="s">
        <v>126</v>
      </c>
      <c r="E295" t="s">
        <v>1154</v>
      </c>
      <c r="F295" t="s">
        <v>1291</v>
      </c>
      <c r="G295" t="s">
        <v>1210</v>
      </c>
      <c r="H295" t="s">
        <v>1157</v>
      </c>
      <c r="I295" t="s">
        <v>1158</v>
      </c>
      <c r="J295" t="s">
        <v>1292</v>
      </c>
      <c r="K295" s="78">
        <v>3.85</v>
      </c>
      <c r="L295" t="s">
        <v>109</v>
      </c>
      <c r="M295" s="79">
        <v>7.8799999999999995E-2</v>
      </c>
      <c r="N295" s="79">
        <v>5.28E-2</v>
      </c>
      <c r="O295" s="78">
        <v>1321522.6200000001</v>
      </c>
      <c r="P295" s="78">
        <v>110.28702739595934</v>
      </c>
      <c r="Q295" s="78">
        <v>0</v>
      </c>
      <c r="R295" s="78">
        <v>5197.3309377927699</v>
      </c>
      <c r="S295" s="79">
        <v>8.0000000000000004E-4</v>
      </c>
      <c r="T295" s="79">
        <v>2.3E-3</v>
      </c>
      <c r="U295" s="79">
        <v>4.0000000000000002E-4</v>
      </c>
    </row>
    <row r="296" spans="2:21">
      <c r="B296" t="s">
        <v>1293</v>
      </c>
      <c r="C296" t="s">
        <v>1294</v>
      </c>
      <c r="D296" t="s">
        <v>126</v>
      </c>
      <c r="E296" t="s">
        <v>1154</v>
      </c>
      <c r="F296" t="s">
        <v>1295</v>
      </c>
      <c r="G296" t="s">
        <v>1177</v>
      </c>
      <c r="H296" t="s">
        <v>1157</v>
      </c>
      <c r="I296" t="s">
        <v>1158</v>
      </c>
      <c r="J296" t="s">
        <v>315</v>
      </c>
      <c r="K296" s="78">
        <v>7.84</v>
      </c>
      <c r="L296" t="s">
        <v>109</v>
      </c>
      <c r="M296" s="79">
        <v>5.2999999999999999E-2</v>
      </c>
      <c r="N296" s="79">
        <v>4.6399999999999997E-2</v>
      </c>
      <c r="O296" s="78">
        <v>2283862.1800000002</v>
      </c>
      <c r="P296" s="78">
        <v>106.24857534300075</v>
      </c>
      <c r="Q296" s="78">
        <v>0</v>
      </c>
      <c r="R296" s="78">
        <v>8653.1522895837406</v>
      </c>
      <c r="S296" s="79">
        <v>0</v>
      </c>
      <c r="T296" s="79">
        <v>3.8E-3</v>
      </c>
      <c r="U296" s="79">
        <v>6.9999999999999999E-4</v>
      </c>
    </row>
    <row r="297" spans="2:21">
      <c r="B297" t="s">
        <v>1296</v>
      </c>
      <c r="C297" t="s">
        <v>1297</v>
      </c>
      <c r="D297" t="s">
        <v>126</v>
      </c>
      <c r="E297" t="s">
        <v>1154</v>
      </c>
      <c r="F297" t="s">
        <v>1298</v>
      </c>
      <c r="G297" t="s">
        <v>1171</v>
      </c>
      <c r="H297" t="s">
        <v>1157</v>
      </c>
      <c r="I297" t="s">
        <v>1158</v>
      </c>
      <c r="J297" t="s">
        <v>768</v>
      </c>
      <c r="K297" s="78">
        <v>3.45</v>
      </c>
      <c r="L297" t="s">
        <v>109</v>
      </c>
      <c r="M297" s="79">
        <v>2.9499999999999998E-2</v>
      </c>
      <c r="N297" s="79">
        <v>2.7099999999999999E-2</v>
      </c>
      <c r="O297" s="78">
        <v>675331.95</v>
      </c>
      <c r="P297" s="78">
        <v>101.45044443765778</v>
      </c>
      <c r="Q297" s="78">
        <v>0</v>
      </c>
      <c r="R297" s="78">
        <v>2443.1638259362499</v>
      </c>
      <c r="S297" s="79">
        <v>5.9999999999999995E-4</v>
      </c>
      <c r="T297" s="79">
        <v>1.1000000000000001E-3</v>
      </c>
      <c r="U297" s="79">
        <v>2.0000000000000001E-4</v>
      </c>
    </row>
    <row r="298" spans="2:21">
      <c r="B298" t="s">
        <v>1299</v>
      </c>
      <c r="C298" t="s">
        <v>1300</v>
      </c>
      <c r="D298" t="s">
        <v>126</v>
      </c>
      <c r="E298" t="s">
        <v>1154</v>
      </c>
      <c r="F298" t="s">
        <v>1301</v>
      </c>
      <c r="G298" t="s">
        <v>1156</v>
      </c>
      <c r="H298" t="s">
        <v>1157</v>
      </c>
      <c r="I298" t="s">
        <v>1158</v>
      </c>
      <c r="J298" t="s">
        <v>315</v>
      </c>
      <c r="K298" s="78">
        <v>3.76</v>
      </c>
      <c r="L298" t="s">
        <v>109</v>
      </c>
      <c r="M298" s="79">
        <v>5.8799999999999998E-2</v>
      </c>
      <c r="N298" s="79">
        <v>3.1099999999999999E-2</v>
      </c>
      <c r="O298" s="78">
        <v>1368961.9</v>
      </c>
      <c r="P298" s="78">
        <v>112.22315068593217</v>
      </c>
      <c r="Q298" s="78">
        <v>0</v>
      </c>
      <c r="R298" s="78">
        <v>5478.4178991524204</v>
      </c>
      <c r="S298" s="79">
        <v>0</v>
      </c>
      <c r="T298" s="79">
        <v>2.3999999999999998E-3</v>
      </c>
      <c r="U298" s="79">
        <v>5.0000000000000001E-4</v>
      </c>
    </row>
    <row r="299" spans="2:21">
      <c r="B299" t="s">
        <v>1302</v>
      </c>
      <c r="C299" t="s">
        <v>1303</v>
      </c>
      <c r="D299" t="s">
        <v>126</v>
      </c>
      <c r="E299" t="s">
        <v>1154</v>
      </c>
      <c r="F299" t="s">
        <v>1304</v>
      </c>
      <c r="G299" t="s">
        <v>1156</v>
      </c>
      <c r="H299" t="s">
        <v>1157</v>
      </c>
      <c r="I299" t="s">
        <v>1158</v>
      </c>
      <c r="J299" t="s">
        <v>315</v>
      </c>
      <c r="K299" s="78">
        <v>7.67</v>
      </c>
      <c r="L299" t="s">
        <v>109</v>
      </c>
      <c r="M299" s="79">
        <v>5.2499999999999998E-2</v>
      </c>
      <c r="N299" s="79">
        <v>3.7600000000000001E-2</v>
      </c>
      <c r="O299" s="78">
        <v>1355407.82</v>
      </c>
      <c r="P299" s="78">
        <v>112.53076711969976</v>
      </c>
      <c r="Q299" s="78">
        <v>0</v>
      </c>
      <c r="R299" s="78">
        <v>5439.0444150138601</v>
      </c>
      <c r="S299" s="79">
        <v>0</v>
      </c>
      <c r="T299" s="79">
        <v>2.3999999999999998E-3</v>
      </c>
      <c r="U299" s="79">
        <v>4.0000000000000002E-4</v>
      </c>
    </row>
    <row r="300" spans="2:21">
      <c r="B300" t="s">
        <v>1305</v>
      </c>
      <c r="C300" t="s">
        <v>1306</v>
      </c>
      <c r="D300" t="s">
        <v>126</v>
      </c>
      <c r="E300" t="s">
        <v>1154</v>
      </c>
      <c r="F300" t="s">
        <v>1307</v>
      </c>
      <c r="G300" t="s">
        <v>126</v>
      </c>
      <c r="H300" t="s">
        <v>1271</v>
      </c>
      <c r="I300" t="s">
        <v>225</v>
      </c>
      <c r="J300" t="s">
        <v>315</v>
      </c>
      <c r="K300" s="78">
        <v>2.33</v>
      </c>
      <c r="L300" t="s">
        <v>109</v>
      </c>
      <c r="M300" s="79">
        <v>5.6000000000000001E-2</v>
      </c>
      <c r="N300" s="79">
        <v>3.1199999999999999E-2</v>
      </c>
      <c r="O300" s="78">
        <v>1694259.78</v>
      </c>
      <c r="P300" s="78">
        <v>108.37268218979966</v>
      </c>
      <c r="Q300" s="78">
        <v>0</v>
      </c>
      <c r="R300" s="78">
        <v>6547.58525858353</v>
      </c>
      <c r="S300" s="79">
        <v>0</v>
      </c>
      <c r="T300" s="79">
        <v>2.8999999999999998E-3</v>
      </c>
      <c r="U300" s="79">
        <v>5.0000000000000001E-4</v>
      </c>
    </row>
    <row r="301" spans="2:21">
      <c r="B301" t="s">
        <v>1308</v>
      </c>
      <c r="C301" t="s">
        <v>1309</v>
      </c>
      <c r="D301" t="s">
        <v>1215</v>
      </c>
      <c r="E301" t="s">
        <v>1154</v>
      </c>
      <c r="F301" t="s">
        <v>1310</v>
      </c>
      <c r="G301" t="s">
        <v>1311</v>
      </c>
      <c r="H301" t="s">
        <v>1157</v>
      </c>
      <c r="I301" t="s">
        <v>1158</v>
      </c>
      <c r="J301" t="s">
        <v>315</v>
      </c>
      <c r="K301" s="78">
        <v>6.18</v>
      </c>
      <c r="L301" t="s">
        <v>109</v>
      </c>
      <c r="M301" s="79">
        <v>5.5E-2</v>
      </c>
      <c r="N301" s="79">
        <v>4.3200000000000002E-2</v>
      </c>
      <c r="O301" s="78">
        <v>677703.91</v>
      </c>
      <c r="P301" s="78">
        <v>109.66316438895842</v>
      </c>
      <c r="Q301" s="78">
        <v>0</v>
      </c>
      <c r="R301" s="78">
        <v>2650.2210776189299</v>
      </c>
      <c r="S301" s="79">
        <v>0</v>
      </c>
      <c r="T301" s="79">
        <v>1.1999999999999999E-3</v>
      </c>
      <c r="U301" s="79">
        <v>2.0000000000000001E-4</v>
      </c>
    </row>
    <row r="302" spans="2:21">
      <c r="B302" t="s">
        <v>1312</v>
      </c>
      <c r="C302" t="s">
        <v>1313</v>
      </c>
      <c r="D302" t="s">
        <v>126</v>
      </c>
      <c r="E302" t="s">
        <v>1154</v>
      </c>
      <c r="F302" t="s">
        <v>1314</v>
      </c>
      <c r="G302" t="s">
        <v>1197</v>
      </c>
      <c r="H302" t="s">
        <v>1267</v>
      </c>
      <c r="I302" t="s">
        <v>214</v>
      </c>
      <c r="J302" t="s">
        <v>1315</v>
      </c>
      <c r="K302" s="78">
        <v>5.48</v>
      </c>
      <c r="L302" t="s">
        <v>109</v>
      </c>
      <c r="M302" s="79">
        <v>5.2499999999999998E-2</v>
      </c>
      <c r="N302" s="79">
        <v>3.9300000000000002E-2</v>
      </c>
      <c r="O302" s="78">
        <v>1060606.6200000001</v>
      </c>
      <c r="P302" s="78">
        <v>108.88541667126309</v>
      </c>
      <c r="Q302" s="78">
        <v>0</v>
      </c>
      <c r="R302" s="78">
        <v>4118.1806128753797</v>
      </c>
      <c r="S302" s="79">
        <v>8.0000000000000004E-4</v>
      </c>
      <c r="T302" s="79">
        <v>1.8E-3</v>
      </c>
      <c r="U302" s="79">
        <v>2.9999999999999997E-4</v>
      </c>
    </row>
    <row r="303" spans="2:21">
      <c r="B303" t="s">
        <v>1316</v>
      </c>
      <c r="C303" t="s">
        <v>1317</v>
      </c>
      <c r="D303" t="s">
        <v>126</v>
      </c>
      <c r="E303" t="s">
        <v>1154</v>
      </c>
      <c r="F303" t="s">
        <v>1318</v>
      </c>
      <c r="G303" t="s">
        <v>1197</v>
      </c>
      <c r="H303" t="s">
        <v>1271</v>
      </c>
      <c r="I303" t="s">
        <v>225</v>
      </c>
      <c r="J303" t="s">
        <v>1319</v>
      </c>
      <c r="K303" s="78">
        <v>0.52</v>
      </c>
      <c r="L303" t="s">
        <v>109</v>
      </c>
      <c r="M303" s="79">
        <v>5.2499999999999998E-2</v>
      </c>
      <c r="N303" s="79">
        <v>3.1099999999999999E-2</v>
      </c>
      <c r="O303" s="78">
        <v>2019625.42</v>
      </c>
      <c r="P303" s="78">
        <v>105.77625000154725</v>
      </c>
      <c r="Q303" s="78">
        <v>0</v>
      </c>
      <c r="R303" s="78">
        <v>7617.9888629403604</v>
      </c>
      <c r="S303" s="79">
        <v>3.0999999999999999E-3</v>
      </c>
      <c r="T303" s="79">
        <v>3.3999999999999998E-3</v>
      </c>
      <c r="U303" s="79">
        <v>5.9999999999999995E-4</v>
      </c>
    </row>
    <row r="304" spans="2:21">
      <c r="B304" t="s">
        <v>1320</v>
      </c>
      <c r="C304" t="s">
        <v>1321</v>
      </c>
      <c r="D304" t="s">
        <v>126</v>
      </c>
      <c r="E304" t="s">
        <v>1154</v>
      </c>
      <c r="F304" t="s">
        <v>1322</v>
      </c>
      <c r="G304" t="s">
        <v>1210</v>
      </c>
      <c r="H304" t="s">
        <v>1157</v>
      </c>
      <c r="I304" t="s">
        <v>1158</v>
      </c>
      <c r="J304" t="s">
        <v>1323</v>
      </c>
      <c r="K304" s="78">
        <v>5.24</v>
      </c>
      <c r="L304" t="s">
        <v>109</v>
      </c>
      <c r="M304" s="79">
        <v>4.8800000000000003E-2</v>
      </c>
      <c r="N304" s="79">
        <v>3.5099999999999999E-2</v>
      </c>
      <c r="O304" s="78">
        <v>1536829.16</v>
      </c>
      <c r="P304" s="78">
        <v>106.97083333062213</v>
      </c>
      <c r="Q304" s="78">
        <v>0</v>
      </c>
      <c r="R304" s="78">
        <v>5862.3576489351199</v>
      </c>
      <c r="S304" s="79">
        <v>2E-3</v>
      </c>
      <c r="T304" s="79">
        <v>2.5999999999999999E-3</v>
      </c>
      <c r="U304" s="79">
        <v>5.0000000000000001E-4</v>
      </c>
    </row>
    <row r="305" spans="2:21">
      <c r="B305" t="s">
        <v>1324</v>
      </c>
      <c r="C305" t="s">
        <v>1325</v>
      </c>
      <c r="D305" t="s">
        <v>126</v>
      </c>
      <c r="E305" t="s">
        <v>1154</v>
      </c>
      <c r="F305" t="s">
        <v>1326</v>
      </c>
      <c r="G305" t="s">
        <v>1202</v>
      </c>
      <c r="H305" t="s">
        <v>1157</v>
      </c>
      <c r="I305" t="s">
        <v>1158</v>
      </c>
      <c r="J305" t="s">
        <v>1327</v>
      </c>
      <c r="K305" s="78">
        <v>6.12</v>
      </c>
      <c r="L305" t="s">
        <v>109</v>
      </c>
      <c r="M305" s="79">
        <v>3.95E-2</v>
      </c>
      <c r="N305" s="79">
        <v>4.53E-2</v>
      </c>
      <c r="O305" s="78">
        <v>1694259.78</v>
      </c>
      <c r="P305" s="78">
        <v>96.442583332079195</v>
      </c>
      <c r="Q305" s="78">
        <v>0</v>
      </c>
      <c r="R305" s="78">
        <v>5826.8008520718404</v>
      </c>
      <c r="S305" s="79">
        <v>8.0000000000000004E-4</v>
      </c>
      <c r="T305" s="79">
        <v>2.5999999999999999E-3</v>
      </c>
      <c r="U305" s="79">
        <v>5.0000000000000001E-4</v>
      </c>
    </row>
    <row r="306" spans="2:21">
      <c r="B306" t="s">
        <v>1328</v>
      </c>
      <c r="C306" t="s">
        <v>1329</v>
      </c>
      <c r="D306" t="s">
        <v>1153</v>
      </c>
      <c r="E306" t="s">
        <v>1154</v>
      </c>
      <c r="F306" t="s">
        <v>1330</v>
      </c>
      <c r="G306" t="s">
        <v>1331</v>
      </c>
      <c r="H306" t="s">
        <v>1157</v>
      </c>
      <c r="I306" t="s">
        <v>1158</v>
      </c>
      <c r="J306" t="s">
        <v>337</v>
      </c>
      <c r="K306" s="78">
        <v>8.0500000000000007</v>
      </c>
      <c r="L306" t="s">
        <v>109</v>
      </c>
      <c r="M306" s="79">
        <v>4.2999999999999997E-2</v>
      </c>
      <c r="N306" s="79">
        <v>3.95E-2</v>
      </c>
      <c r="O306" s="78">
        <v>2710815.64</v>
      </c>
      <c r="P306" s="78">
        <v>102.64561643978116</v>
      </c>
      <c r="Q306" s="78">
        <v>0</v>
      </c>
      <c r="R306" s="78">
        <v>9922.5141907827801</v>
      </c>
      <c r="S306" s="79">
        <v>2.7000000000000001E-3</v>
      </c>
      <c r="T306" s="79">
        <v>4.4000000000000003E-3</v>
      </c>
      <c r="U306" s="79">
        <v>8.0000000000000004E-4</v>
      </c>
    </row>
    <row r="307" spans="2:21">
      <c r="B307" t="s">
        <v>1332</v>
      </c>
      <c r="C307" t="s">
        <v>1333</v>
      </c>
      <c r="D307" t="s">
        <v>1153</v>
      </c>
      <c r="E307" t="s">
        <v>1154</v>
      </c>
      <c r="F307" t="s">
        <v>1330</v>
      </c>
      <c r="G307" t="s">
        <v>1331</v>
      </c>
      <c r="H307" t="s">
        <v>1157</v>
      </c>
      <c r="I307" t="s">
        <v>1158</v>
      </c>
      <c r="J307" t="s">
        <v>337</v>
      </c>
      <c r="K307" s="78">
        <v>7.4</v>
      </c>
      <c r="L307" t="s">
        <v>109</v>
      </c>
      <c r="M307" s="79">
        <v>5.5500000000000001E-2</v>
      </c>
      <c r="N307" s="79">
        <v>3.95E-2</v>
      </c>
      <c r="O307" s="78">
        <v>338851.96</v>
      </c>
      <c r="P307" s="78">
        <v>112.11295890724676</v>
      </c>
      <c r="Q307" s="78">
        <v>0</v>
      </c>
      <c r="R307" s="78">
        <v>1354.7125546215</v>
      </c>
      <c r="S307" s="79">
        <v>6.9999999999999999E-4</v>
      </c>
      <c r="T307" s="79">
        <v>5.9999999999999995E-4</v>
      </c>
      <c r="U307" s="79">
        <v>1E-4</v>
      </c>
    </row>
    <row r="308" spans="2:21">
      <c r="B308" t="s">
        <v>1334</v>
      </c>
      <c r="C308" t="s">
        <v>1335</v>
      </c>
      <c r="D308" t="s">
        <v>126</v>
      </c>
      <c r="E308" t="s">
        <v>1154</v>
      </c>
      <c r="F308" t="s">
        <v>1330</v>
      </c>
      <c r="G308" t="s">
        <v>1331</v>
      </c>
      <c r="H308" t="s">
        <v>1157</v>
      </c>
      <c r="I308" t="s">
        <v>1158</v>
      </c>
      <c r="J308" t="s">
        <v>995</v>
      </c>
      <c r="K308" s="78">
        <v>4.12</v>
      </c>
      <c r="L308" t="s">
        <v>109</v>
      </c>
      <c r="M308" s="79">
        <v>4.8800000000000003E-2</v>
      </c>
      <c r="N308" s="79">
        <v>3.1899999999999998E-2</v>
      </c>
      <c r="O308" s="78">
        <v>474392.74</v>
      </c>
      <c r="P308" s="78">
        <v>108.57945832459401</v>
      </c>
      <c r="Q308" s="78">
        <v>0</v>
      </c>
      <c r="R308" s="78">
        <v>1836.82187843113</v>
      </c>
      <c r="S308" s="79">
        <v>0</v>
      </c>
      <c r="T308" s="79">
        <v>8.0000000000000004E-4</v>
      </c>
      <c r="U308" s="79">
        <v>2.0000000000000001E-4</v>
      </c>
    </row>
    <row r="309" spans="2:21">
      <c r="B309" t="s">
        <v>1336</v>
      </c>
      <c r="C309" t="s">
        <v>1337</v>
      </c>
      <c r="D309" t="s">
        <v>126</v>
      </c>
      <c r="E309" t="s">
        <v>1154</v>
      </c>
      <c r="F309" t="s">
        <v>1338</v>
      </c>
      <c r="G309" t="s">
        <v>1224</v>
      </c>
      <c r="H309" t="s">
        <v>1157</v>
      </c>
      <c r="I309" t="s">
        <v>1158</v>
      </c>
      <c r="J309" t="s">
        <v>1339</v>
      </c>
      <c r="K309" s="78">
        <v>4.17</v>
      </c>
      <c r="L309" t="s">
        <v>113</v>
      </c>
      <c r="M309" s="79">
        <v>5.2499999999999998E-2</v>
      </c>
      <c r="N309" s="79">
        <v>1.38E-2</v>
      </c>
      <c r="O309" s="78">
        <v>1725773.01</v>
      </c>
      <c r="P309" s="78">
        <v>118.85084931299275</v>
      </c>
      <c r="Q309" s="78">
        <v>0</v>
      </c>
      <c r="R309" s="78">
        <v>8330.7310245809203</v>
      </c>
      <c r="S309" s="79">
        <v>1.6999999999999999E-3</v>
      </c>
      <c r="T309" s="79">
        <v>3.7000000000000002E-3</v>
      </c>
      <c r="U309" s="79">
        <v>6.9999999999999999E-4</v>
      </c>
    </row>
    <row r="310" spans="2:21">
      <c r="B310" t="s">
        <v>1340</v>
      </c>
      <c r="C310" t="s">
        <v>1341</v>
      </c>
      <c r="D310" t="s">
        <v>126</v>
      </c>
      <c r="E310" t="s">
        <v>1154</v>
      </c>
      <c r="F310" t="s">
        <v>1338</v>
      </c>
      <c r="G310" t="s">
        <v>1224</v>
      </c>
      <c r="H310" t="s">
        <v>1271</v>
      </c>
      <c r="I310" t="s">
        <v>225</v>
      </c>
      <c r="J310" t="s">
        <v>1342</v>
      </c>
      <c r="K310" s="78">
        <v>3.45</v>
      </c>
      <c r="L310" t="s">
        <v>116</v>
      </c>
      <c r="M310" s="79">
        <v>5.7500000000000002E-2</v>
      </c>
      <c r="N310" s="79">
        <v>2.63E-2</v>
      </c>
      <c r="O310" s="78">
        <v>73666.42</v>
      </c>
      <c r="P310" s="78">
        <v>112.01152774629206</v>
      </c>
      <c r="Q310" s="78">
        <v>0</v>
      </c>
      <c r="R310" s="78">
        <v>373.09929261252501</v>
      </c>
      <c r="S310" s="79">
        <v>1E-4</v>
      </c>
      <c r="T310" s="79">
        <v>2.0000000000000001E-4</v>
      </c>
      <c r="U310" s="79">
        <v>0</v>
      </c>
    </row>
    <row r="311" spans="2:21">
      <c r="B311" t="s">
        <v>1343</v>
      </c>
      <c r="C311" t="s">
        <v>1344</v>
      </c>
      <c r="D311" t="s">
        <v>126</v>
      </c>
      <c r="E311" t="s">
        <v>1154</v>
      </c>
      <c r="F311" t="s">
        <v>1345</v>
      </c>
      <c r="G311" t="s">
        <v>126</v>
      </c>
      <c r="H311" t="s">
        <v>1271</v>
      </c>
      <c r="I311" t="s">
        <v>225</v>
      </c>
      <c r="J311" t="s">
        <v>315</v>
      </c>
      <c r="K311" s="78">
        <v>4.29</v>
      </c>
      <c r="L311" t="s">
        <v>113</v>
      </c>
      <c r="M311" s="79">
        <v>3.7499999999999999E-2</v>
      </c>
      <c r="N311" s="79">
        <v>3.8300000000000001E-2</v>
      </c>
      <c r="O311" s="78">
        <v>338851.96</v>
      </c>
      <c r="P311" s="78">
        <v>100.52134245928498</v>
      </c>
      <c r="Q311" s="78">
        <v>0</v>
      </c>
      <c r="R311" s="78">
        <v>1383.45625857752</v>
      </c>
      <c r="S311" s="79">
        <v>0</v>
      </c>
      <c r="T311" s="79">
        <v>5.9999999999999995E-4</v>
      </c>
      <c r="U311" s="79">
        <v>1E-4</v>
      </c>
    </row>
    <row r="312" spans="2:21">
      <c r="B312" t="s">
        <v>1346</v>
      </c>
      <c r="C312" t="s">
        <v>1347</v>
      </c>
      <c r="D312" t="s">
        <v>126</v>
      </c>
      <c r="E312" t="s">
        <v>1154</v>
      </c>
      <c r="F312" t="s">
        <v>1348</v>
      </c>
      <c r="G312" t="s">
        <v>1156</v>
      </c>
      <c r="H312" t="s">
        <v>1267</v>
      </c>
      <c r="I312" t="s">
        <v>214</v>
      </c>
      <c r="J312" t="s">
        <v>1229</v>
      </c>
      <c r="K312" s="78">
        <v>2.39</v>
      </c>
      <c r="L312" t="s">
        <v>109</v>
      </c>
      <c r="M312" s="79">
        <v>4.8800000000000003E-2</v>
      </c>
      <c r="N312" s="79">
        <v>5.0299999999999997E-2</v>
      </c>
      <c r="O312" s="78">
        <v>1565496.03</v>
      </c>
      <c r="P312" s="78">
        <v>101.38956164275935</v>
      </c>
      <c r="Q312" s="78">
        <v>0</v>
      </c>
      <c r="R312" s="78">
        <v>5660.1319393465201</v>
      </c>
      <c r="S312" s="79">
        <v>0</v>
      </c>
      <c r="T312" s="79">
        <v>2.5000000000000001E-3</v>
      </c>
      <c r="U312" s="79">
        <v>5.0000000000000001E-4</v>
      </c>
    </row>
    <row r="313" spans="2:21">
      <c r="B313" t="s">
        <v>1349</v>
      </c>
      <c r="C313" t="s">
        <v>1350</v>
      </c>
      <c r="D313" t="s">
        <v>126</v>
      </c>
      <c r="E313" t="s">
        <v>1154</v>
      </c>
      <c r="F313" t="s">
        <v>1351</v>
      </c>
      <c r="G313" t="s">
        <v>406</v>
      </c>
      <c r="H313" t="s">
        <v>1271</v>
      </c>
      <c r="I313" t="s">
        <v>225</v>
      </c>
      <c r="J313" t="s">
        <v>315</v>
      </c>
      <c r="K313" s="78">
        <v>4.12</v>
      </c>
      <c r="L313" t="s">
        <v>109</v>
      </c>
      <c r="M313" s="79">
        <v>6.25E-2</v>
      </c>
      <c r="N313" s="79">
        <v>4.7699999999999999E-2</v>
      </c>
      <c r="O313" s="78">
        <v>1260529.27</v>
      </c>
      <c r="P313" s="78">
        <v>107.95090410581254</v>
      </c>
      <c r="Q313" s="78">
        <v>0</v>
      </c>
      <c r="R313" s="78">
        <v>4852.4442832617997</v>
      </c>
      <c r="S313" s="79">
        <v>0</v>
      </c>
      <c r="T313" s="79">
        <v>2.0999999999999999E-3</v>
      </c>
      <c r="U313" s="79">
        <v>4.0000000000000002E-4</v>
      </c>
    </row>
    <row r="314" spans="2:21">
      <c r="B314" t="s">
        <v>1352</v>
      </c>
      <c r="C314" t="s">
        <v>1353</v>
      </c>
      <c r="D314" t="s">
        <v>126</v>
      </c>
      <c r="E314" t="s">
        <v>1154</v>
      </c>
      <c r="F314" t="s">
        <v>1354</v>
      </c>
      <c r="G314" t="s">
        <v>1210</v>
      </c>
      <c r="H314" t="s">
        <v>1157</v>
      </c>
      <c r="I314" t="s">
        <v>1158</v>
      </c>
      <c r="J314" t="s">
        <v>1355</v>
      </c>
      <c r="K314" s="78">
        <v>6.51</v>
      </c>
      <c r="L314" t="s">
        <v>109</v>
      </c>
      <c r="M314" s="79">
        <v>4.2999999999999997E-2</v>
      </c>
      <c r="N314" s="79">
        <v>3.8300000000000001E-2</v>
      </c>
      <c r="O314" s="78">
        <v>887792.12</v>
      </c>
      <c r="P314" s="78">
        <v>104.33472222348615</v>
      </c>
      <c r="Q314" s="78">
        <v>0</v>
      </c>
      <c r="R314" s="78">
        <v>3303.0982273273798</v>
      </c>
      <c r="S314" s="79">
        <v>6.9999999999999999E-4</v>
      </c>
      <c r="T314" s="79">
        <v>1.5E-3</v>
      </c>
      <c r="U314" s="79">
        <v>2.9999999999999997E-4</v>
      </c>
    </row>
    <row r="315" spans="2:21">
      <c r="B315" t="s">
        <v>1356</v>
      </c>
      <c r="C315" t="s">
        <v>1357</v>
      </c>
      <c r="D315" t="s">
        <v>126</v>
      </c>
      <c r="E315" t="s">
        <v>1154</v>
      </c>
      <c r="F315" t="s">
        <v>1358</v>
      </c>
      <c r="G315" t="s">
        <v>1166</v>
      </c>
      <c r="H315" t="s">
        <v>1267</v>
      </c>
      <c r="I315" t="s">
        <v>214</v>
      </c>
      <c r="J315" t="s">
        <v>1359</v>
      </c>
      <c r="K315" s="78">
        <v>6.29</v>
      </c>
      <c r="L315" t="s">
        <v>109</v>
      </c>
      <c r="M315" s="79">
        <v>5.2999999999999999E-2</v>
      </c>
      <c r="N315" s="79">
        <v>6.0100000000000001E-2</v>
      </c>
      <c r="O315" s="78">
        <v>2097493.6</v>
      </c>
      <c r="P315" s="78">
        <v>96.419657534115956</v>
      </c>
      <c r="Q315" s="78">
        <v>0</v>
      </c>
      <c r="R315" s="78">
        <v>7211.86465635072</v>
      </c>
      <c r="S315" s="79">
        <v>1.4E-3</v>
      </c>
      <c r="T315" s="79">
        <v>3.2000000000000002E-3</v>
      </c>
      <c r="U315" s="79">
        <v>5.9999999999999995E-4</v>
      </c>
    </row>
    <row r="316" spans="2:21">
      <c r="B316" t="s">
        <v>1360</v>
      </c>
      <c r="C316" t="s">
        <v>1361</v>
      </c>
      <c r="D316" t="s">
        <v>126</v>
      </c>
      <c r="E316" t="s">
        <v>1154</v>
      </c>
      <c r="F316" t="s">
        <v>1362</v>
      </c>
      <c r="G316" t="s">
        <v>1156</v>
      </c>
      <c r="H316" t="s">
        <v>1157</v>
      </c>
      <c r="I316" t="s">
        <v>1158</v>
      </c>
      <c r="J316" t="s">
        <v>315</v>
      </c>
      <c r="K316" s="78">
        <v>5.82</v>
      </c>
      <c r="L316" t="s">
        <v>109</v>
      </c>
      <c r="M316" s="79">
        <v>5.8799999999999998E-2</v>
      </c>
      <c r="N316" s="79">
        <v>5.3800000000000001E-2</v>
      </c>
      <c r="O316" s="78">
        <v>474392.74</v>
      </c>
      <c r="P316" s="78">
        <v>104.57431506856534</v>
      </c>
      <c r="Q316" s="78">
        <v>0</v>
      </c>
      <c r="R316" s="78">
        <v>1769.06749033194</v>
      </c>
      <c r="S316" s="79">
        <v>0</v>
      </c>
      <c r="T316" s="79">
        <v>8.0000000000000004E-4</v>
      </c>
      <c r="U316" s="79">
        <v>1E-4</v>
      </c>
    </row>
    <row r="317" spans="2:21">
      <c r="B317" t="s">
        <v>1363</v>
      </c>
      <c r="C317" t="s">
        <v>1364</v>
      </c>
      <c r="D317" t="s">
        <v>1215</v>
      </c>
      <c r="E317" t="s">
        <v>1154</v>
      </c>
      <c r="F317" t="s">
        <v>1365</v>
      </c>
      <c r="G317" t="s">
        <v>1224</v>
      </c>
      <c r="H317" t="s">
        <v>1157</v>
      </c>
      <c r="I317" t="s">
        <v>1158</v>
      </c>
      <c r="J317" t="s">
        <v>315</v>
      </c>
      <c r="K317" s="78">
        <v>7.23</v>
      </c>
      <c r="L317" t="s">
        <v>109</v>
      </c>
      <c r="M317" s="79">
        <v>7.0000000000000007E-2</v>
      </c>
      <c r="N317" s="79">
        <v>5.8900000000000001E-2</v>
      </c>
      <c r="O317" s="78">
        <v>406622.35</v>
      </c>
      <c r="P317" s="78">
        <v>109.35</v>
      </c>
      <c r="Q317" s="78">
        <v>0</v>
      </c>
      <c r="R317" s="78">
        <v>1585.5917306593501</v>
      </c>
      <c r="S317" s="79">
        <v>0</v>
      </c>
      <c r="T317" s="79">
        <v>6.9999999999999999E-4</v>
      </c>
      <c r="U317" s="79">
        <v>1E-4</v>
      </c>
    </row>
    <row r="318" spans="2:21">
      <c r="B318" t="s">
        <v>1366</v>
      </c>
      <c r="C318" t="s">
        <v>1367</v>
      </c>
      <c r="D318" t="s">
        <v>1181</v>
      </c>
      <c r="E318" t="s">
        <v>1154</v>
      </c>
      <c r="F318" t="s">
        <v>1368</v>
      </c>
      <c r="G318" t="s">
        <v>1197</v>
      </c>
      <c r="H318" t="s">
        <v>1267</v>
      </c>
      <c r="I318" t="s">
        <v>214</v>
      </c>
      <c r="J318" t="s">
        <v>1369</v>
      </c>
      <c r="K318" s="78">
        <v>7.6</v>
      </c>
      <c r="L318" t="s">
        <v>113</v>
      </c>
      <c r="M318" s="79">
        <v>4.6300000000000001E-2</v>
      </c>
      <c r="N318" s="79">
        <v>3.6999999999999998E-2</v>
      </c>
      <c r="O318" s="78">
        <v>1870462.79</v>
      </c>
      <c r="P318" s="78">
        <v>106.72601369927273</v>
      </c>
      <c r="Q318" s="78">
        <v>0</v>
      </c>
      <c r="R318" s="78">
        <v>8108.0517489881004</v>
      </c>
      <c r="S318" s="79">
        <v>1.1999999999999999E-3</v>
      </c>
      <c r="T318" s="79">
        <v>3.5999999999999999E-3</v>
      </c>
      <c r="U318" s="79">
        <v>6.9999999999999999E-4</v>
      </c>
    </row>
    <row r="319" spans="2:21">
      <c r="B319" t="s">
        <v>1370</v>
      </c>
      <c r="C319" t="s">
        <v>1371</v>
      </c>
      <c r="D319" t="s">
        <v>126</v>
      </c>
      <c r="E319" t="s">
        <v>1154</v>
      </c>
      <c r="F319" t="s">
        <v>1372</v>
      </c>
      <c r="G319" t="s">
        <v>406</v>
      </c>
      <c r="H319" t="s">
        <v>1373</v>
      </c>
      <c r="I319" t="s">
        <v>225</v>
      </c>
      <c r="J319" t="s">
        <v>1374</v>
      </c>
      <c r="K319" s="78">
        <v>6.81</v>
      </c>
      <c r="L319" t="s">
        <v>109</v>
      </c>
      <c r="M319" s="79">
        <v>7.0000000000000007E-2</v>
      </c>
      <c r="N319" s="79">
        <v>5.96E-2</v>
      </c>
      <c r="O319" s="78">
        <v>1429955.25</v>
      </c>
      <c r="P319" s="78">
        <v>109.53755555846939</v>
      </c>
      <c r="Q319" s="78">
        <v>0</v>
      </c>
      <c r="R319" s="78">
        <v>5585.5614022493801</v>
      </c>
      <c r="S319" s="79">
        <v>1.9E-3</v>
      </c>
      <c r="T319" s="79">
        <v>2.5000000000000001E-3</v>
      </c>
      <c r="U319" s="79">
        <v>5.0000000000000001E-4</v>
      </c>
    </row>
    <row r="320" spans="2:21">
      <c r="B320" t="s">
        <v>1375</v>
      </c>
      <c r="C320" t="s">
        <v>1376</v>
      </c>
      <c r="D320" t="s">
        <v>126</v>
      </c>
      <c r="E320" t="s">
        <v>1154</v>
      </c>
      <c r="F320" t="s">
        <v>1310</v>
      </c>
      <c r="G320" t="s">
        <v>1311</v>
      </c>
      <c r="H320" t="s">
        <v>1377</v>
      </c>
      <c r="I320" t="s">
        <v>1158</v>
      </c>
      <c r="J320" t="s">
        <v>1229</v>
      </c>
      <c r="K320" s="78">
        <v>4.34</v>
      </c>
      <c r="L320" t="s">
        <v>109</v>
      </c>
      <c r="M320" s="79">
        <v>5.2499999999999998E-2</v>
      </c>
      <c r="N320" s="79">
        <v>3.7999999999999999E-2</v>
      </c>
      <c r="O320" s="78">
        <v>1125327.3400000001</v>
      </c>
      <c r="P320" s="78">
        <v>106.75600000177735</v>
      </c>
      <c r="Q320" s="78">
        <v>0</v>
      </c>
      <c r="R320" s="78">
        <v>4284.0299869236896</v>
      </c>
      <c r="S320" s="79">
        <v>0</v>
      </c>
      <c r="T320" s="79">
        <v>1.9E-3</v>
      </c>
      <c r="U320" s="79">
        <v>4.0000000000000002E-4</v>
      </c>
    </row>
    <row r="321" spans="2:21">
      <c r="B321" t="s">
        <v>1378</v>
      </c>
      <c r="C321" t="s">
        <v>1379</v>
      </c>
      <c r="D321" t="s">
        <v>1153</v>
      </c>
      <c r="E321" t="s">
        <v>1154</v>
      </c>
      <c r="F321" t="s">
        <v>1380</v>
      </c>
      <c r="G321" t="s">
        <v>1381</v>
      </c>
      <c r="H321" t="s">
        <v>1377</v>
      </c>
      <c r="I321" t="s">
        <v>1158</v>
      </c>
      <c r="J321" t="s">
        <v>337</v>
      </c>
      <c r="K321" s="78">
        <v>7.1</v>
      </c>
      <c r="L321" t="s">
        <v>109</v>
      </c>
      <c r="M321" s="79">
        <v>4.8800000000000003E-2</v>
      </c>
      <c r="N321" s="79">
        <v>4.4200000000000003E-2</v>
      </c>
      <c r="O321" s="78">
        <v>1355407.82</v>
      </c>
      <c r="P321" s="78">
        <v>103.11047945008913</v>
      </c>
      <c r="Q321" s="78">
        <v>0</v>
      </c>
      <c r="R321" s="78">
        <v>4983.7257110835999</v>
      </c>
      <c r="S321" s="79">
        <v>1.4E-3</v>
      </c>
      <c r="T321" s="79">
        <v>2.2000000000000001E-3</v>
      </c>
      <c r="U321" s="79">
        <v>4.0000000000000002E-4</v>
      </c>
    </row>
    <row r="322" spans="2:21">
      <c r="B322" t="s">
        <v>1382</v>
      </c>
      <c r="C322" t="s">
        <v>1383</v>
      </c>
      <c r="D322" t="s">
        <v>126</v>
      </c>
      <c r="E322" t="s">
        <v>1154</v>
      </c>
      <c r="F322" t="s">
        <v>1384</v>
      </c>
      <c r="G322" t="s">
        <v>1098</v>
      </c>
      <c r="H322" t="s">
        <v>1373</v>
      </c>
      <c r="I322" t="s">
        <v>225</v>
      </c>
      <c r="J322" t="s">
        <v>315</v>
      </c>
      <c r="K322" s="78">
        <v>4.7</v>
      </c>
      <c r="L322" t="s">
        <v>113</v>
      </c>
      <c r="M322" s="79">
        <v>0.03</v>
      </c>
      <c r="N322" s="79">
        <v>2.2700000000000001E-2</v>
      </c>
      <c r="O322" s="78">
        <v>1335076.7</v>
      </c>
      <c r="P322" s="78">
        <v>103.73000000000008</v>
      </c>
      <c r="Q322" s="78">
        <v>0</v>
      </c>
      <c r="R322" s="78">
        <v>5624.8085473920601</v>
      </c>
      <c r="S322" s="79">
        <v>0</v>
      </c>
      <c r="T322" s="79">
        <v>2.5000000000000001E-3</v>
      </c>
      <c r="U322" s="79">
        <v>5.0000000000000001E-4</v>
      </c>
    </row>
    <row r="323" spans="2:21">
      <c r="B323" t="s">
        <v>1385</v>
      </c>
      <c r="C323" t="s">
        <v>1386</v>
      </c>
      <c r="D323" t="s">
        <v>1215</v>
      </c>
      <c r="E323" t="s">
        <v>1154</v>
      </c>
      <c r="F323" t="s">
        <v>1387</v>
      </c>
      <c r="G323" t="s">
        <v>1388</v>
      </c>
      <c r="H323" t="s">
        <v>1389</v>
      </c>
      <c r="I323" t="s">
        <v>214</v>
      </c>
      <c r="J323" t="s">
        <v>1390</v>
      </c>
      <c r="K323" s="78">
        <v>2.17</v>
      </c>
      <c r="L323" t="s">
        <v>109</v>
      </c>
      <c r="M323" s="79">
        <v>4.1300000000000003E-2</v>
      </c>
      <c r="N323" s="79">
        <v>2.8000000000000001E-2</v>
      </c>
      <c r="O323" s="78">
        <v>1367267.64</v>
      </c>
      <c r="P323" s="78">
        <v>104.39972602394063</v>
      </c>
      <c r="Q323" s="78">
        <v>0</v>
      </c>
      <c r="R323" s="78">
        <v>5090.1928078404799</v>
      </c>
      <c r="S323" s="79">
        <v>2.3E-3</v>
      </c>
      <c r="T323" s="79">
        <v>2.2000000000000001E-3</v>
      </c>
      <c r="U323" s="79">
        <v>4.0000000000000002E-4</v>
      </c>
    </row>
    <row r="324" spans="2:21">
      <c r="B324" t="s">
        <v>1391</v>
      </c>
      <c r="C324" t="s">
        <v>1392</v>
      </c>
      <c r="D324" t="s">
        <v>126</v>
      </c>
      <c r="E324" t="s">
        <v>1154</v>
      </c>
      <c r="F324" t="s">
        <v>1393</v>
      </c>
      <c r="G324" t="s">
        <v>1224</v>
      </c>
      <c r="H324" t="s">
        <v>1377</v>
      </c>
      <c r="I324" t="s">
        <v>1158</v>
      </c>
      <c r="J324" t="s">
        <v>315</v>
      </c>
      <c r="K324" s="78">
        <v>6.8</v>
      </c>
      <c r="L324" t="s">
        <v>109</v>
      </c>
      <c r="M324" s="79">
        <v>4.3799999999999999E-2</v>
      </c>
      <c r="N324" s="79">
        <v>3.9899999999999998E-2</v>
      </c>
      <c r="O324" s="78">
        <v>1072805.29</v>
      </c>
      <c r="P324" s="78">
        <v>102.34875000262159</v>
      </c>
      <c r="Q324" s="78">
        <v>0</v>
      </c>
      <c r="R324" s="78">
        <v>3915.4780000517799</v>
      </c>
      <c r="S324" s="79">
        <v>0</v>
      </c>
      <c r="T324" s="79">
        <v>1.6999999999999999E-3</v>
      </c>
      <c r="U324" s="79">
        <v>2.9999999999999997E-4</v>
      </c>
    </row>
    <row r="325" spans="2:21">
      <c r="B325" t="s">
        <v>1394</v>
      </c>
      <c r="C325" t="s">
        <v>1395</v>
      </c>
      <c r="D325" t="s">
        <v>126</v>
      </c>
      <c r="E325" t="s">
        <v>1154</v>
      </c>
      <c r="F325" t="s">
        <v>1396</v>
      </c>
      <c r="G325" t="s">
        <v>1183</v>
      </c>
      <c r="H325" t="s">
        <v>1389</v>
      </c>
      <c r="I325" t="s">
        <v>214</v>
      </c>
      <c r="J325" t="s">
        <v>450</v>
      </c>
      <c r="K325" s="78">
        <v>5.17</v>
      </c>
      <c r="L325" t="s">
        <v>113</v>
      </c>
      <c r="M325" s="79">
        <v>4.4999999999999998E-2</v>
      </c>
      <c r="N325" s="79">
        <v>1.9099999999999999E-2</v>
      </c>
      <c r="O325" s="78">
        <v>1571324.29</v>
      </c>
      <c r="P325" s="78">
        <v>114.72589041037482</v>
      </c>
      <c r="Q325" s="78">
        <v>0</v>
      </c>
      <c r="R325" s="78">
        <v>7321.9104239769204</v>
      </c>
      <c r="S325" s="79">
        <v>1.6000000000000001E-3</v>
      </c>
      <c r="T325" s="79">
        <v>3.2000000000000002E-3</v>
      </c>
      <c r="U325" s="79">
        <v>5.9999999999999995E-4</v>
      </c>
    </row>
    <row r="326" spans="2:21">
      <c r="B326" t="s">
        <v>1397</v>
      </c>
      <c r="C326" t="s">
        <v>1398</v>
      </c>
      <c r="D326" t="s">
        <v>126</v>
      </c>
      <c r="E326" t="s">
        <v>1154</v>
      </c>
      <c r="F326" t="s">
        <v>1399</v>
      </c>
      <c r="G326" t="s">
        <v>1311</v>
      </c>
      <c r="H326" t="s">
        <v>1377</v>
      </c>
      <c r="I326" t="s">
        <v>1158</v>
      </c>
      <c r="J326" t="s">
        <v>315</v>
      </c>
      <c r="K326" s="78">
        <v>4.3</v>
      </c>
      <c r="L326" t="s">
        <v>113</v>
      </c>
      <c r="M326" s="79">
        <v>4.2500000000000003E-2</v>
      </c>
      <c r="N326" s="79">
        <v>2.0299999999999999E-2</v>
      </c>
      <c r="O326" s="78">
        <v>1280860.3899999999</v>
      </c>
      <c r="P326" s="78">
        <v>110.80273972325743</v>
      </c>
      <c r="Q326" s="78">
        <v>0</v>
      </c>
      <c r="R326" s="78">
        <v>5764.3380862956401</v>
      </c>
      <c r="S326" s="79">
        <v>0</v>
      </c>
      <c r="T326" s="79">
        <v>2.5000000000000001E-3</v>
      </c>
      <c r="U326" s="79">
        <v>5.0000000000000001E-4</v>
      </c>
    </row>
    <row r="327" spans="2:21">
      <c r="B327" t="s">
        <v>1400</v>
      </c>
      <c r="C327" t="s">
        <v>1401</v>
      </c>
      <c r="D327" t="s">
        <v>1181</v>
      </c>
      <c r="E327" t="s">
        <v>1154</v>
      </c>
      <c r="F327" t="s">
        <v>1402</v>
      </c>
      <c r="G327" t="s">
        <v>1177</v>
      </c>
      <c r="H327" t="s">
        <v>1373</v>
      </c>
      <c r="I327" t="s">
        <v>225</v>
      </c>
      <c r="J327" t="s">
        <v>1229</v>
      </c>
      <c r="K327" s="78">
        <v>6.92</v>
      </c>
      <c r="L327" t="s">
        <v>109</v>
      </c>
      <c r="M327" s="79">
        <v>4.4999999999999998E-2</v>
      </c>
      <c r="N327" s="79">
        <v>3.9800000000000002E-2</v>
      </c>
      <c r="O327" s="78">
        <v>2710815.64</v>
      </c>
      <c r="P327" s="78">
        <v>103.42050000018446</v>
      </c>
      <c r="Q327" s="78">
        <v>0</v>
      </c>
      <c r="R327" s="78">
        <v>9997.4203912713001</v>
      </c>
      <c r="S327" s="79">
        <v>0</v>
      </c>
      <c r="T327" s="79">
        <v>4.4000000000000003E-3</v>
      </c>
      <c r="U327" s="79">
        <v>8.0000000000000004E-4</v>
      </c>
    </row>
    <row r="328" spans="2:21">
      <c r="B328" t="s">
        <v>1403</v>
      </c>
      <c r="C328" t="s">
        <v>1404</v>
      </c>
      <c r="D328" t="s">
        <v>1215</v>
      </c>
      <c r="E328" t="s">
        <v>1154</v>
      </c>
      <c r="F328" t="s">
        <v>1405</v>
      </c>
      <c r="G328" t="s">
        <v>1311</v>
      </c>
      <c r="H328" t="s">
        <v>1389</v>
      </c>
      <c r="I328" t="s">
        <v>214</v>
      </c>
      <c r="J328" t="s">
        <v>634</v>
      </c>
      <c r="K328" s="78">
        <v>3.33</v>
      </c>
      <c r="L328" t="s">
        <v>113</v>
      </c>
      <c r="M328" s="79">
        <v>3.7499999999999999E-2</v>
      </c>
      <c r="N328" s="79">
        <v>1.35E-2</v>
      </c>
      <c r="O328" s="78">
        <v>1003001.79</v>
      </c>
      <c r="P328" s="78">
        <v>109.55957533761739</v>
      </c>
      <c r="Q328" s="78">
        <v>0</v>
      </c>
      <c r="R328" s="78">
        <v>4463.2292923187697</v>
      </c>
      <c r="S328" s="79">
        <v>1.2999999999999999E-3</v>
      </c>
      <c r="T328" s="79">
        <v>2E-3</v>
      </c>
      <c r="U328" s="79">
        <v>4.0000000000000002E-4</v>
      </c>
    </row>
    <row r="329" spans="2:21">
      <c r="B329" t="s">
        <v>1406</v>
      </c>
      <c r="C329" t="s">
        <v>1407</v>
      </c>
      <c r="D329" t="s">
        <v>126</v>
      </c>
      <c r="E329" t="s">
        <v>1154</v>
      </c>
      <c r="F329" t="s">
        <v>1365</v>
      </c>
      <c r="G329" t="s">
        <v>1224</v>
      </c>
      <c r="H329" t="s">
        <v>1373</v>
      </c>
      <c r="I329" t="s">
        <v>225</v>
      </c>
      <c r="J329" t="s">
        <v>1408</v>
      </c>
      <c r="K329" s="78">
        <v>4.46</v>
      </c>
      <c r="L329" t="s">
        <v>109</v>
      </c>
      <c r="M329" s="79">
        <v>6.25E-2</v>
      </c>
      <c r="N329" s="79">
        <v>5.4199999999999998E-2</v>
      </c>
      <c r="O329" s="78">
        <v>2236422.9</v>
      </c>
      <c r="P329" s="78">
        <v>107.8184166647104</v>
      </c>
      <c r="Q329" s="78">
        <v>0</v>
      </c>
      <c r="R329" s="78">
        <v>8598.6093626811598</v>
      </c>
      <c r="S329" s="79">
        <v>0</v>
      </c>
      <c r="T329" s="79">
        <v>3.8E-3</v>
      </c>
      <c r="U329" s="79">
        <v>6.9999999999999999E-4</v>
      </c>
    </row>
    <row r="330" spans="2:21">
      <c r="B330" t="s">
        <v>1409</v>
      </c>
      <c r="C330" t="s">
        <v>1410</v>
      </c>
      <c r="D330" t="s">
        <v>126</v>
      </c>
      <c r="E330" t="s">
        <v>1154</v>
      </c>
      <c r="F330" t="s">
        <v>1411</v>
      </c>
      <c r="G330" t="s">
        <v>1280</v>
      </c>
      <c r="H330" t="s">
        <v>1412</v>
      </c>
      <c r="I330" t="s">
        <v>1158</v>
      </c>
      <c r="J330" t="s">
        <v>315</v>
      </c>
      <c r="K330" s="78">
        <v>4.45</v>
      </c>
      <c r="L330" t="s">
        <v>113</v>
      </c>
      <c r="M330" s="79">
        <v>4.3799999999999999E-2</v>
      </c>
      <c r="N330" s="79">
        <v>2.23E-2</v>
      </c>
      <c r="O330" s="78">
        <v>1741699.05</v>
      </c>
      <c r="P330" s="78">
        <v>110.16417808073679</v>
      </c>
      <c r="Q330" s="78">
        <v>0</v>
      </c>
      <c r="R330" s="78">
        <v>7793.1074443832704</v>
      </c>
      <c r="S330" s="79">
        <v>0</v>
      </c>
      <c r="T330" s="79">
        <v>3.3999999999999998E-3</v>
      </c>
      <c r="U330" s="79">
        <v>5.9999999999999995E-4</v>
      </c>
    </row>
    <row r="331" spans="2:21">
      <c r="B331" t="s">
        <v>1413</v>
      </c>
      <c r="C331" t="s">
        <v>1414</v>
      </c>
      <c r="D331" t="s">
        <v>126</v>
      </c>
      <c r="E331" t="s">
        <v>1154</v>
      </c>
      <c r="F331" t="s">
        <v>1415</v>
      </c>
      <c r="G331" t="s">
        <v>1156</v>
      </c>
      <c r="H331" t="s">
        <v>1412</v>
      </c>
      <c r="I331" t="s">
        <v>1158</v>
      </c>
      <c r="J331" t="s">
        <v>1416</v>
      </c>
      <c r="K331" s="78">
        <v>0.69</v>
      </c>
      <c r="L331" t="s">
        <v>109</v>
      </c>
      <c r="M331" s="79">
        <v>0.05</v>
      </c>
      <c r="N331" s="79">
        <v>3.6700000000000003E-2</v>
      </c>
      <c r="O331" s="78">
        <v>1147894.8799999999</v>
      </c>
      <c r="P331" s="78">
        <v>102.21435616724763</v>
      </c>
      <c r="Q331" s="78">
        <v>0</v>
      </c>
      <c r="R331" s="78">
        <v>4184.0354455713396</v>
      </c>
      <c r="S331" s="79">
        <v>5.9999999999999995E-4</v>
      </c>
      <c r="T331" s="79">
        <v>1.8E-3</v>
      </c>
      <c r="U331" s="79">
        <v>2.9999999999999997E-4</v>
      </c>
    </row>
    <row r="332" spans="2:21">
      <c r="B332" t="s">
        <v>1417</v>
      </c>
      <c r="C332" t="s">
        <v>1418</v>
      </c>
      <c r="D332" t="s">
        <v>1419</v>
      </c>
      <c r="E332" t="s">
        <v>1154</v>
      </c>
      <c r="F332" t="s">
        <v>1420</v>
      </c>
      <c r="G332" t="s">
        <v>1166</v>
      </c>
      <c r="H332" t="s">
        <v>1412</v>
      </c>
      <c r="I332" t="s">
        <v>1158</v>
      </c>
      <c r="J332" t="s">
        <v>315</v>
      </c>
      <c r="K332" s="78">
        <v>5.7</v>
      </c>
      <c r="L332" t="s">
        <v>113</v>
      </c>
      <c r="M332" s="79">
        <v>0.05</v>
      </c>
      <c r="N332" s="79">
        <v>2.9100000000000001E-2</v>
      </c>
      <c r="O332" s="78">
        <v>677703.91</v>
      </c>
      <c r="P332" s="78">
        <v>114.09638355800551</v>
      </c>
      <c r="Q332" s="78">
        <v>0</v>
      </c>
      <c r="R332" s="78">
        <v>3140.57392636134</v>
      </c>
      <c r="S332" s="79">
        <v>0</v>
      </c>
      <c r="T332" s="79">
        <v>1.4E-3</v>
      </c>
      <c r="U332" s="79">
        <v>2.9999999999999997E-4</v>
      </c>
    </row>
    <row r="333" spans="2:21">
      <c r="B333" t="s">
        <v>1421</v>
      </c>
      <c r="C333" t="s">
        <v>1422</v>
      </c>
      <c r="D333" t="s">
        <v>126</v>
      </c>
      <c r="E333" t="s">
        <v>1154</v>
      </c>
      <c r="F333" t="s">
        <v>1423</v>
      </c>
      <c r="G333" t="s">
        <v>1166</v>
      </c>
      <c r="H333" t="s">
        <v>1424</v>
      </c>
      <c r="I333" t="s">
        <v>214</v>
      </c>
      <c r="J333" t="s">
        <v>1425</v>
      </c>
      <c r="K333" s="78">
        <v>5.45</v>
      </c>
      <c r="L333" t="s">
        <v>116</v>
      </c>
      <c r="M333" s="79">
        <v>0.06</v>
      </c>
      <c r="N333" s="79">
        <v>4.65E-2</v>
      </c>
      <c r="O333" s="78">
        <v>1606158.27</v>
      </c>
      <c r="P333" s="78">
        <v>109.61419178300538</v>
      </c>
      <c r="Q333" s="78">
        <v>0</v>
      </c>
      <c r="R333" s="78">
        <v>7960.6268008524003</v>
      </c>
      <c r="S333" s="79">
        <v>1.2999999999999999E-3</v>
      </c>
      <c r="T333" s="79">
        <v>3.5000000000000001E-3</v>
      </c>
      <c r="U333" s="79">
        <v>6.9999999999999999E-4</v>
      </c>
    </row>
    <row r="334" spans="2:21">
      <c r="B334" t="s">
        <v>1426</v>
      </c>
      <c r="C334" t="s">
        <v>1427</v>
      </c>
      <c r="D334" t="s">
        <v>126</v>
      </c>
      <c r="E334" t="s">
        <v>1154</v>
      </c>
      <c r="F334" t="s">
        <v>1428</v>
      </c>
      <c r="G334" t="s">
        <v>1156</v>
      </c>
      <c r="H334" t="s">
        <v>1424</v>
      </c>
      <c r="I334" t="s">
        <v>214</v>
      </c>
      <c r="J334" t="s">
        <v>1429</v>
      </c>
      <c r="K334" s="78">
        <v>6.4</v>
      </c>
      <c r="L334" t="s">
        <v>109</v>
      </c>
      <c r="M334" s="79">
        <v>5.5E-2</v>
      </c>
      <c r="N334" s="79">
        <v>6.0999999999999999E-2</v>
      </c>
      <c r="O334" s="78">
        <v>589602.4</v>
      </c>
      <c r="P334" s="78">
        <v>98.298833327679716</v>
      </c>
      <c r="Q334" s="78">
        <v>0</v>
      </c>
      <c r="R334" s="78">
        <v>2066.75475216315</v>
      </c>
      <c r="S334" s="79">
        <v>5.9999999999999995E-4</v>
      </c>
      <c r="T334" s="79">
        <v>8.9999999999999998E-4</v>
      </c>
      <c r="U334" s="79">
        <v>2.0000000000000001E-4</v>
      </c>
    </row>
    <row r="335" spans="2:21">
      <c r="B335" t="s">
        <v>1430</v>
      </c>
      <c r="C335" t="s">
        <v>1431</v>
      </c>
      <c r="D335" t="s">
        <v>1181</v>
      </c>
      <c r="E335" t="s">
        <v>1154</v>
      </c>
      <c r="F335" t="s">
        <v>1428</v>
      </c>
      <c r="G335" t="s">
        <v>1166</v>
      </c>
      <c r="H335" t="s">
        <v>1424</v>
      </c>
      <c r="I335" t="s">
        <v>214</v>
      </c>
      <c r="J335" t="s">
        <v>812</v>
      </c>
      <c r="K335" s="78">
        <v>6.01</v>
      </c>
      <c r="L335" t="s">
        <v>109</v>
      </c>
      <c r="M335" s="79">
        <v>0.06</v>
      </c>
      <c r="N335" s="79">
        <v>5.8900000000000001E-2</v>
      </c>
      <c r="O335" s="78">
        <v>2135445.02</v>
      </c>
      <c r="P335" s="78">
        <v>102.93232876789303</v>
      </c>
      <c r="Q335" s="78">
        <v>0</v>
      </c>
      <c r="R335" s="78">
        <v>7838.2936873045001</v>
      </c>
      <c r="S335" s="79">
        <v>2.8E-3</v>
      </c>
      <c r="T335" s="79">
        <v>3.5000000000000001E-3</v>
      </c>
      <c r="U335" s="79">
        <v>5.9999999999999995E-4</v>
      </c>
    </row>
    <row r="336" spans="2:21">
      <c r="B336" t="s">
        <v>1432</v>
      </c>
      <c r="C336" t="s">
        <v>1433</v>
      </c>
      <c r="D336" t="s">
        <v>126</v>
      </c>
      <c r="E336" t="s">
        <v>1154</v>
      </c>
      <c r="F336" t="s">
        <v>1434</v>
      </c>
      <c r="G336" t="s">
        <v>1435</v>
      </c>
      <c r="H336" t="s">
        <v>1436</v>
      </c>
      <c r="I336" t="s">
        <v>225</v>
      </c>
      <c r="J336" t="s">
        <v>1437</v>
      </c>
      <c r="K336" s="78">
        <v>0.08</v>
      </c>
      <c r="L336" t="s">
        <v>109</v>
      </c>
      <c r="M336" s="79">
        <v>5.3800000000000001E-2</v>
      </c>
      <c r="N336" s="79">
        <v>4.7000000000000002E-3</v>
      </c>
      <c r="O336" s="78">
        <v>1355407.82</v>
      </c>
      <c r="P336" s="78">
        <v>103.05561643867443</v>
      </c>
      <c r="Q336" s="78">
        <v>0</v>
      </c>
      <c r="R336" s="78">
        <v>4981.0739709109903</v>
      </c>
      <c r="S336" s="79">
        <v>1.4E-3</v>
      </c>
      <c r="T336" s="79">
        <v>2.2000000000000001E-3</v>
      </c>
      <c r="U336" s="79">
        <v>4.0000000000000002E-4</v>
      </c>
    </row>
    <row r="337" spans="2:21">
      <c r="B337" t="s">
        <v>1438</v>
      </c>
      <c r="C337" t="s">
        <v>1439</v>
      </c>
      <c r="D337" t="s">
        <v>126</v>
      </c>
      <c r="E337" t="s">
        <v>1154</v>
      </c>
      <c r="F337" t="s">
        <v>1440</v>
      </c>
      <c r="G337" t="s">
        <v>1183</v>
      </c>
      <c r="H337" t="s">
        <v>1412</v>
      </c>
      <c r="I337" t="s">
        <v>1158</v>
      </c>
      <c r="J337" t="s">
        <v>1229</v>
      </c>
      <c r="K337" s="78">
        <v>3.29</v>
      </c>
      <c r="L337" t="s">
        <v>109</v>
      </c>
      <c r="M337" s="79">
        <v>0.05</v>
      </c>
      <c r="N337" s="79">
        <v>7.6600000000000001E-2</v>
      </c>
      <c r="O337" s="78">
        <v>338851.96</v>
      </c>
      <c r="P337" s="78">
        <v>93.564333323496058</v>
      </c>
      <c r="Q337" s="78">
        <v>0</v>
      </c>
      <c r="R337" s="78">
        <v>1130.5809627502199</v>
      </c>
      <c r="S337" s="79">
        <v>0</v>
      </c>
      <c r="T337" s="79">
        <v>5.0000000000000001E-4</v>
      </c>
      <c r="U337" s="79">
        <v>1E-4</v>
      </c>
    </row>
    <row r="338" spans="2:21">
      <c r="B338" t="s">
        <v>1441</v>
      </c>
      <c r="C338" t="s">
        <v>1442</v>
      </c>
      <c r="D338" t="s">
        <v>1153</v>
      </c>
      <c r="E338" t="s">
        <v>1154</v>
      </c>
      <c r="F338" t="s">
        <v>1443</v>
      </c>
      <c r="G338" t="s">
        <v>1280</v>
      </c>
      <c r="H338" t="s">
        <v>1412</v>
      </c>
      <c r="I338" t="s">
        <v>1158</v>
      </c>
      <c r="J338" t="s">
        <v>337</v>
      </c>
      <c r="K338" s="78">
        <v>3.73</v>
      </c>
      <c r="L338" t="s">
        <v>109</v>
      </c>
      <c r="M338" s="79">
        <v>4.6300000000000001E-2</v>
      </c>
      <c r="N338" s="79">
        <v>0.04</v>
      </c>
      <c r="O338" s="78">
        <v>1411318.39</v>
      </c>
      <c r="P338" s="78">
        <v>102.1787260261378</v>
      </c>
      <c r="Q338" s="78">
        <v>0</v>
      </c>
      <c r="R338" s="78">
        <v>5142.4114607320198</v>
      </c>
      <c r="S338" s="79">
        <v>8.9999999999999998E-4</v>
      </c>
      <c r="T338" s="79">
        <v>2.3E-3</v>
      </c>
      <c r="U338" s="79">
        <v>4.0000000000000002E-4</v>
      </c>
    </row>
    <row r="339" spans="2:21">
      <c r="B339" t="s">
        <v>1444</v>
      </c>
      <c r="C339" t="s">
        <v>1445</v>
      </c>
      <c r="D339" t="s">
        <v>126</v>
      </c>
      <c r="E339" t="s">
        <v>1154</v>
      </c>
      <c r="F339" t="s">
        <v>1446</v>
      </c>
      <c r="G339" t="s">
        <v>131</v>
      </c>
      <c r="H339" t="s">
        <v>1436</v>
      </c>
      <c r="I339" t="s">
        <v>225</v>
      </c>
      <c r="J339" t="s">
        <v>1188</v>
      </c>
      <c r="K339" s="78">
        <v>7</v>
      </c>
      <c r="L339" t="s">
        <v>109</v>
      </c>
      <c r="M339" s="79">
        <v>5.1799999999999999E-2</v>
      </c>
      <c r="N339" s="79">
        <v>4.5400000000000003E-2</v>
      </c>
      <c r="O339" s="78">
        <v>1340904.96</v>
      </c>
      <c r="P339" s="78">
        <v>105.43503333420448</v>
      </c>
      <c r="Q339" s="78">
        <v>0</v>
      </c>
      <c r="R339" s="78">
        <v>5041.5522874887001</v>
      </c>
      <c r="S339" s="79">
        <v>1.2999999999999999E-3</v>
      </c>
      <c r="T339" s="79">
        <v>2.2000000000000001E-3</v>
      </c>
      <c r="U339" s="79">
        <v>4.0000000000000002E-4</v>
      </c>
    </row>
    <row r="340" spans="2:21">
      <c r="B340" t="s">
        <v>1447</v>
      </c>
      <c r="C340" t="s">
        <v>1448</v>
      </c>
      <c r="D340" t="s">
        <v>126</v>
      </c>
      <c r="E340" t="s">
        <v>1154</v>
      </c>
      <c r="F340" t="s">
        <v>1449</v>
      </c>
      <c r="G340" t="s">
        <v>1183</v>
      </c>
      <c r="H340" t="s">
        <v>1412</v>
      </c>
      <c r="I340" t="s">
        <v>1158</v>
      </c>
      <c r="J340" t="s">
        <v>315</v>
      </c>
      <c r="K340" s="78">
        <v>3.91</v>
      </c>
      <c r="L340" t="s">
        <v>109</v>
      </c>
      <c r="M340" s="79">
        <v>7.0000000000000007E-2</v>
      </c>
      <c r="N340" s="79">
        <v>5.4100000000000002E-2</v>
      </c>
      <c r="O340" s="78">
        <v>1287637.43</v>
      </c>
      <c r="P340" s="78">
        <v>108.90624657591687</v>
      </c>
      <c r="Q340" s="78">
        <v>0</v>
      </c>
      <c r="R340" s="78">
        <v>5000.6645420568902</v>
      </c>
      <c r="S340" s="79">
        <v>0</v>
      </c>
      <c r="T340" s="79">
        <v>2.2000000000000001E-3</v>
      </c>
      <c r="U340" s="79">
        <v>4.0000000000000002E-4</v>
      </c>
    </row>
    <row r="341" spans="2:21">
      <c r="B341" t="s">
        <v>1450</v>
      </c>
      <c r="C341" t="s">
        <v>1451</v>
      </c>
      <c r="D341" t="s">
        <v>1215</v>
      </c>
      <c r="E341" t="s">
        <v>1154</v>
      </c>
      <c r="F341" t="s">
        <v>1452</v>
      </c>
      <c r="G341" t="s">
        <v>1177</v>
      </c>
      <c r="H341" t="s">
        <v>1424</v>
      </c>
      <c r="I341" t="s">
        <v>214</v>
      </c>
      <c r="J341" t="s">
        <v>1453</v>
      </c>
      <c r="K341" s="78">
        <v>0.08</v>
      </c>
      <c r="L341" t="s">
        <v>109</v>
      </c>
      <c r="M341" s="79">
        <v>4.6300000000000001E-2</v>
      </c>
      <c r="N341" s="79">
        <v>2.12E-2</v>
      </c>
      <c r="O341" s="78">
        <v>1449337.58</v>
      </c>
      <c r="P341" s="78">
        <v>102.07798611390461</v>
      </c>
      <c r="Q341" s="78">
        <v>0</v>
      </c>
      <c r="R341" s="78">
        <v>5275.7351522973004</v>
      </c>
      <c r="S341" s="79">
        <v>1.9E-3</v>
      </c>
      <c r="T341" s="79">
        <v>2.3E-3</v>
      </c>
      <c r="U341" s="79">
        <v>4.0000000000000002E-4</v>
      </c>
    </row>
    <row r="342" spans="2:21">
      <c r="B342" t="s">
        <v>1454</v>
      </c>
      <c r="C342" t="s">
        <v>1455</v>
      </c>
      <c r="D342" t="s">
        <v>126</v>
      </c>
      <c r="E342" t="s">
        <v>1154</v>
      </c>
      <c r="F342" t="s">
        <v>1456</v>
      </c>
      <c r="G342" t="s">
        <v>1197</v>
      </c>
      <c r="H342" t="s">
        <v>1457</v>
      </c>
      <c r="I342" t="s">
        <v>225</v>
      </c>
      <c r="J342" t="s">
        <v>1458</v>
      </c>
      <c r="K342" s="78">
        <v>2.13</v>
      </c>
      <c r="L342" t="s">
        <v>109</v>
      </c>
      <c r="M342" s="79">
        <v>0.05</v>
      </c>
      <c r="N342" s="79">
        <v>3.9100000000000003E-2</v>
      </c>
      <c r="O342" s="78">
        <v>1450286.37</v>
      </c>
      <c r="P342" s="78">
        <v>103.09311111369682</v>
      </c>
      <c r="Q342" s="78">
        <v>0</v>
      </c>
      <c r="R342" s="78">
        <v>5331.6882784849504</v>
      </c>
      <c r="S342" s="79">
        <v>1.5E-3</v>
      </c>
      <c r="T342" s="79">
        <v>2.3999999999999998E-3</v>
      </c>
      <c r="U342" s="79">
        <v>4.0000000000000002E-4</v>
      </c>
    </row>
    <row r="343" spans="2:21">
      <c r="B343" t="s">
        <v>1459</v>
      </c>
      <c r="C343" t="s">
        <v>1460</v>
      </c>
      <c r="D343" t="s">
        <v>126</v>
      </c>
      <c r="E343" t="s">
        <v>1154</v>
      </c>
      <c r="F343" t="s">
        <v>1461</v>
      </c>
      <c r="G343" t="s">
        <v>1156</v>
      </c>
      <c r="H343" t="s">
        <v>1457</v>
      </c>
      <c r="I343" t="s">
        <v>225</v>
      </c>
      <c r="J343" t="s">
        <v>1462</v>
      </c>
      <c r="K343" s="78">
        <v>4.3499999999999996</v>
      </c>
      <c r="L343" t="s">
        <v>109</v>
      </c>
      <c r="M343" s="79">
        <v>7.0000000000000007E-2</v>
      </c>
      <c r="N343" s="79">
        <v>3.4099999999999998E-2</v>
      </c>
      <c r="O343" s="78">
        <v>1957751.06</v>
      </c>
      <c r="P343" s="78">
        <v>114.34299999999996</v>
      </c>
      <c r="Q343" s="78">
        <v>0</v>
      </c>
      <c r="R343" s="78">
        <v>7982.6739163146603</v>
      </c>
      <c r="S343" s="79">
        <v>1.6000000000000001E-3</v>
      </c>
      <c r="T343" s="79">
        <v>3.5000000000000001E-3</v>
      </c>
      <c r="U343" s="79">
        <v>6.9999999999999999E-4</v>
      </c>
    </row>
    <row r="344" spans="2:21">
      <c r="B344" t="s">
        <v>1463</v>
      </c>
      <c r="C344" t="s">
        <v>1464</v>
      </c>
      <c r="D344" t="s">
        <v>126</v>
      </c>
      <c r="E344" t="s">
        <v>1154</v>
      </c>
      <c r="F344" t="s">
        <v>1465</v>
      </c>
      <c r="G344" t="s">
        <v>1183</v>
      </c>
      <c r="H344" t="s">
        <v>1457</v>
      </c>
      <c r="I344" t="s">
        <v>225</v>
      </c>
      <c r="J344" t="s">
        <v>315</v>
      </c>
      <c r="K344" s="78">
        <v>6.38</v>
      </c>
      <c r="L344" t="s">
        <v>109</v>
      </c>
      <c r="M344" s="79">
        <v>5.1299999999999998E-2</v>
      </c>
      <c r="N344" s="79">
        <v>3.7499999999999999E-2</v>
      </c>
      <c r="O344" s="78">
        <v>914900.28</v>
      </c>
      <c r="P344" s="78">
        <v>108.55</v>
      </c>
      <c r="Q344" s="78">
        <v>0</v>
      </c>
      <c r="R344" s="78">
        <v>3541.48108955004</v>
      </c>
      <c r="S344" s="79">
        <v>0</v>
      </c>
      <c r="T344" s="79">
        <v>1.6000000000000001E-3</v>
      </c>
      <c r="U344" s="79">
        <v>2.9999999999999997E-4</v>
      </c>
    </row>
    <row r="345" spans="2:21">
      <c r="B345" t="s">
        <v>1466</v>
      </c>
      <c r="C345" t="s">
        <v>1467</v>
      </c>
      <c r="D345" t="s">
        <v>1181</v>
      </c>
      <c r="E345" t="s">
        <v>1154</v>
      </c>
      <c r="F345" t="s">
        <v>1232</v>
      </c>
      <c r="G345" t="s">
        <v>1183</v>
      </c>
      <c r="H345" t="s">
        <v>1468</v>
      </c>
      <c r="I345" t="s">
        <v>214</v>
      </c>
      <c r="J345" t="s">
        <v>1469</v>
      </c>
      <c r="K345" s="78">
        <v>3.47</v>
      </c>
      <c r="L345" t="s">
        <v>109</v>
      </c>
      <c r="M345" s="79">
        <v>7.4999999999999997E-2</v>
      </c>
      <c r="N345" s="79">
        <v>5.5E-2</v>
      </c>
      <c r="O345" s="78">
        <v>542163.13</v>
      </c>
      <c r="P345" s="78">
        <v>110.19531506685098</v>
      </c>
      <c r="Q345" s="78">
        <v>0</v>
      </c>
      <c r="R345" s="78">
        <v>2130.46522485177</v>
      </c>
      <c r="S345" s="79">
        <v>2.9999999999999997E-4</v>
      </c>
      <c r="T345" s="79">
        <v>8.9999999999999998E-4</v>
      </c>
      <c r="U345" s="79">
        <v>2.0000000000000001E-4</v>
      </c>
    </row>
    <row r="346" spans="2:21">
      <c r="B346" t="s">
        <v>1466</v>
      </c>
      <c r="C346" t="s">
        <v>1470</v>
      </c>
      <c r="D346" t="s">
        <v>126</v>
      </c>
      <c r="E346" t="s">
        <v>1154</v>
      </c>
      <c r="F346" t="s">
        <v>1232</v>
      </c>
      <c r="G346" t="s">
        <v>1183</v>
      </c>
      <c r="H346" t="s">
        <v>1471</v>
      </c>
      <c r="I346" t="s">
        <v>1158</v>
      </c>
      <c r="J346" t="s">
        <v>1472</v>
      </c>
      <c r="K346" s="78">
        <v>5.04</v>
      </c>
      <c r="L346" t="s">
        <v>109</v>
      </c>
      <c r="M346" s="79">
        <v>7.2499999999999995E-2</v>
      </c>
      <c r="N346" s="79">
        <v>5.7500000000000002E-2</v>
      </c>
      <c r="O346" s="78">
        <v>677703.91</v>
      </c>
      <c r="P346" s="78">
        <v>109.51499999372867</v>
      </c>
      <c r="Q346" s="78">
        <v>0</v>
      </c>
      <c r="R346" s="78">
        <v>2646.6404003205998</v>
      </c>
      <c r="S346" s="79">
        <v>5.0000000000000001E-4</v>
      </c>
      <c r="T346" s="79">
        <v>1.1999999999999999E-3</v>
      </c>
      <c r="U346" s="79">
        <v>2.0000000000000001E-4</v>
      </c>
    </row>
    <row r="347" spans="2:21">
      <c r="B347" t="s">
        <v>1473</v>
      </c>
      <c r="C347" t="s">
        <v>1474</v>
      </c>
      <c r="D347" t="s">
        <v>126</v>
      </c>
      <c r="E347" t="s">
        <v>1154</v>
      </c>
      <c r="F347" t="s">
        <v>1475</v>
      </c>
      <c r="G347" t="s">
        <v>1476</v>
      </c>
      <c r="H347" t="s">
        <v>1471</v>
      </c>
      <c r="I347" t="s">
        <v>1158</v>
      </c>
      <c r="J347" t="s">
        <v>315</v>
      </c>
      <c r="K347" s="78">
        <v>7.11</v>
      </c>
      <c r="L347" t="s">
        <v>109</v>
      </c>
      <c r="M347" s="79">
        <v>5.8799999999999998E-2</v>
      </c>
      <c r="N347" s="79">
        <v>4.58E-2</v>
      </c>
      <c r="O347" s="78">
        <v>1355407.82</v>
      </c>
      <c r="P347" s="78">
        <v>111.63947945525354</v>
      </c>
      <c r="Q347" s="78">
        <v>0</v>
      </c>
      <c r="R347" s="78">
        <v>5395.9650570963904</v>
      </c>
      <c r="S347" s="79">
        <v>0</v>
      </c>
      <c r="T347" s="79">
        <v>2.3999999999999998E-3</v>
      </c>
      <c r="U347" s="79">
        <v>4.0000000000000002E-4</v>
      </c>
    </row>
    <row r="348" spans="2:21">
      <c r="B348" t="s">
        <v>1477</v>
      </c>
      <c r="C348" t="s">
        <v>1478</v>
      </c>
      <c r="D348" t="s">
        <v>126</v>
      </c>
      <c r="E348" t="s">
        <v>1154</v>
      </c>
      <c r="F348" t="s">
        <v>1479</v>
      </c>
      <c r="G348" t="s">
        <v>1435</v>
      </c>
      <c r="H348" t="s">
        <v>1468</v>
      </c>
      <c r="I348" t="s">
        <v>214</v>
      </c>
      <c r="J348" t="s">
        <v>1251</v>
      </c>
      <c r="K348" s="78">
        <v>6.76</v>
      </c>
      <c r="L348" t="s">
        <v>109</v>
      </c>
      <c r="M348" s="79">
        <v>4.8800000000000003E-2</v>
      </c>
      <c r="N348" s="79">
        <v>4.9599999999999998E-2</v>
      </c>
      <c r="O348" s="78">
        <v>440507.54</v>
      </c>
      <c r="P348" s="78">
        <v>100.40987500354684</v>
      </c>
      <c r="Q348" s="78">
        <v>0</v>
      </c>
      <c r="R348" s="78">
        <v>1577.2884086726799</v>
      </c>
      <c r="S348" s="79">
        <v>4.0000000000000002E-4</v>
      </c>
      <c r="T348" s="79">
        <v>6.9999999999999999E-4</v>
      </c>
      <c r="U348" s="79">
        <v>1E-4</v>
      </c>
    </row>
    <row r="349" spans="2:21">
      <c r="B349" t="s">
        <v>1480</v>
      </c>
      <c r="C349" t="s">
        <v>1481</v>
      </c>
      <c r="D349" t="s">
        <v>126</v>
      </c>
      <c r="E349" t="s">
        <v>1154</v>
      </c>
      <c r="F349" t="s">
        <v>1479</v>
      </c>
      <c r="G349" t="s">
        <v>1435</v>
      </c>
      <c r="H349" t="s">
        <v>1468</v>
      </c>
      <c r="I349" t="s">
        <v>214</v>
      </c>
      <c r="J349" t="s">
        <v>1482</v>
      </c>
      <c r="K349" s="78">
        <v>5.5</v>
      </c>
      <c r="L349" t="s">
        <v>109</v>
      </c>
      <c r="M349" s="79">
        <v>5.2499999999999998E-2</v>
      </c>
      <c r="N349" s="79">
        <v>5.1999999999999998E-2</v>
      </c>
      <c r="O349" s="78">
        <v>1287637.43</v>
      </c>
      <c r="P349" s="78">
        <v>101.3102499963596</v>
      </c>
      <c r="Q349" s="78">
        <v>0</v>
      </c>
      <c r="R349" s="78">
        <v>4651.87802198801</v>
      </c>
      <c r="S349" s="79">
        <v>1.6000000000000001E-3</v>
      </c>
      <c r="T349" s="79">
        <v>2.0999999999999999E-3</v>
      </c>
      <c r="U349" s="79">
        <v>4.0000000000000002E-4</v>
      </c>
    </row>
    <row r="350" spans="2:21">
      <c r="B350" t="s">
        <v>1483</v>
      </c>
      <c r="C350" t="s">
        <v>1484</v>
      </c>
      <c r="D350" t="s">
        <v>126</v>
      </c>
      <c r="E350" t="s">
        <v>1154</v>
      </c>
      <c r="F350" t="s">
        <v>1485</v>
      </c>
      <c r="G350" t="s">
        <v>1210</v>
      </c>
      <c r="H350" t="s">
        <v>1471</v>
      </c>
      <c r="I350" t="s">
        <v>1158</v>
      </c>
      <c r="J350" t="s">
        <v>750</v>
      </c>
      <c r="K350" s="78">
        <v>5.07</v>
      </c>
      <c r="L350" t="s">
        <v>109</v>
      </c>
      <c r="M350" s="79">
        <v>7.4999999999999997E-2</v>
      </c>
      <c r="N350" s="79">
        <v>6.4600000000000005E-2</v>
      </c>
      <c r="O350" s="78">
        <v>1592604.19</v>
      </c>
      <c r="P350" s="78">
        <v>105.00500000000005</v>
      </c>
      <c r="Q350" s="78">
        <v>0</v>
      </c>
      <c r="R350" s="78">
        <v>5963.4718299440801</v>
      </c>
      <c r="S350" s="79">
        <v>0</v>
      </c>
      <c r="T350" s="79">
        <v>2.5999999999999999E-3</v>
      </c>
      <c r="U350" s="79">
        <v>5.0000000000000001E-4</v>
      </c>
    </row>
    <row r="351" spans="2:21">
      <c r="B351" t="s">
        <v>1486</v>
      </c>
      <c r="C351" t="s">
        <v>1487</v>
      </c>
      <c r="D351" t="s">
        <v>1215</v>
      </c>
      <c r="E351" t="s">
        <v>1154</v>
      </c>
      <c r="F351" t="s">
        <v>1488</v>
      </c>
      <c r="G351" t="s">
        <v>1331</v>
      </c>
      <c r="H351" t="s">
        <v>1457</v>
      </c>
      <c r="I351" t="s">
        <v>225</v>
      </c>
      <c r="J351" t="s">
        <v>315</v>
      </c>
      <c r="K351" s="78">
        <v>6.23</v>
      </c>
      <c r="L351" t="s">
        <v>109</v>
      </c>
      <c r="M351" s="79">
        <v>5.5E-2</v>
      </c>
      <c r="N351" s="79">
        <v>4.6800000000000001E-2</v>
      </c>
      <c r="O351" s="78">
        <v>677703.91</v>
      </c>
      <c r="P351" s="78">
        <v>105.91954793811064</v>
      </c>
      <c r="Q351" s="78">
        <v>0</v>
      </c>
      <c r="R351" s="78">
        <v>2559.7493929849902</v>
      </c>
      <c r="S351" s="79">
        <v>0</v>
      </c>
      <c r="T351" s="79">
        <v>1.1000000000000001E-3</v>
      </c>
      <c r="U351" s="79">
        <v>2.0000000000000001E-4</v>
      </c>
    </row>
    <row r="352" spans="2:21">
      <c r="B352" t="s">
        <v>1489</v>
      </c>
      <c r="C352" t="s">
        <v>1490</v>
      </c>
      <c r="D352" t="s">
        <v>126</v>
      </c>
      <c r="E352" t="s">
        <v>1154</v>
      </c>
      <c r="F352" t="s">
        <v>1491</v>
      </c>
      <c r="G352" t="s">
        <v>1183</v>
      </c>
      <c r="H352" t="s">
        <v>1457</v>
      </c>
      <c r="I352" t="s">
        <v>225</v>
      </c>
      <c r="J352" t="s">
        <v>315</v>
      </c>
      <c r="K352" s="78">
        <v>4.29</v>
      </c>
      <c r="L352" t="s">
        <v>109</v>
      </c>
      <c r="M352" s="79">
        <v>6.88E-2</v>
      </c>
      <c r="N352" s="79">
        <v>4.7699999999999999E-2</v>
      </c>
      <c r="O352" s="78">
        <v>135540.78</v>
      </c>
      <c r="P352" s="78">
        <v>111.08904109892241</v>
      </c>
      <c r="Q352" s="78">
        <v>0</v>
      </c>
      <c r="R352" s="78">
        <v>536.93601768480005</v>
      </c>
      <c r="S352" s="79">
        <v>0</v>
      </c>
      <c r="T352" s="79">
        <v>2.0000000000000001E-4</v>
      </c>
      <c r="U352" s="79">
        <v>0</v>
      </c>
    </row>
    <row r="353" spans="2:21">
      <c r="B353" t="s">
        <v>1492</v>
      </c>
      <c r="C353" t="s">
        <v>1493</v>
      </c>
      <c r="D353" t="s">
        <v>126</v>
      </c>
      <c r="E353" t="s">
        <v>1154</v>
      </c>
      <c r="F353" t="s">
        <v>1491</v>
      </c>
      <c r="G353" t="s">
        <v>1183</v>
      </c>
      <c r="H353" t="s">
        <v>1457</v>
      </c>
      <c r="I353" t="s">
        <v>225</v>
      </c>
      <c r="J353" t="s">
        <v>315</v>
      </c>
      <c r="K353" s="78">
        <v>3.9</v>
      </c>
      <c r="L353" t="s">
        <v>109</v>
      </c>
      <c r="M353" s="79">
        <v>6.88E-2</v>
      </c>
      <c r="N353" s="79">
        <v>4.8099999999999997E-2</v>
      </c>
      <c r="O353" s="78">
        <v>1558718.99</v>
      </c>
      <c r="P353" s="78">
        <v>113.45004109777996</v>
      </c>
      <c r="Q353" s="78">
        <v>0</v>
      </c>
      <c r="R353" s="78">
        <v>6305.9979157324096</v>
      </c>
      <c r="S353" s="79">
        <v>0</v>
      </c>
      <c r="T353" s="79">
        <v>2.8E-3</v>
      </c>
      <c r="U353" s="79">
        <v>5.0000000000000001E-4</v>
      </c>
    </row>
    <row r="354" spans="2:21">
      <c r="B354" t="s">
        <v>1494</v>
      </c>
      <c r="C354" t="s">
        <v>1495</v>
      </c>
      <c r="D354" t="s">
        <v>126</v>
      </c>
      <c r="E354" t="s">
        <v>1154</v>
      </c>
      <c r="F354" t="s">
        <v>1443</v>
      </c>
      <c r="G354" t="s">
        <v>1224</v>
      </c>
      <c r="H354" t="s">
        <v>1457</v>
      </c>
      <c r="I354" t="s">
        <v>225</v>
      </c>
      <c r="J354" t="s">
        <v>1496</v>
      </c>
      <c r="K354" s="78">
        <v>0.86</v>
      </c>
      <c r="L354" t="s">
        <v>109</v>
      </c>
      <c r="M354" s="79">
        <v>4.6300000000000001E-2</v>
      </c>
      <c r="N354" s="79">
        <v>3.7400000000000003E-2</v>
      </c>
      <c r="O354" s="78">
        <v>266812.03000000003</v>
      </c>
      <c r="P354" s="78">
        <v>101.55012498184587</v>
      </c>
      <c r="Q354" s="78">
        <v>0</v>
      </c>
      <c r="R354" s="78">
        <v>966.20038945608599</v>
      </c>
      <c r="S354" s="79">
        <v>5.0000000000000001E-4</v>
      </c>
      <c r="T354" s="79">
        <v>4.0000000000000002E-4</v>
      </c>
      <c r="U354" s="79">
        <v>1E-4</v>
      </c>
    </row>
    <row r="355" spans="2:21">
      <c r="B355" t="s">
        <v>1497</v>
      </c>
      <c r="C355" t="s">
        <v>1498</v>
      </c>
      <c r="D355" t="s">
        <v>1153</v>
      </c>
      <c r="E355" t="s">
        <v>1154</v>
      </c>
      <c r="F355" t="s">
        <v>1443</v>
      </c>
      <c r="G355" t="s">
        <v>1224</v>
      </c>
      <c r="H355" t="s">
        <v>1457</v>
      </c>
      <c r="I355" t="s">
        <v>225</v>
      </c>
      <c r="J355" t="s">
        <v>1499</v>
      </c>
      <c r="K355" s="78">
        <v>0.52</v>
      </c>
      <c r="L355" t="s">
        <v>109</v>
      </c>
      <c r="M355" s="79">
        <v>0.06</v>
      </c>
      <c r="N355" s="79">
        <v>5.4000000000000003E-3</v>
      </c>
      <c r="O355" s="78">
        <v>1004967.13</v>
      </c>
      <c r="P355" s="78">
        <v>105.80800000248774</v>
      </c>
      <c r="Q355" s="78">
        <v>0</v>
      </c>
      <c r="R355" s="78">
        <v>3791.8548242556399</v>
      </c>
      <c r="S355" s="79">
        <v>6.9999999999999999E-4</v>
      </c>
      <c r="T355" s="79">
        <v>1.6999999999999999E-3</v>
      </c>
      <c r="U355" s="79">
        <v>2.9999999999999997E-4</v>
      </c>
    </row>
    <row r="356" spans="2:21">
      <c r="B356" t="s">
        <v>1500</v>
      </c>
      <c r="C356" t="s">
        <v>1501</v>
      </c>
      <c r="D356" t="s">
        <v>126</v>
      </c>
      <c r="E356" t="s">
        <v>1154</v>
      </c>
      <c r="F356" t="s">
        <v>1502</v>
      </c>
      <c r="G356" t="s">
        <v>1220</v>
      </c>
      <c r="H356" t="s">
        <v>1457</v>
      </c>
      <c r="I356" t="s">
        <v>225</v>
      </c>
      <c r="J356" t="s">
        <v>334</v>
      </c>
      <c r="K356" s="78">
        <v>4.9000000000000004</v>
      </c>
      <c r="L356" t="s">
        <v>109</v>
      </c>
      <c r="M356" s="79">
        <v>4.8800000000000003E-2</v>
      </c>
      <c r="N356" s="79">
        <v>4.2599999999999999E-2</v>
      </c>
      <c r="O356" s="78">
        <v>1554856.08</v>
      </c>
      <c r="P356" s="78">
        <v>103.33752055009489</v>
      </c>
      <c r="Q356" s="78">
        <v>0</v>
      </c>
      <c r="R356" s="78">
        <v>5729.6695057792303</v>
      </c>
      <c r="S356" s="79">
        <v>0</v>
      </c>
      <c r="T356" s="79">
        <v>2.5000000000000001E-3</v>
      </c>
      <c r="U356" s="79">
        <v>5.0000000000000001E-4</v>
      </c>
    </row>
    <row r="357" spans="2:21">
      <c r="B357" t="s">
        <v>1503</v>
      </c>
      <c r="C357" t="s">
        <v>1504</v>
      </c>
      <c r="D357" t="s">
        <v>126</v>
      </c>
      <c r="E357" t="s">
        <v>1154</v>
      </c>
      <c r="F357" t="s">
        <v>1505</v>
      </c>
      <c r="G357" t="s">
        <v>1220</v>
      </c>
      <c r="H357" t="s">
        <v>1506</v>
      </c>
      <c r="I357" t="s">
        <v>225</v>
      </c>
      <c r="J357" t="s">
        <v>334</v>
      </c>
      <c r="K357" s="78">
        <v>2.74</v>
      </c>
      <c r="L357" t="s">
        <v>109</v>
      </c>
      <c r="M357" s="79">
        <v>0.05</v>
      </c>
      <c r="N357" s="79">
        <v>3.95E-2</v>
      </c>
      <c r="O357" s="78">
        <v>1355407.82</v>
      </c>
      <c r="P357" s="78">
        <v>103.06655555227644</v>
      </c>
      <c r="Q357" s="78">
        <v>0</v>
      </c>
      <c r="R357" s="78">
        <v>4981.6027003088702</v>
      </c>
      <c r="S357" s="79">
        <v>0</v>
      </c>
      <c r="T357" s="79">
        <v>2.2000000000000001E-3</v>
      </c>
      <c r="U357" s="79">
        <v>4.0000000000000002E-4</v>
      </c>
    </row>
    <row r="358" spans="2:21">
      <c r="B358" t="s">
        <v>1507</v>
      </c>
      <c r="C358" t="s">
        <v>1508</v>
      </c>
      <c r="D358" t="s">
        <v>126</v>
      </c>
      <c r="E358" t="s">
        <v>1154</v>
      </c>
      <c r="F358" t="s">
        <v>1509</v>
      </c>
      <c r="G358" t="s">
        <v>406</v>
      </c>
      <c r="H358" t="s">
        <v>1510</v>
      </c>
      <c r="I358" t="s">
        <v>1158</v>
      </c>
      <c r="J358" t="s">
        <v>315</v>
      </c>
      <c r="K358" s="78">
        <v>4.08</v>
      </c>
      <c r="L358" t="s">
        <v>109</v>
      </c>
      <c r="M358" s="79">
        <v>0.08</v>
      </c>
      <c r="N358" s="79">
        <v>6.7799999999999999E-2</v>
      </c>
      <c r="O358" s="78">
        <v>548940.17000000004</v>
      </c>
      <c r="P358" s="78">
        <v>106.86142466352945</v>
      </c>
      <c r="Q358" s="78">
        <v>0</v>
      </c>
      <c r="R358" s="78">
        <v>2091.8344506334201</v>
      </c>
      <c r="S358" s="79">
        <v>0</v>
      </c>
      <c r="T358" s="79">
        <v>8.9999999999999998E-4</v>
      </c>
      <c r="U358" s="79">
        <v>2.0000000000000001E-4</v>
      </c>
    </row>
    <row r="359" spans="2:21">
      <c r="B359" t="s">
        <v>1511</v>
      </c>
      <c r="C359" t="s">
        <v>1512</v>
      </c>
      <c r="D359" t="s">
        <v>126</v>
      </c>
      <c r="E359" t="s">
        <v>1154</v>
      </c>
      <c r="F359" t="s">
        <v>1513</v>
      </c>
      <c r="G359" t="s">
        <v>406</v>
      </c>
      <c r="H359" t="s">
        <v>1514</v>
      </c>
      <c r="I359" t="s">
        <v>214</v>
      </c>
      <c r="J359" t="s">
        <v>1515</v>
      </c>
      <c r="K359" s="78">
        <v>3.62</v>
      </c>
      <c r="L359" t="s">
        <v>109</v>
      </c>
      <c r="M359" s="79">
        <v>7.7499999999999999E-2</v>
      </c>
      <c r="N359" s="79">
        <v>7.0400000000000004E-2</v>
      </c>
      <c r="O359" s="78">
        <v>1368961.9</v>
      </c>
      <c r="P359" s="78">
        <v>102.54991666407959</v>
      </c>
      <c r="Q359" s="78">
        <v>0</v>
      </c>
      <c r="R359" s="78">
        <v>5006.19787962796</v>
      </c>
      <c r="S359" s="79">
        <v>5.0000000000000001E-4</v>
      </c>
      <c r="T359" s="79">
        <v>2.2000000000000001E-3</v>
      </c>
      <c r="U359" s="79">
        <v>4.0000000000000002E-4</v>
      </c>
    </row>
    <row r="360" spans="2:21">
      <c r="B360" t="s">
        <v>1516</v>
      </c>
      <c r="C360" t="s">
        <v>1517</v>
      </c>
      <c r="D360" t="s">
        <v>1215</v>
      </c>
      <c r="E360" t="s">
        <v>1154</v>
      </c>
      <c r="F360" t="s">
        <v>1368</v>
      </c>
      <c r="G360" t="s">
        <v>1156</v>
      </c>
      <c r="H360" t="s">
        <v>1514</v>
      </c>
      <c r="I360" t="s">
        <v>214</v>
      </c>
      <c r="J360" t="s">
        <v>1518</v>
      </c>
      <c r="K360" s="78">
        <v>3.03</v>
      </c>
      <c r="L360" t="s">
        <v>109</v>
      </c>
      <c r="M360" s="79">
        <v>7.7499999999999999E-2</v>
      </c>
      <c r="N360" s="79">
        <v>5.4600000000000003E-2</v>
      </c>
      <c r="O360" s="78">
        <v>1171326.5</v>
      </c>
      <c r="P360" s="78">
        <v>108.3</v>
      </c>
      <c r="Q360" s="78">
        <v>0</v>
      </c>
      <c r="R360" s="78">
        <v>4523.6371738170001</v>
      </c>
      <c r="S360" s="79">
        <v>2E-3</v>
      </c>
      <c r="T360" s="79">
        <v>2E-3</v>
      </c>
      <c r="U360" s="79">
        <v>4.0000000000000002E-4</v>
      </c>
    </row>
    <row r="361" spans="2:21">
      <c r="B361" t="s">
        <v>1519</v>
      </c>
      <c r="C361" t="s">
        <v>1520</v>
      </c>
      <c r="D361" t="s">
        <v>126</v>
      </c>
      <c r="E361" t="s">
        <v>1154</v>
      </c>
      <c r="F361" t="s">
        <v>1521</v>
      </c>
      <c r="G361" t="s">
        <v>1210</v>
      </c>
      <c r="H361" t="s">
        <v>1522</v>
      </c>
      <c r="I361" t="s">
        <v>1158</v>
      </c>
      <c r="J361" t="s">
        <v>1523</v>
      </c>
      <c r="K361" s="78">
        <v>4.87</v>
      </c>
      <c r="L361" t="s">
        <v>109</v>
      </c>
      <c r="M361" s="79">
        <v>0.08</v>
      </c>
      <c r="N361" s="79">
        <v>6.3600000000000004E-2</v>
      </c>
      <c r="O361" s="78">
        <v>1694259.78</v>
      </c>
      <c r="P361" s="78">
        <v>107.85800000000003</v>
      </c>
      <c r="Q361" s="78">
        <v>0</v>
      </c>
      <c r="R361" s="78">
        <v>6516.4895483852197</v>
      </c>
      <c r="S361" s="79">
        <v>1.5E-3</v>
      </c>
      <c r="T361" s="79">
        <v>2.8999999999999998E-3</v>
      </c>
      <c r="U361" s="79">
        <v>5.0000000000000001E-4</v>
      </c>
    </row>
    <row r="362" spans="2:21">
      <c r="B362" t="s">
        <v>1524</v>
      </c>
      <c r="C362" t="s">
        <v>1214</v>
      </c>
      <c r="D362" t="s">
        <v>1215</v>
      </c>
      <c r="E362" t="s">
        <v>1154</v>
      </c>
      <c r="F362" t="s">
        <v>1525</v>
      </c>
      <c r="G362" t="s">
        <v>1217</v>
      </c>
      <c r="H362" t="s">
        <v>263</v>
      </c>
      <c r="I362" t="s">
        <v>264</v>
      </c>
      <c r="J362" t="s">
        <v>315</v>
      </c>
      <c r="K362" s="78">
        <v>7.12</v>
      </c>
      <c r="L362" t="s">
        <v>109</v>
      </c>
      <c r="M362" s="79">
        <v>3.6299999999999999E-2</v>
      </c>
      <c r="N362" s="79">
        <v>3.5799999999999998E-2</v>
      </c>
      <c r="O362" s="78">
        <v>350711.77</v>
      </c>
      <c r="P362" s="78">
        <v>100.14701368713658</v>
      </c>
      <c r="Q362" s="78">
        <v>0</v>
      </c>
      <c r="R362" s="78">
        <v>1252.4767811091299</v>
      </c>
      <c r="S362" s="79">
        <v>0</v>
      </c>
      <c r="T362" s="79">
        <v>5.9999999999999995E-4</v>
      </c>
      <c r="U362" s="79">
        <v>1E-4</v>
      </c>
    </row>
    <row r="363" spans="2:21">
      <c r="B363" t="s">
        <v>1526</v>
      </c>
      <c r="C363" t="s">
        <v>1527</v>
      </c>
      <c r="D363" t="s">
        <v>126</v>
      </c>
      <c r="E363" t="s">
        <v>1154</v>
      </c>
      <c r="F363" t="s">
        <v>1528</v>
      </c>
      <c r="G363" t="s">
        <v>1331</v>
      </c>
      <c r="H363" t="s">
        <v>263</v>
      </c>
      <c r="I363" t="s">
        <v>264</v>
      </c>
      <c r="J363" t="s">
        <v>315</v>
      </c>
      <c r="K363" s="78">
        <v>7.72</v>
      </c>
      <c r="L363" t="s">
        <v>109</v>
      </c>
      <c r="M363" s="79">
        <v>4.7500000000000001E-2</v>
      </c>
      <c r="N363" s="79">
        <v>4.4499999999999998E-2</v>
      </c>
      <c r="O363" s="78">
        <v>3388519.55</v>
      </c>
      <c r="P363" s="78">
        <v>103.20017808176736</v>
      </c>
      <c r="Q363" s="78">
        <v>0</v>
      </c>
      <c r="R363" s="78">
        <v>12470.152976629999</v>
      </c>
      <c r="S363" s="79">
        <v>0</v>
      </c>
      <c r="T363" s="79">
        <v>5.4999999999999997E-3</v>
      </c>
      <c r="U363" s="79">
        <v>1E-3</v>
      </c>
    </row>
    <row r="364" spans="2:21">
      <c r="B364" t="s">
        <v>1529</v>
      </c>
      <c r="C364" t="s">
        <v>1530</v>
      </c>
      <c r="D364" t="s">
        <v>126</v>
      </c>
      <c r="E364" t="s">
        <v>1154</v>
      </c>
      <c r="F364" t="s">
        <v>1531</v>
      </c>
      <c r="G364" t="s">
        <v>1156</v>
      </c>
      <c r="H364" t="s">
        <v>263</v>
      </c>
      <c r="I364" t="s">
        <v>264</v>
      </c>
      <c r="J364" t="s">
        <v>315</v>
      </c>
      <c r="K364" s="78">
        <v>7.55</v>
      </c>
      <c r="L364" t="s">
        <v>109</v>
      </c>
      <c r="M364" s="79">
        <v>4.7500000000000001E-2</v>
      </c>
      <c r="N364" s="79">
        <v>3.5099999999999999E-2</v>
      </c>
      <c r="O364" s="78">
        <v>1470617.48</v>
      </c>
      <c r="P364" s="78">
        <v>110.72400000067992</v>
      </c>
      <c r="Q364" s="78">
        <v>0</v>
      </c>
      <c r="R364" s="78">
        <v>5806.6122938834997</v>
      </c>
      <c r="S364" s="79">
        <v>0</v>
      </c>
      <c r="T364" s="79">
        <v>2.5999999999999999E-3</v>
      </c>
      <c r="U364" s="79">
        <v>5.0000000000000001E-4</v>
      </c>
    </row>
    <row r="365" spans="2:21">
      <c r="B365" t="s">
        <v>271</v>
      </c>
      <c r="C365" s="16"/>
      <c r="D365" s="16"/>
      <c r="E365" s="16"/>
      <c r="F365" s="16"/>
    </row>
    <row r="366" spans="2:21">
      <c r="B366" t="s">
        <v>395</v>
      </c>
      <c r="C366" s="16"/>
      <c r="D366" s="16"/>
      <c r="E366" s="16"/>
      <c r="F366" s="16"/>
    </row>
    <row r="367" spans="2:21">
      <c r="B367" t="s">
        <v>396</v>
      </c>
      <c r="C367" s="16"/>
      <c r="D367" s="16"/>
      <c r="E367" s="16"/>
      <c r="F367" s="16"/>
    </row>
    <row r="368" spans="2:21">
      <c r="B368" t="s">
        <v>397</v>
      </c>
      <c r="C368" s="16"/>
      <c r="D368" s="16"/>
      <c r="E368" s="16"/>
      <c r="F368" s="16"/>
    </row>
    <row r="369" spans="2:6">
      <c r="B369" t="s">
        <v>398</v>
      </c>
      <c r="C369" s="16"/>
      <c r="D369" s="16"/>
      <c r="E369" s="16"/>
      <c r="F369" s="16"/>
    </row>
    <row r="370" spans="2:6">
      <c r="C370" s="16"/>
      <c r="D370" s="16"/>
      <c r="E370" s="16"/>
      <c r="F370" s="16"/>
    </row>
    <row r="371" spans="2:6">
      <c r="C371" s="16"/>
      <c r="D371" s="16"/>
      <c r="E371" s="16"/>
      <c r="F371" s="16"/>
    </row>
    <row r="372" spans="2:6">
      <c r="C372" s="16"/>
      <c r="D372" s="16"/>
      <c r="E372" s="16"/>
      <c r="F372" s="16"/>
    </row>
    <row r="373" spans="2:6">
      <c r="C373" s="16"/>
      <c r="D373" s="16"/>
      <c r="E373" s="16"/>
      <c r="F373" s="16"/>
    </row>
    <row r="374" spans="2:6">
      <c r="C374" s="16"/>
      <c r="D374" s="16"/>
      <c r="E374" s="16"/>
      <c r="F374" s="16"/>
    </row>
    <row r="375" spans="2:6">
      <c r="C375" s="16"/>
      <c r="D375" s="16"/>
      <c r="E375" s="16"/>
      <c r="F375" s="16"/>
    </row>
    <row r="376" spans="2:6">
      <c r="C376" s="16"/>
      <c r="D376" s="16"/>
      <c r="E376" s="16"/>
      <c r="F376" s="16"/>
    </row>
    <row r="377" spans="2:6">
      <c r="C377" s="16"/>
      <c r="D377" s="16"/>
      <c r="E377" s="16"/>
      <c r="F377" s="16"/>
    </row>
    <row r="378" spans="2:6">
      <c r="C378" s="16"/>
      <c r="D378" s="16"/>
      <c r="E378" s="16"/>
      <c r="F378" s="16"/>
    </row>
    <row r="379" spans="2:6">
      <c r="C379" s="16"/>
      <c r="D379" s="16"/>
      <c r="E379" s="16"/>
      <c r="F379" s="16"/>
    </row>
    <row r="380" spans="2:6">
      <c r="C380" s="16"/>
      <c r="D380" s="16"/>
      <c r="E380" s="16"/>
      <c r="F380" s="16"/>
    </row>
    <row r="381" spans="2:6">
      <c r="C381" s="16"/>
      <c r="D381" s="16"/>
      <c r="E381" s="16"/>
      <c r="F381" s="16"/>
    </row>
    <row r="382" spans="2:6">
      <c r="C382" s="16"/>
      <c r="D382" s="16"/>
      <c r="E382" s="16"/>
      <c r="F382" s="16"/>
    </row>
    <row r="383" spans="2:6">
      <c r="C383" s="16"/>
      <c r="D383" s="16"/>
      <c r="E383" s="16"/>
      <c r="F383" s="16"/>
    </row>
    <row r="384" spans="2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43646</v>
      </c>
    </row>
    <row r="2" spans="2:62" s="1" customFormat="1">
      <c r="B2" s="2" t="s">
        <v>1</v>
      </c>
      <c r="C2" s="12" t="s">
        <v>3579</v>
      </c>
    </row>
    <row r="3" spans="2:62" s="1" customFormat="1">
      <c r="B3" s="2" t="s">
        <v>2</v>
      </c>
      <c r="C3" s="26" t="s">
        <v>3580</v>
      </c>
    </row>
    <row r="4" spans="2:62" s="1" customFormat="1">
      <c r="B4" s="2" t="s">
        <v>3</v>
      </c>
      <c r="C4" s="84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103493359.40000001</v>
      </c>
      <c r="J11" s="7"/>
      <c r="K11" s="76">
        <v>262.19333</v>
      </c>
      <c r="L11" s="76">
        <v>1451749.9570687336</v>
      </c>
      <c r="M11" s="7"/>
      <c r="N11" s="77">
        <v>1</v>
      </c>
      <c r="O11" s="77">
        <v>0.11940000000000001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100356524.79000001</v>
      </c>
      <c r="K12" s="82">
        <v>74.279669999999996</v>
      </c>
      <c r="L12" s="82">
        <v>1049039.6118495157</v>
      </c>
      <c r="N12" s="81">
        <v>0.72260000000000002</v>
      </c>
      <c r="O12" s="81">
        <v>8.6300000000000002E-2</v>
      </c>
    </row>
    <row r="13" spans="2:62">
      <c r="B13" s="80" t="s">
        <v>1532</v>
      </c>
      <c r="E13" s="16"/>
      <c r="F13" s="16"/>
      <c r="G13" s="16"/>
      <c r="I13" s="82">
        <v>79598867.329999998</v>
      </c>
      <c r="K13" s="82">
        <v>74.279669999999996</v>
      </c>
      <c r="L13" s="82">
        <v>759407.20233683998</v>
      </c>
      <c r="N13" s="81">
        <v>0.52310000000000001</v>
      </c>
      <c r="O13" s="81">
        <v>6.25E-2</v>
      </c>
    </row>
    <row r="14" spans="2:62">
      <c r="B14" t="s">
        <v>1533</v>
      </c>
      <c r="C14" t="s">
        <v>1534</v>
      </c>
      <c r="D14" t="s">
        <v>103</v>
      </c>
      <c r="E14" t="s">
        <v>126</v>
      </c>
      <c r="F14" t="s">
        <v>834</v>
      </c>
      <c r="G14" t="s">
        <v>590</v>
      </c>
      <c r="H14" t="s">
        <v>105</v>
      </c>
      <c r="I14" s="78">
        <v>3182408.57</v>
      </c>
      <c r="J14" s="78">
        <v>183</v>
      </c>
      <c r="K14" s="78">
        <v>0</v>
      </c>
      <c r="L14" s="78">
        <v>5823.8076830999998</v>
      </c>
      <c r="M14" s="79">
        <v>1E-3</v>
      </c>
      <c r="N14" s="79">
        <v>4.0000000000000001E-3</v>
      </c>
      <c r="O14" s="79">
        <v>5.0000000000000001E-4</v>
      </c>
    </row>
    <row r="15" spans="2:62">
      <c r="B15" t="s">
        <v>1535</v>
      </c>
      <c r="C15" t="s">
        <v>1536</v>
      </c>
      <c r="D15" t="s">
        <v>103</v>
      </c>
      <c r="E15" t="s">
        <v>126</v>
      </c>
      <c r="F15" t="s">
        <v>633</v>
      </c>
      <c r="G15" t="s">
        <v>590</v>
      </c>
      <c r="H15" t="s">
        <v>105</v>
      </c>
      <c r="I15" s="78">
        <v>53660.35</v>
      </c>
      <c r="J15" s="78">
        <v>50300</v>
      </c>
      <c r="K15" s="78">
        <v>0</v>
      </c>
      <c r="L15" s="78">
        <v>26991.156050000001</v>
      </c>
      <c r="M15" s="79">
        <v>4.1999999999999997E-3</v>
      </c>
      <c r="N15" s="79">
        <v>1.8599999999999998E-2</v>
      </c>
      <c r="O15" s="79">
        <v>2.2000000000000001E-3</v>
      </c>
    </row>
    <row r="16" spans="2:62">
      <c r="B16" t="s">
        <v>1537</v>
      </c>
      <c r="C16" t="s">
        <v>1538</v>
      </c>
      <c r="D16" t="s">
        <v>103</v>
      </c>
      <c r="E16" t="s">
        <v>126</v>
      </c>
      <c r="F16" t="s">
        <v>1539</v>
      </c>
      <c r="G16" t="s">
        <v>1540</v>
      </c>
      <c r="H16" t="s">
        <v>105</v>
      </c>
      <c r="I16" s="78">
        <v>220848.27</v>
      </c>
      <c r="J16" s="78">
        <v>3394</v>
      </c>
      <c r="K16" s="78">
        <v>0</v>
      </c>
      <c r="L16" s="78">
        <v>7495.5902838000002</v>
      </c>
      <c r="M16" s="79">
        <v>2.0000000000000001E-4</v>
      </c>
      <c r="N16" s="79">
        <v>5.1999999999999998E-3</v>
      </c>
      <c r="O16" s="79">
        <v>5.9999999999999995E-4</v>
      </c>
    </row>
    <row r="17" spans="2:15">
      <c r="B17" t="s">
        <v>1541</v>
      </c>
      <c r="C17" t="s">
        <v>1542</v>
      </c>
      <c r="D17" t="s">
        <v>103</v>
      </c>
      <c r="E17" t="s">
        <v>126</v>
      </c>
      <c r="F17" t="s">
        <v>1543</v>
      </c>
      <c r="G17" t="s">
        <v>1540</v>
      </c>
      <c r="H17" t="s">
        <v>105</v>
      </c>
      <c r="I17" s="78">
        <v>56798.03</v>
      </c>
      <c r="J17" s="78">
        <v>17190</v>
      </c>
      <c r="K17" s="78">
        <v>0</v>
      </c>
      <c r="L17" s="78">
        <v>9763.5813569999991</v>
      </c>
      <c r="M17" s="79">
        <v>4.0000000000000002E-4</v>
      </c>
      <c r="N17" s="79">
        <v>6.7000000000000002E-3</v>
      </c>
      <c r="O17" s="79">
        <v>8.0000000000000004E-4</v>
      </c>
    </row>
    <row r="18" spans="2:15">
      <c r="B18" t="s">
        <v>1544</v>
      </c>
      <c r="C18" t="s">
        <v>1545</v>
      </c>
      <c r="D18" t="s">
        <v>103</v>
      </c>
      <c r="E18" t="s">
        <v>126</v>
      </c>
      <c r="F18" t="s">
        <v>1546</v>
      </c>
      <c r="G18" t="s">
        <v>585</v>
      </c>
      <c r="H18" t="s">
        <v>105</v>
      </c>
      <c r="I18" s="78">
        <v>522501.5</v>
      </c>
      <c r="J18" s="78">
        <v>2180</v>
      </c>
      <c r="K18" s="78">
        <v>0</v>
      </c>
      <c r="L18" s="78">
        <v>11390.5327</v>
      </c>
      <c r="M18" s="79">
        <v>2E-3</v>
      </c>
      <c r="N18" s="79">
        <v>7.7999999999999996E-3</v>
      </c>
      <c r="O18" s="79">
        <v>8.9999999999999998E-4</v>
      </c>
    </row>
    <row r="19" spans="2:15">
      <c r="B19" t="s">
        <v>1547</v>
      </c>
      <c r="C19" t="s">
        <v>1548</v>
      </c>
      <c r="D19" t="s">
        <v>103</v>
      </c>
      <c r="E19" t="s">
        <v>126</v>
      </c>
      <c r="F19" t="s">
        <v>1549</v>
      </c>
      <c r="G19" t="s">
        <v>585</v>
      </c>
      <c r="H19" t="s">
        <v>105</v>
      </c>
      <c r="I19" s="78">
        <v>448349.69</v>
      </c>
      <c r="J19" s="78">
        <v>2716</v>
      </c>
      <c r="K19" s="78">
        <v>0</v>
      </c>
      <c r="L19" s="78">
        <v>12177.177580400001</v>
      </c>
      <c r="M19" s="79">
        <v>2E-3</v>
      </c>
      <c r="N19" s="79">
        <v>8.3999999999999995E-3</v>
      </c>
      <c r="O19" s="79">
        <v>1E-3</v>
      </c>
    </row>
    <row r="20" spans="2:15">
      <c r="B20" t="s">
        <v>1550</v>
      </c>
      <c r="C20" t="s">
        <v>1551</v>
      </c>
      <c r="D20" t="s">
        <v>103</v>
      </c>
      <c r="E20" t="s">
        <v>126</v>
      </c>
      <c r="F20" t="s">
        <v>907</v>
      </c>
      <c r="G20" t="s">
        <v>908</v>
      </c>
      <c r="H20" t="s">
        <v>105</v>
      </c>
      <c r="I20" s="78">
        <v>62707.49</v>
      </c>
      <c r="J20" s="78">
        <v>53780</v>
      </c>
      <c r="K20" s="78">
        <v>0</v>
      </c>
      <c r="L20" s="78">
        <v>33724.088122000001</v>
      </c>
      <c r="M20" s="79">
        <v>1.4E-3</v>
      </c>
      <c r="N20" s="79">
        <v>2.3199999999999998E-2</v>
      </c>
      <c r="O20" s="79">
        <v>2.8E-3</v>
      </c>
    </row>
    <row r="21" spans="2:15">
      <c r="B21" t="s">
        <v>1552</v>
      </c>
      <c r="C21" t="s">
        <v>1553</v>
      </c>
      <c r="D21" t="s">
        <v>103</v>
      </c>
      <c r="E21" t="s">
        <v>126</v>
      </c>
      <c r="F21" t="s">
        <v>601</v>
      </c>
      <c r="G21" t="s">
        <v>406</v>
      </c>
      <c r="H21" t="s">
        <v>105</v>
      </c>
      <c r="I21" s="78">
        <v>2323579.0099999998</v>
      </c>
      <c r="J21" s="78">
        <v>1457</v>
      </c>
      <c r="K21" s="78">
        <v>0</v>
      </c>
      <c r="L21" s="78">
        <v>33854.546175700001</v>
      </c>
      <c r="M21" s="79">
        <v>2E-3</v>
      </c>
      <c r="N21" s="79">
        <v>2.3300000000000001E-2</v>
      </c>
      <c r="O21" s="79">
        <v>2.8E-3</v>
      </c>
    </row>
    <row r="22" spans="2:15">
      <c r="B22" t="s">
        <v>1554</v>
      </c>
      <c r="C22" t="s">
        <v>1555</v>
      </c>
      <c r="D22" t="s">
        <v>103</v>
      </c>
      <c r="E22" t="s">
        <v>126</v>
      </c>
      <c r="F22" t="s">
        <v>1556</v>
      </c>
      <c r="G22" t="s">
        <v>406</v>
      </c>
      <c r="H22" t="s">
        <v>105</v>
      </c>
      <c r="I22" s="78">
        <v>3553964.47</v>
      </c>
      <c r="J22" s="78">
        <v>2642</v>
      </c>
      <c r="K22" s="78">
        <v>0</v>
      </c>
      <c r="L22" s="78">
        <v>93895.741297400004</v>
      </c>
      <c r="M22" s="79">
        <v>2.7000000000000001E-3</v>
      </c>
      <c r="N22" s="79">
        <v>6.4699999999999994E-2</v>
      </c>
      <c r="O22" s="79">
        <v>7.7000000000000002E-3</v>
      </c>
    </row>
    <row r="23" spans="2:15">
      <c r="B23" t="s">
        <v>1557</v>
      </c>
      <c r="C23" t="s">
        <v>1558</v>
      </c>
      <c r="D23" t="s">
        <v>103</v>
      </c>
      <c r="E23" t="s">
        <v>126</v>
      </c>
      <c r="F23" t="s">
        <v>405</v>
      </c>
      <c r="G23" t="s">
        <v>406</v>
      </c>
      <c r="H23" t="s">
        <v>105</v>
      </c>
      <c r="I23" s="78">
        <v>3834491.04</v>
      </c>
      <c r="J23" s="78">
        <v>2530</v>
      </c>
      <c r="K23" s="78">
        <v>0</v>
      </c>
      <c r="L23" s="78">
        <v>97012.623311999996</v>
      </c>
      <c r="M23" s="79">
        <v>2.5000000000000001E-3</v>
      </c>
      <c r="N23" s="79">
        <v>6.6799999999999998E-2</v>
      </c>
      <c r="O23" s="79">
        <v>8.0000000000000002E-3</v>
      </c>
    </row>
    <row r="24" spans="2:15">
      <c r="B24" t="s">
        <v>1559</v>
      </c>
      <c r="C24" t="s">
        <v>1560</v>
      </c>
      <c r="D24" t="s">
        <v>103</v>
      </c>
      <c r="E24" t="s">
        <v>126</v>
      </c>
      <c r="F24" t="s">
        <v>793</v>
      </c>
      <c r="G24" t="s">
        <v>406</v>
      </c>
      <c r="H24" t="s">
        <v>105</v>
      </c>
      <c r="I24" s="78">
        <v>634812.1</v>
      </c>
      <c r="J24" s="78">
        <v>8200</v>
      </c>
      <c r="K24" s="78">
        <v>0</v>
      </c>
      <c r="L24" s="78">
        <v>52054.592199999999</v>
      </c>
      <c r="M24" s="79">
        <v>2.7000000000000001E-3</v>
      </c>
      <c r="N24" s="79">
        <v>3.5900000000000001E-2</v>
      </c>
      <c r="O24" s="79">
        <v>4.3E-3</v>
      </c>
    </row>
    <row r="25" spans="2:15">
      <c r="B25" t="s">
        <v>1561</v>
      </c>
      <c r="C25" t="s">
        <v>1562</v>
      </c>
      <c r="D25" t="s">
        <v>103</v>
      </c>
      <c r="E25" t="s">
        <v>126</v>
      </c>
      <c r="F25" t="s">
        <v>1563</v>
      </c>
      <c r="G25" t="s">
        <v>406</v>
      </c>
      <c r="H25" t="s">
        <v>105</v>
      </c>
      <c r="I25" s="78">
        <v>184783.34</v>
      </c>
      <c r="J25" s="78">
        <v>8960</v>
      </c>
      <c r="K25" s="78">
        <v>0</v>
      </c>
      <c r="L25" s="78">
        <v>16556.587264000002</v>
      </c>
      <c r="M25" s="79">
        <v>1.8E-3</v>
      </c>
      <c r="N25" s="79">
        <v>1.14E-2</v>
      </c>
      <c r="O25" s="79">
        <v>1.4E-3</v>
      </c>
    </row>
    <row r="26" spans="2:15">
      <c r="B26" t="s">
        <v>1564</v>
      </c>
      <c r="C26" t="s">
        <v>1565</v>
      </c>
      <c r="D26" t="s">
        <v>103</v>
      </c>
      <c r="E26" t="s">
        <v>126</v>
      </c>
      <c r="F26" t="s">
        <v>1566</v>
      </c>
      <c r="G26" t="s">
        <v>1138</v>
      </c>
      <c r="H26" t="s">
        <v>105</v>
      </c>
      <c r="I26" s="78">
        <v>28182.07</v>
      </c>
      <c r="J26" s="78">
        <v>3841</v>
      </c>
      <c r="K26" s="78">
        <v>0</v>
      </c>
      <c r="L26" s="78">
        <v>1082.4733087</v>
      </c>
      <c r="M26" s="79">
        <v>2.0000000000000001E-4</v>
      </c>
      <c r="N26" s="79">
        <v>6.9999999999999999E-4</v>
      </c>
      <c r="O26" s="79">
        <v>1E-4</v>
      </c>
    </row>
    <row r="27" spans="2:15">
      <c r="B27" t="s">
        <v>1567</v>
      </c>
      <c r="C27" t="s">
        <v>1568</v>
      </c>
      <c r="D27" t="s">
        <v>103</v>
      </c>
      <c r="E27" t="s">
        <v>126</v>
      </c>
      <c r="F27" t="s">
        <v>1569</v>
      </c>
      <c r="G27" t="s">
        <v>1138</v>
      </c>
      <c r="H27" t="s">
        <v>105</v>
      </c>
      <c r="I27" s="78">
        <v>3745750.03</v>
      </c>
      <c r="J27" s="78">
        <v>1059</v>
      </c>
      <c r="K27" s="78">
        <v>0</v>
      </c>
      <c r="L27" s="78">
        <v>39667.492817699997</v>
      </c>
      <c r="M27" s="79">
        <v>3.2000000000000002E-3</v>
      </c>
      <c r="N27" s="79">
        <v>2.7300000000000001E-2</v>
      </c>
      <c r="O27" s="79">
        <v>3.3E-3</v>
      </c>
    </row>
    <row r="28" spans="2:15">
      <c r="B28" t="s">
        <v>1570</v>
      </c>
      <c r="C28" t="s">
        <v>1571</v>
      </c>
      <c r="D28" t="s">
        <v>103</v>
      </c>
      <c r="E28" t="s">
        <v>126</v>
      </c>
      <c r="F28" t="s">
        <v>1137</v>
      </c>
      <c r="G28" t="s">
        <v>1138</v>
      </c>
      <c r="H28" t="s">
        <v>105</v>
      </c>
      <c r="I28" s="78">
        <v>47559018.490000002</v>
      </c>
      <c r="J28" s="78">
        <v>75.900000000000006</v>
      </c>
      <c r="K28" s="78">
        <v>0</v>
      </c>
      <c r="L28" s="78">
        <v>36097.295033909999</v>
      </c>
      <c r="M28" s="79">
        <v>9.1999999999999998E-3</v>
      </c>
      <c r="N28" s="79">
        <v>2.4899999999999999E-2</v>
      </c>
      <c r="O28" s="79">
        <v>3.0000000000000001E-3</v>
      </c>
    </row>
    <row r="29" spans="2:15">
      <c r="B29" t="s">
        <v>1572</v>
      </c>
      <c r="C29" t="s">
        <v>1573</v>
      </c>
      <c r="D29" t="s">
        <v>103</v>
      </c>
      <c r="E29" t="s">
        <v>126</v>
      </c>
      <c r="F29" t="s">
        <v>955</v>
      </c>
      <c r="G29" t="s">
        <v>641</v>
      </c>
      <c r="H29" t="s">
        <v>105</v>
      </c>
      <c r="I29" s="78">
        <v>2527633.46</v>
      </c>
      <c r="J29" s="78">
        <v>1907</v>
      </c>
      <c r="K29" s="78">
        <v>0</v>
      </c>
      <c r="L29" s="78">
        <v>48201.970082200001</v>
      </c>
      <c r="M29" s="79">
        <v>1.9E-3</v>
      </c>
      <c r="N29" s="79">
        <v>3.32E-2</v>
      </c>
      <c r="O29" s="79">
        <v>4.0000000000000001E-3</v>
      </c>
    </row>
    <row r="30" spans="2:15">
      <c r="B30" t="s">
        <v>1574</v>
      </c>
      <c r="C30" t="s">
        <v>1575</v>
      </c>
      <c r="D30" t="s">
        <v>103</v>
      </c>
      <c r="E30" t="s">
        <v>126</v>
      </c>
      <c r="F30" t="s">
        <v>1576</v>
      </c>
      <c r="G30" t="s">
        <v>1577</v>
      </c>
      <c r="H30" t="s">
        <v>105</v>
      </c>
      <c r="I30" s="78">
        <v>92558.17</v>
      </c>
      <c r="J30" s="78">
        <v>5749</v>
      </c>
      <c r="K30" s="78">
        <v>0</v>
      </c>
      <c r="L30" s="78">
        <v>5321.1691933000002</v>
      </c>
      <c r="M30" s="79">
        <v>8.9999999999999998E-4</v>
      </c>
      <c r="N30" s="79">
        <v>3.7000000000000002E-3</v>
      </c>
      <c r="O30" s="79">
        <v>4.0000000000000002E-4</v>
      </c>
    </row>
    <row r="31" spans="2:15">
      <c r="B31" t="s">
        <v>1578</v>
      </c>
      <c r="C31" t="s">
        <v>1579</v>
      </c>
      <c r="D31" t="s">
        <v>103</v>
      </c>
      <c r="E31" t="s">
        <v>126</v>
      </c>
      <c r="F31" t="s">
        <v>1580</v>
      </c>
      <c r="G31" t="s">
        <v>903</v>
      </c>
      <c r="H31" t="s">
        <v>105</v>
      </c>
      <c r="I31" s="78">
        <v>8061.28</v>
      </c>
      <c r="J31" s="78">
        <v>52150</v>
      </c>
      <c r="K31" s="78">
        <v>74.279669999999996</v>
      </c>
      <c r="L31" s="78">
        <v>4278.2371899999998</v>
      </c>
      <c r="M31" s="79">
        <v>1E-4</v>
      </c>
      <c r="N31" s="79">
        <v>2.8999999999999998E-3</v>
      </c>
      <c r="O31" s="79">
        <v>4.0000000000000002E-4</v>
      </c>
    </row>
    <row r="32" spans="2:15">
      <c r="B32" t="s">
        <v>1581</v>
      </c>
      <c r="C32" t="s">
        <v>1582</v>
      </c>
      <c r="D32" t="s">
        <v>103</v>
      </c>
      <c r="E32" t="s">
        <v>126</v>
      </c>
      <c r="F32" t="s">
        <v>902</v>
      </c>
      <c r="G32" t="s">
        <v>903</v>
      </c>
      <c r="H32" t="s">
        <v>105</v>
      </c>
      <c r="I32" s="78">
        <v>308322.46999999997</v>
      </c>
      <c r="J32" s="78">
        <v>10290</v>
      </c>
      <c r="K32" s="78">
        <v>0</v>
      </c>
      <c r="L32" s="78">
        <v>31726.382162999998</v>
      </c>
      <c r="M32" s="79">
        <v>2.5999999999999999E-3</v>
      </c>
      <c r="N32" s="79">
        <v>2.1899999999999999E-2</v>
      </c>
      <c r="O32" s="79">
        <v>2.5999999999999999E-3</v>
      </c>
    </row>
    <row r="33" spans="2:15">
      <c r="B33" t="s">
        <v>1583</v>
      </c>
      <c r="C33" t="s">
        <v>1584</v>
      </c>
      <c r="D33" t="s">
        <v>103</v>
      </c>
      <c r="E33" t="s">
        <v>126</v>
      </c>
      <c r="F33" t="s">
        <v>969</v>
      </c>
      <c r="G33" t="s">
        <v>970</v>
      </c>
      <c r="H33" t="s">
        <v>105</v>
      </c>
      <c r="I33" s="78">
        <v>725267.06</v>
      </c>
      <c r="J33" s="78">
        <v>2385</v>
      </c>
      <c r="K33" s="78">
        <v>0</v>
      </c>
      <c r="L33" s="78">
        <v>17297.619381</v>
      </c>
      <c r="M33" s="79">
        <v>2.8999999999999998E-3</v>
      </c>
      <c r="N33" s="79">
        <v>1.1900000000000001E-2</v>
      </c>
      <c r="O33" s="79">
        <v>1.4E-3</v>
      </c>
    </row>
    <row r="34" spans="2:15">
      <c r="B34" t="s">
        <v>1585</v>
      </c>
      <c r="C34" t="s">
        <v>1586</v>
      </c>
      <c r="D34" t="s">
        <v>103</v>
      </c>
      <c r="E34" t="s">
        <v>126</v>
      </c>
      <c r="F34" t="s">
        <v>1097</v>
      </c>
      <c r="G34" t="s">
        <v>1098</v>
      </c>
      <c r="H34" t="s">
        <v>105</v>
      </c>
      <c r="I34" s="78">
        <v>1067281.3400000001</v>
      </c>
      <c r="J34" s="78">
        <v>1332</v>
      </c>
      <c r="K34" s="78">
        <v>0</v>
      </c>
      <c r="L34" s="78">
        <v>14216.187448799999</v>
      </c>
      <c r="M34" s="79">
        <v>3.0000000000000001E-3</v>
      </c>
      <c r="N34" s="79">
        <v>9.7999999999999997E-3</v>
      </c>
      <c r="O34" s="79">
        <v>1.1999999999999999E-3</v>
      </c>
    </row>
    <row r="35" spans="2:15">
      <c r="B35" t="s">
        <v>1587</v>
      </c>
      <c r="C35" t="s">
        <v>1588</v>
      </c>
      <c r="D35" t="s">
        <v>103</v>
      </c>
      <c r="E35" t="s">
        <v>126</v>
      </c>
      <c r="F35" t="s">
        <v>501</v>
      </c>
      <c r="G35" t="s">
        <v>454</v>
      </c>
      <c r="H35" t="s">
        <v>105</v>
      </c>
      <c r="I35" s="78">
        <v>186803.29</v>
      </c>
      <c r="J35" s="78">
        <v>6550</v>
      </c>
      <c r="K35" s="78">
        <v>0</v>
      </c>
      <c r="L35" s="78">
        <v>12235.615495</v>
      </c>
      <c r="M35" s="79">
        <v>1.4E-3</v>
      </c>
      <c r="N35" s="79">
        <v>8.3999999999999995E-3</v>
      </c>
      <c r="O35" s="79">
        <v>1E-3</v>
      </c>
    </row>
    <row r="36" spans="2:15">
      <c r="B36" t="s">
        <v>1589</v>
      </c>
      <c r="C36" t="s">
        <v>1590</v>
      </c>
      <c r="D36" t="s">
        <v>103</v>
      </c>
      <c r="E36" t="s">
        <v>126</v>
      </c>
      <c r="F36" t="s">
        <v>506</v>
      </c>
      <c r="G36" t="s">
        <v>454</v>
      </c>
      <c r="H36" t="s">
        <v>105</v>
      </c>
      <c r="I36" s="78">
        <v>463653.48</v>
      </c>
      <c r="J36" s="78">
        <v>2387</v>
      </c>
      <c r="K36" s="78">
        <v>0</v>
      </c>
      <c r="L36" s="78">
        <v>11067.4085676</v>
      </c>
      <c r="M36" s="79">
        <v>1.2999999999999999E-3</v>
      </c>
      <c r="N36" s="79">
        <v>7.6E-3</v>
      </c>
      <c r="O36" s="79">
        <v>8.9999999999999998E-4</v>
      </c>
    </row>
    <row r="37" spans="2:15">
      <c r="B37" t="s">
        <v>1591</v>
      </c>
      <c r="C37" t="s">
        <v>1592</v>
      </c>
      <c r="D37" t="s">
        <v>103</v>
      </c>
      <c r="E37" t="s">
        <v>126</v>
      </c>
      <c r="F37" t="s">
        <v>524</v>
      </c>
      <c r="G37" t="s">
        <v>454</v>
      </c>
      <c r="H37" t="s">
        <v>105</v>
      </c>
      <c r="I37" s="78">
        <v>111872.61</v>
      </c>
      <c r="J37" s="78">
        <v>19400</v>
      </c>
      <c r="K37" s="78">
        <v>0</v>
      </c>
      <c r="L37" s="78">
        <v>21703.286339999999</v>
      </c>
      <c r="M37" s="79">
        <v>2.5000000000000001E-3</v>
      </c>
      <c r="N37" s="79">
        <v>1.49E-2</v>
      </c>
      <c r="O37" s="79">
        <v>1.8E-3</v>
      </c>
    </row>
    <row r="38" spans="2:15">
      <c r="B38" t="s">
        <v>1593</v>
      </c>
      <c r="C38" t="s">
        <v>1594</v>
      </c>
      <c r="D38" t="s">
        <v>103</v>
      </c>
      <c r="E38" t="s">
        <v>126</v>
      </c>
      <c r="F38" t="s">
        <v>453</v>
      </c>
      <c r="G38" t="s">
        <v>454</v>
      </c>
      <c r="H38" t="s">
        <v>105</v>
      </c>
      <c r="I38" s="78">
        <v>257176.26</v>
      </c>
      <c r="J38" s="78">
        <v>23800</v>
      </c>
      <c r="K38" s="78">
        <v>0</v>
      </c>
      <c r="L38" s="78">
        <v>61207.94988</v>
      </c>
      <c r="M38" s="79">
        <v>2.0999999999999999E-3</v>
      </c>
      <c r="N38" s="79">
        <v>4.2200000000000001E-2</v>
      </c>
      <c r="O38" s="79">
        <v>5.0000000000000001E-3</v>
      </c>
    </row>
    <row r="39" spans="2:15">
      <c r="B39" t="s">
        <v>1595</v>
      </c>
      <c r="C39" t="s">
        <v>1596</v>
      </c>
      <c r="D39" t="s">
        <v>103</v>
      </c>
      <c r="E39" t="s">
        <v>126</v>
      </c>
      <c r="F39" t="s">
        <v>1597</v>
      </c>
      <c r="G39" t="s">
        <v>128</v>
      </c>
      <c r="H39" t="s">
        <v>105</v>
      </c>
      <c r="I39" s="78">
        <v>109576.63</v>
      </c>
      <c r="J39" s="78">
        <v>22840</v>
      </c>
      <c r="K39" s="78">
        <v>0</v>
      </c>
      <c r="L39" s="78">
        <v>25027.302292</v>
      </c>
      <c r="M39" s="79">
        <v>2.2000000000000001E-3</v>
      </c>
      <c r="N39" s="79">
        <v>1.72E-2</v>
      </c>
      <c r="O39" s="79">
        <v>2.0999999999999999E-3</v>
      </c>
    </row>
    <row r="40" spans="2:15">
      <c r="B40" t="s">
        <v>1598</v>
      </c>
      <c r="C40" t="s">
        <v>1599</v>
      </c>
      <c r="D40" t="s">
        <v>103</v>
      </c>
      <c r="E40" t="s">
        <v>126</v>
      </c>
      <c r="F40" t="s">
        <v>1600</v>
      </c>
      <c r="G40" t="s">
        <v>132</v>
      </c>
      <c r="H40" t="s">
        <v>105</v>
      </c>
      <c r="I40" s="78">
        <v>19685.36</v>
      </c>
      <c r="J40" s="78">
        <v>49460</v>
      </c>
      <c r="K40" s="78">
        <v>0</v>
      </c>
      <c r="L40" s="78">
        <v>9736.3790559999998</v>
      </c>
      <c r="M40" s="79">
        <v>2.9999999999999997E-4</v>
      </c>
      <c r="N40" s="79">
        <v>6.7000000000000002E-3</v>
      </c>
      <c r="O40" s="79">
        <v>8.0000000000000004E-4</v>
      </c>
    </row>
    <row r="41" spans="2:15">
      <c r="B41" t="s">
        <v>1601</v>
      </c>
      <c r="C41" t="s">
        <v>1602</v>
      </c>
      <c r="D41" t="s">
        <v>103</v>
      </c>
      <c r="E41" t="s">
        <v>126</v>
      </c>
      <c r="F41" t="s">
        <v>549</v>
      </c>
      <c r="G41" t="s">
        <v>135</v>
      </c>
      <c r="H41" t="s">
        <v>105</v>
      </c>
      <c r="I41" s="78">
        <v>7309121.4699999997</v>
      </c>
      <c r="J41" s="78">
        <v>270.89999999999998</v>
      </c>
      <c r="K41" s="78">
        <v>0</v>
      </c>
      <c r="L41" s="78">
        <v>19800.410062229999</v>
      </c>
      <c r="M41" s="79">
        <v>2.5999999999999999E-3</v>
      </c>
      <c r="N41" s="79">
        <v>1.3599999999999999E-2</v>
      </c>
      <c r="O41" s="79">
        <v>1.6000000000000001E-3</v>
      </c>
    </row>
    <row r="42" spans="2:15">
      <c r="B42" s="80" t="s">
        <v>1603</v>
      </c>
      <c r="E42" s="16"/>
      <c r="F42" s="16"/>
      <c r="G42" s="16"/>
      <c r="I42" s="82">
        <v>14582107.369999999</v>
      </c>
      <c r="K42" s="82">
        <v>0</v>
      </c>
      <c r="L42" s="82">
        <v>255101.09205412</v>
      </c>
      <c r="N42" s="81">
        <v>0.1757</v>
      </c>
      <c r="O42" s="81">
        <v>2.1000000000000001E-2</v>
      </c>
    </row>
    <row r="43" spans="2:15">
      <c r="B43" t="s">
        <v>1604</v>
      </c>
      <c r="C43" t="s">
        <v>1605</v>
      </c>
      <c r="D43" t="s">
        <v>103</v>
      </c>
      <c r="E43" t="s">
        <v>126</v>
      </c>
      <c r="F43" t="s">
        <v>1606</v>
      </c>
      <c r="G43" t="s">
        <v>980</v>
      </c>
      <c r="H43" t="s">
        <v>105</v>
      </c>
      <c r="I43" s="78">
        <v>95582.6</v>
      </c>
      <c r="J43" s="78">
        <v>4793</v>
      </c>
      <c r="K43" s="78">
        <v>0</v>
      </c>
      <c r="L43" s="78">
        <v>4581.2740180000001</v>
      </c>
      <c r="M43" s="79">
        <v>3.8999999999999998E-3</v>
      </c>
      <c r="N43" s="79">
        <v>3.2000000000000002E-3</v>
      </c>
      <c r="O43" s="79">
        <v>4.0000000000000002E-4</v>
      </c>
    </row>
    <row r="44" spans="2:15">
      <c r="B44" t="s">
        <v>1607</v>
      </c>
      <c r="C44" t="s">
        <v>1608</v>
      </c>
      <c r="D44" t="s">
        <v>103</v>
      </c>
      <c r="E44" t="s">
        <v>126</v>
      </c>
      <c r="F44" t="s">
        <v>1609</v>
      </c>
      <c r="G44" t="s">
        <v>980</v>
      </c>
      <c r="H44" t="s">
        <v>105</v>
      </c>
      <c r="I44" s="78">
        <v>565836.63</v>
      </c>
      <c r="J44" s="78">
        <v>2500</v>
      </c>
      <c r="K44" s="78">
        <v>0</v>
      </c>
      <c r="L44" s="78">
        <v>14145.91575</v>
      </c>
      <c r="M44" s="79">
        <v>5.3E-3</v>
      </c>
      <c r="N44" s="79">
        <v>9.7000000000000003E-3</v>
      </c>
      <c r="O44" s="79">
        <v>1.1999999999999999E-3</v>
      </c>
    </row>
    <row r="45" spans="2:15">
      <c r="B45" t="s">
        <v>1610</v>
      </c>
      <c r="C45" t="s">
        <v>1611</v>
      </c>
      <c r="D45" t="s">
        <v>103</v>
      </c>
      <c r="E45" t="s">
        <v>126</v>
      </c>
      <c r="F45" t="s">
        <v>1117</v>
      </c>
      <c r="G45" t="s">
        <v>590</v>
      </c>
      <c r="H45" t="s">
        <v>105</v>
      </c>
      <c r="I45" s="78">
        <v>654350.63</v>
      </c>
      <c r="J45" s="78">
        <v>2944</v>
      </c>
      <c r="K45" s="78">
        <v>0</v>
      </c>
      <c r="L45" s="78">
        <v>19264.0825472</v>
      </c>
      <c r="M45" s="79">
        <v>4.7999999999999996E-3</v>
      </c>
      <c r="N45" s="79">
        <v>1.3299999999999999E-2</v>
      </c>
      <c r="O45" s="79">
        <v>1.6000000000000001E-3</v>
      </c>
    </row>
    <row r="46" spans="2:15">
      <c r="B46" t="s">
        <v>1612</v>
      </c>
      <c r="C46" t="s">
        <v>1613</v>
      </c>
      <c r="D46" t="s">
        <v>103</v>
      </c>
      <c r="E46" t="s">
        <v>126</v>
      </c>
      <c r="F46" t="s">
        <v>1614</v>
      </c>
      <c r="G46" t="s">
        <v>1540</v>
      </c>
      <c r="H46" t="s">
        <v>105</v>
      </c>
      <c r="I46" s="78">
        <v>70743.69</v>
      </c>
      <c r="J46" s="78">
        <v>1957</v>
      </c>
      <c r="K46" s="78">
        <v>0</v>
      </c>
      <c r="L46" s="78">
        <v>1384.4540133</v>
      </c>
      <c r="M46" s="79">
        <v>1.8E-3</v>
      </c>
      <c r="N46" s="79">
        <v>1E-3</v>
      </c>
      <c r="O46" s="79">
        <v>1E-4</v>
      </c>
    </row>
    <row r="47" spans="2:15">
      <c r="B47" t="s">
        <v>1615</v>
      </c>
      <c r="C47" t="s">
        <v>1616</v>
      </c>
      <c r="D47" t="s">
        <v>103</v>
      </c>
      <c r="E47" t="s">
        <v>126</v>
      </c>
      <c r="F47" t="s">
        <v>1617</v>
      </c>
      <c r="G47" t="s">
        <v>1540</v>
      </c>
      <c r="H47" t="s">
        <v>105</v>
      </c>
      <c r="I47" s="78">
        <v>291691.58</v>
      </c>
      <c r="J47" s="78">
        <v>230.6</v>
      </c>
      <c r="K47" s="78">
        <v>0</v>
      </c>
      <c r="L47" s="78">
        <v>672.64078347999998</v>
      </c>
      <c r="M47" s="79">
        <v>1E-3</v>
      </c>
      <c r="N47" s="79">
        <v>5.0000000000000001E-4</v>
      </c>
      <c r="O47" s="79">
        <v>1E-4</v>
      </c>
    </row>
    <row r="48" spans="2:15">
      <c r="B48" t="s">
        <v>1618</v>
      </c>
      <c r="C48" t="s">
        <v>1619</v>
      </c>
      <c r="D48" t="s">
        <v>103</v>
      </c>
      <c r="E48" t="s">
        <v>126</v>
      </c>
      <c r="F48" t="s">
        <v>1620</v>
      </c>
      <c r="G48" t="s">
        <v>585</v>
      </c>
      <c r="H48" t="s">
        <v>105</v>
      </c>
      <c r="I48" s="78">
        <v>39860.99</v>
      </c>
      <c r="J48" s="78">
        <v>14220</v>
      </c>
      <c r="K48" s="78">
        <v>0</v>
      </c>
      <c r="L48" s="78">
        <v>5668.2327779999996</v>
      </c>
      <c r="M48" s="79">
        <v>2.7000000000000001E-3</v>
      </c>
      <c r="N48" s="79">
        <v>3.8999999999999998E-3</v>
      </c>
      <c r="O48" s="79">
        <v>5.0000000000000001E-4</v>
      </c>
    </row>
    <row r="49" spans="2:15">
      <c r="B49" t="s">
        <v>1621</v>
      </c>
      <c r="C49" t="s">
        <v>1622</v>
      </c>
      <c r="D49" t="s">
        <v>103</v>
      </c>
      <c r="E49" t="s">
        <v>126</v>
      </c>
      <c r="F49" t="s">
        <v>1623</v>
      </c>
      <c r="G49" t="s">
        <v>585</v>
      </c>
      <c r="H49" t="s">
        <v>105</v>
      </c>
      <c r="I49" s="78">
        <v>141875.53</v>
      </c>
      <c r="J49" s="78">
        <v>6080</v>
      </c>
      <c r="K49" s="78">
        <v>0</v>
      </c>
      <c r="L49" s="78">
        <v>8626.0322240000005</v>
      </c>
      <c r="M49" s="79">
        <v>2.5999999999999999E-3</v>
      </c>
      <c r="N49" s="79">
        <v>5.8999999999999999E-3</v>
      </c>
      <c r="O49" s="79">
        <v>6.9999999999999999E-4</v>
      </c>
    </row>
    <row r="50" spans="2:15">
      <c r="B50" t="s">
        <v>1624</v>
      </c>
      <c r="C50" t="s">
        <v>1625</v>
      </c>
      <c r="D50" t="s">
        <v>103</v>
      </c>
      <c r="E50" t="s">
        <v>126</v>
      </c>
      <c r="F50" t="s">
        <v>617</v>
      </c>
      <c r="G50" t="s">
        <v>585</v>
      </c>
      <c r="H50" t="s">
        <v>105</v>
      </c>
      <c r="I50" s="78">
        <v>130825.9</v>
      </c>
      <c r="J50" s="78">
        <v>5655</v>
      </c>
      <c r="K50" s="78">
        <v>0</v>
      </c>
      <c r="L50" s="78">
        <v>7398.2046449999998</v>
      </c>
      <c r="M50" s="79">
        <v>2.0999999999999999E-3</v>
      </c>
      <c r="N50" s="79">
        <v>5.1000000000000004E-3</v>
      </c>
      <c r="O50" s="79">
        <v>5.9999999999999995E-4</v>
      </c>
    </row>
    <row r="51" spans="2:15">
      <c r="B51" t="s">
        <v>1626</v>
      </c>
      <c r="C51" t="s">
        <v>1627</v>
      </c>
      <c r="D51" t="s">
        <v>103</v>
      </c>
      <c r="E51" t="s">
        <v>126</v>
      </c>
      <c r="F51" t="s">
        <v>979</v>
      </c>
      <c r="G51" t="s">
        <v>879</v>
      </c>
      <c r="H51" t="s">
        <v>105</v>
      </c>
      <c r="I51" s="78">
        <v>18132.900000000001</v>
      </c>
      <c r="J51" s="78">
        <v>100300</v>
      </c>
      <c r="K51" s="78">
        <v>0</v>
      </c>
      <c r="L51" s="78">
        <v>18187.298699999999</v>
      </c>
      <c r="M51" s="79">
        <v>4.7999999999999996E-3</v>
      </c>
      <c r="N51" s="79">
        <v>1.2500000000000001E-2</v>
      </c>
      <c r="O51" s="79">
        <v>1.5E-3</v>
      </c>
    </row>
    <row r="52" spans="2:15">
      <c r="B52" t="s">
        <v>1628</v>
      </c>
      <c r="C52" t="s">
        <v>1629</v>
      </c>
      <c r="D52" t="s">
        <v>103</v>
      </c>
      <c r="E52" t="s">
        <v>126</v>
      </c>
      <c r="F52" t="s">
        <v>1630</v>
      </c>
      <c r="G52" t="s">
        <v>879</v>
      </c>
      <c r="H52" t="s">
        <v>105</v>
      </c>
      <c r="I52" s="78">
        <v>36903.919999999998</v>
      </c>
      <c r="J52" s="78">
        <v>11130</v>
      </c>
      <c r="K52" s="78">
        <v>0</v>
      </c>
      <c r="L52" s="78">
        <v>4107.4062960000001</v>
      </c>
      <c r="M52" s="79">
        <v>1E-3</v>
      </c>
      <c r="N52" s="79">
        <v>2.8E-3</v>
      </c>
      <c r="O52" s="79">
        <v>2.9999999999999997E-4</v>
      </c>
    </row>
    <row r="53" spans="2:15">
      <c r="B53" t="s">
        <v>1631</v>
      </c>
      <c r="C53" t="s">
        <v>1632</v>
      </c>
      <c r="D53" t="s">
        <v>103</v>
      </c>
      <c r="E53" t="s">
        <v>126</v>
      </c>
      <c r="F53" t="s">
        <v>1633</v>
      </c>
      <c r="G53" t="s">
        <v>1138</v>
      </c>
      <c r="H53" t="s">
        <v>105</v>
      </c>
      <c r="I53" s="78">
        <v>380711.1</v>
      </c>
      <c r="J53" s="78">
        <v>2252</v>
      </c>
      <c r="K53" s="78">
        <v>0</v>
      </c>
      <c r="L53" s="78">
        <v>8573.6139719999992</v>
      </c>
      <c r="M53" s="79">
        <v>3.8999999999999998E-3</v>
      </c>
      <c r="N53" s="79">
        <v>5.8999999999999999E-3</v>
      </c>
      <c r="O53" s="79">
        <v>6.9999999999999999E-4</v>
      </c>
    </row>
    <row r="54" spans="2:15">
      <c r="B54" t="s">
        <v>1634</v>
      </c>
      <c r="C54" t="s">
        <v>1635</v>
      </c>
      <c r="D54" t="s">
        <v>103</v>
      </c>
      <c r="E54" t="s">
        <v>126</v>
      </c>
      <c r="F54" t="s">
        <v>1636</v>
      </c>
      <c r="G54" t="s">
        <v>1138</v>
      </c>
      <c r="H54" t="s">
        <v>105</v>
      </c>
      <c r="I54" s="78">
        <v>3630789.83</v>
      </c>
      <c r="J54" s="78">
        <v>269.89999999999998</v>
      </c>
      <c r="K54" s="78">
        <v>0</v>
      </c>
      <c r="L54" s="78">
        <v>9799.5017511700007</v>
      </c>
      <c r="M54" s="79">
        <v>3.2000000000000002E-3</v>
      </c>
      <c r="N54" s="79">
        <v>6.7999999999999996E-3</v>
      </c>
      <c r="O54" s="79">
        <v>8.0000000000000004E-4</v>
      </c>
    </row>
    <row r="55" spans="2:15">
      <c r="B55" t="s">
        <v>1637</v>
      </c>
      <c r="C55" t="s">
        <v>1638</v>
      </c>
      <c r="D55" t="s">
        <v>103</v>
      </c>
      <c r="E55" t="s">
        <v>126</v>
      </c>
      <c r="F55" t="s">
        <v>1142</v>
      </c>
      <c r="G55" t="s">
        <v>1138</v>
      </c>
      <c r="H55" t="s">
        <v>105</v>
      </c>
      <c r="I55" s="78">
        <v>387069.36</v>
      </c>
      <c r="J55" s="78">
        <v>1070</v>
      </c>
      <c r="K55" s="78">
        <v>0</v>
      </c>
      <c r="L55" s="78">
        <v>4141.6421520000004</v>
      </c>
      <c r="M55" s="79">
        <v>4.4000000000000003E-3</v>
      </c>
      <c r="N55" s="79">
        <v>2.8999999999999998E-3</v>
      </c>
      <c r="O55" s="79">
        <v>2.9999999999999997E-4</v>
      </c>
    </row>
    <row r="56" spans="2:15">
      <c r="B56" t="s">
        <v>1639</v>
      </c>
      <c r="C56" t="s">
        <v>1640</v>
      </c>
      <c r="D56" t="s">
        <v>103</v>
      </c>
      <c r="E56" t="s">
        <v>126</v>
      </c>
      <c r="F56" t="s">
        <v>1641</v>
      </c>
      <c r="G56" t="s">
        <v>1642</v>
      </c>
      <c r="H56" t="s">
        <v>105</v>
      </c>
      <c r="I56" s="78">
        <v>17258.45</v>
      </c>
      <c r="J56" s="78">
        <v>17130</v>
      </c>
      <c r="K56" s="78">
        <v>0</v>
      </c>
      <c r="L56" s="78">
        <v>2956.3724849999999</v>
      </c>
      <c r="M56" s="79">
        <v>3.3999999999999998E-3</v>
      </c>
      <c r="N56" s="79">
        <v>2E-3</v>
      </c>
      <c r="O56" s="79">
        <v>2.0000000000000001E-4</v>
      </c>
    </row>
    <row r="57" spans="2:15">
      <c r="B57" t="s">
        <v>1643</v>
      </c>
      <c r="C57" t="s">
        <v>1644</v>
      </c>
      <c r="D57" t="s">
        <v>103</v>
      </c>
      <c r="E57" t="s">
        <v>126</v>
      </c>
      <c r="F57" t="s">
        <v>1645</v>
      </c>
      <c r="G57" t="s">
        <v>641</v>
      </c>
      <c r="H57" t="s">
        <v>105</v>
      </c>
      <c r="I57" s="78">
        <v>31187.79</v>
      </c>
      <c r="J57" s="78">
        <v>15180</v>
      </c>
      <c r="K57" s="78">
        <v>0</v>
      </c>
      <c r="L57" s="78">
        <v>4734.3065219999999</v>
      </c>
      <c r="M57" s="79">
        <v>3.3E-3</v>
      </c>
      <c r="N57" s="79">
        <v>3.3E-3</v>
      </c>
      <c r="O57" s="79">
        <v>4.0000000000000002E-4</v>
      </c>
    </row>
    <row r="58" spans="2:15">
      <c r="B58" t="s">
        <v>1646</v>
      </c>
      <c r="C58" t="s">
        <v>1647</v>
      </c>
      <c r="D58" t="s">
        <v>103</v>
      </c>
      <c r="E58" t="s">
        <v>126</v>
      </c>
      <c r="F58" t="s">
        <v>1648</v>
      </c>
      <c r="G58" t="s">
        <v>1577</v>
      </c>
      <c r="H58" t="s">
        <v>105</v>
      </c>
      <c r="I58" s="78">
        <v>10473.049999999999</v>
      </c>
      <c r="J58" s="78">
        <v>9030</v>
      </c>
      <c r="K58" s="78">
        <v>0</v>
      </c>
      <c r="L58" s="78">
        <v>945.71641499999998</v>
      </c>
      <c r="M58" s="79">
        <v>4.0000000000000002E-4</v>
      </c>
      <c r="N58" s="79">
        <v>6.9999999999999999E-4</v>
      </c>
      <c r="O58" s="79">
        <v>1E-4</v>
      </c>
    </row>
    <row r="59" spans="2:15">
      <c r="B59" t="s">
        <v>1649</v>
      </c>
      <c r="C59" t="s">
        <v>1650</v>
      </c>
      <c r="D59" t="s">
        <v>103</v>
      </c>
      <c r="E59" t="s">
        <v>126</v>
      </c>
      <c r="F59" t="s">
        <v>1651</v>
      </c>
      <c r="G59" t="s">
        <v>903</v>
      </c>
      <c r="H59" t="s">
        <v>105</v>
      </c>
      <c r="I59" s="78">
        <v>53595.7</v>
      </c>
      <c r="J59" s="78">
        <v>9256</v>
      </c>
      <c r="K59" s="78">
        <v>0</v>
      </c>
      <c r="L59" s="78">
        <v>4960.8179920000002</v>
      </c>
      <c r="M59" s="79">
        <v>4.3E-3</v>
      </c>
      <c r="N59" s="79">
        <v>3.3999999999999998E-3</v>
      </c>
      <c r="O59" s="79">
        <v>4.0000000000000002E-4</v>
      </c>
    </row>
    <row r="60" spans="2:15">
      <c r="B60" t="s">
        <v>1652</v>
      </c>
      <c r="C60" t="s">
        <v>1653</v>
      </c>
      <c r="D60" t="s">
        <v>103</v>
      </c>
      <c r="E60" t="s">
        <v>126</v>
      </c>
      <c r="F60" t="s">
        <v>1654</v>
      </c>
      <c r="G60" t="s">
        <v>970</v>
      </c>
      <c r="H60" t="s">
        <v>105</v>
      </c>
      <c r="I60" s="78">
        <v>49175.9</v>
      </c>
      <c r="J60" s="78">
        <v>8361</v>
      </c>
      <c r="K60" s="78">
        <v>0</v>
      </c>
      <c r="L60" s="78">
        <v>4111.5969990000003</v>
      </c>
      <c r="M60" s="79">
        <v>4.4999999999999997E-3</v>
      </c>
      <c r="N60" s="79">
        <v>2.8E-3</v>
      </c>
      <c r="O60" s="79">
        <v>2.9999999999999997E-4</v>
      </c>
    </row>
    <row r="61" spans="2:15">
      <c r="B61" t="s">
        <v>1655</v>
      </c>
      <c r="C61" t="s">
        <v>1656</v>
      </c>
      <c r="D61" t="s">
        <v>103</v>
      </c>
      <c r="E61" t="s">
        <v>126</v>
      </c>
      <c r="F61" t="s">
        <v>1657</v>
      </c>
      <c r="G61" t="s">
        <v>970</v>
      </c>
      <c r="H61" t="s">
        <v>105</v>
      </c>
      <c r="I61" s="78">
        <v>22787.96</v>
      </c>
      <c r="J61" s="78">
        <v>18660</v>
      </c>
      <c r="K61" s="78">
        <v>0</v>
      </c>
      <c r="L61" s="78">
        <v>4252.2333360000002</v>
      </c>
      <c r="M61" s="79">
        <v>1.6999999999999999E-3</v>
      </c>
      <c r="N61" s="79">
        <v>2.8999999999999998E-3</v>
      </c>
      <c r="O61" s="79">
        <v>2.9999999999999997E-4</v>
      </c>
    </row>
    <row r="62" spans="2:15">
      <c r="B62" t="s">
        <v>1658</v>
      </c>
      <c r="C62" t="s">
        <v>1659</v>
      </c>
      <c r="D62" t="s">
        <v>103</v>
      </c>
      <c r="E62" t="s">
        <v>126</v>
      </c>
      <c r="F62" t="s">
        <v>1660</v>
      </c>
      <c r="G62" t="s">
        <v>1098</v>
      </c>
      <c r="H62" t="s">
        <v>105</v>
      </c>
      <c r="I62" s="78">
        <v>573571.35</v>
      </c>
      <c r="J62" s="78">
        <v>1245</v>
      </c>
      <c r="K62" s="78">
        <v>0</v>
      </c>
      <c r="L62" s="78">
        <v>7140.9633075000002</v>
      </c>
      <c r="M62" s="79">
        <v>5.3E-3</v>
      </c>
      <c r="N62" s="79">
        <v>4.8999999999999998E-3</v>
      </c>
      <c r="O62" s="79">
        <v>5.9999999999999995E-4</v>
      </c>
    </row>
    <row r="63" spans="2:15">
      <c r="B63" t="s">
        <v>1661</v>
      </c>
      <c r="C63" t="s">
        <v>1662</v>
      </c>
      <c r="D63" t="s">
        <v>103</v>
      </c>
      <c r="E63" t="s">
        <v>126</v>
      </c>
      <c r="F63" t="s">
        <v>1663</v>
      </c>
      <c r="G63" t="s">
        <v>1098</v>
      </c>
      <c r="H63" t="s">
        <v>105</v>
      </c>
      <c r="I63" s="78">
        <v>39843.21</v>
      </c>
      <c r="J63" s="78">
        <v>6526</v>
      </c>
      <c r="K63" s="78">
        <v>0</v>
      </c>
      <c r="L63" s="78">
        <v>2600.1678846</v>
      </c>
      <c r="M63" s="79">
        <v>2.7000000000000001E-3</v>
      </c>
      <c r="N63" s="79">
        <v>1.8E-3</v>
      </c>
      <c r="O63" s="79">
        <v>2.0000000000000001E-4</v>
      </c>
    </row>
    <row r="64" spans="2:15">
      <c r="B64" t="s">
        <v>1664</v>
      </c>
      <c r="C64" t="s">
        <v>1665</v>
      </c>
      <c r="D64" t="s">
        <v>103</v>
      </c>
      <c r="E64" t="s">
        <v>126</v>
      </c>
      <c r="F64" t="s">
        <v>1666</v>
      </c>
      <c r="G64" t="s">
        <v>1098</v>
      </c>
      <c r="H64" t="s">
        <v>105</v>
      </c>
      <c r="I64" s="78">
        <v>7647.84</v>
      </c>
      <c r="J64" s="78">
        <v>30370</v>
      </c>
      <c r="K64" s="78">
        <v>0</v>
      </c>
      <c r="L64" s="78">
        <v>2322.6490079999999</v>
      </c>
      <c r="M64" s="79">
        <v>2.8E-3</v>
      </c>
      <c r="N64" s="79">
        <v>1.6000000000000001E-3</v>
      </c>
      <c r="O64" s="79">
        <v>2.0000000000000001E-4</v>
      </c>
    </row>
    <row r="65" spans="2:15">
      <c r="B65" t="s">
        <v>1667</v>
      </c>
      <c r="C65" t="s">
        <v>1668</v>
      </c>
      <c r="D65" t="s">
        <v>103</v>
      </c>
      <c r="E65" t="s">
        <v>126</v>
      </c>
      <c r="F65" t="s">
        <v>818</v>
      </c>
      <c r="G65" t="s">
        <v>454</v>
      </c>
      <c r="H65" t="s">
        <v>105</v>
      </c>
      <c r="I65" s="78">
        <v>605852.06999999995</v>
      </c>
      <c r="J65" s="78">
        <v>489.4</v>
      </c>
      <c r="K65" s="78">
        <v>0</v>
      </c>
      <c r="L65" s="78">
        <v>2965.0400305799999</v>
      </c>
      <c r="M65" s="79">
        <v>2.8999999999999998E-3</v>
      </c>
      <c r="N65" s="79">
        <v>2E-3</v>
      </c>
      <c r="O65" s="79">
        <v>2.0000000000000001E-4</v>
      </c>
    </row>
    <row r="66" spans="2:15">
      <c r="B66" t="s">
        <v>1669</v>
      </c>
      <c r="C66" t="s">
        <v>1670</v>
      </c>
      <c r="D66" t="s">
        <v>103</v>
      </c>
      <c r="E66" t="s">
        <v>126</v>
      </c>
      <c r="F66" t="s">
        <v>521</v>
      </c>
      <c r="G66" t="s">
        <v>454</v>
      </c>
      <c r="H66" t="s">
        <v>105</v>
      </c>
      <c r="I66" s="78">
        <v>12018.81</v>
      </c>
      <c r="J66" s="78">
        <v>189700</v>
      </c>
      <c r="K66" s="78">
        <v>0</v>
      </c>
      <c r="L66" s="78">
        <v>22799.682570000001</v>
      </c>
      <c r="M66" s="79">
        <v>5.5999999999999999E-3</v>
      </c>
      <c r="N66" s="79">
        <v>1.5699999999999999E-2</v>
      </c>
      <c r="O66" s="79">
        <v>1.9E-3</v>
      </c>
    </row>
    <row r="67" spans="2:15">
      <c r="B67" t="s">
        <v>1671</v>
      </c>
      <c r="C67" t="s">
        <v>1672</v>
      </c>
      <c r="D67" t="s">
        <v>103</v>
      </c>
      <c r="E67" t="s">
        <v>126</v>
      </c>
      <c r="F67" t="s">
        <v>1673</v>
      </c>
      <c r="G67" t="s">
        <v>454</v>
      </c>
      <c r="H67" t="s">
        <v>105</v>
      </c>
      <c r="I67" s="78">
        <v>44574.75</v>
      </c>
      <c r="J67" s="78">
        <v>7106</v>
      </c>
      <c r="K67" s="78">
        <v>0</v>
      </c>
      <c r="L67" s="78">
        <v>3167.4817349999998</v>
      </c>
      <c r="M67" s="79">
        <v>2.5000000000000001E-3</v>
      </c>
      <c r="N67" s="79">
        <v>2.2000000000000001E-3</v>
      </c>
      <c r="O67" s="79">
        <v>2.9999999999999997E-4</v>
      </c>
    </row>
    <row r="68" spans="2:15">
      <c r="B68" t="s">
        <v>1674</v>
      </c>
      <c r="C68" t="s">
        <v>1675</v>
      </c>
      <c r="D68" t="s">
        <v>103</v>
      </c>
      <c r="E68" t="s">
        <v>126</v>
      </c>
      <c r="F68" t="s">
        <v>692</v>
      </c>
      <c r="G68" t="s">
        <v>454</v>
      </c>
      <c r="H68" t="s">
        <v>105</v>
      </c>
      <c r="I68" s="78">
        <v>7227.7</v>
      </c>
      <c r="J68" s="78">
        <v>56440</v>
      </c>
      <c r="K68" s="78">
        <v>0</v>
      </c>
      <c r="L68" s="78">
        <v>4079.3138800000002</v>
      </c>
      <c r="M68" s="79">
        <v>1.2999999999999999E-3</v>
      </c>
      <c r="N68" s="79">
        <v>2.8E-3</v>
      </c>
      <c r="O68" s="79">
        <v>2.9999999999999997E-4</v>
      </c>
    </row>
    <row r="69" spans="2:15">
      <c r="B69" t="s">
        <v>1676</v>
      </c>
      <c r="C69" t="s">
        <v>1677</v>
      </c>
      <c r="D69" t="s">
        <v>103</v>
      </c>
      <c r="E69" t="s">
        <v>126</v>
      </c>
      <c r="F69" t="s">
        <v>539</v>
      </c>
      <c r="G69" t="s">
        <v>454</v>
      </c>
      <c r="H69" t="s">
        <v>105</v>
      </c>
      <c r="I69" s="78">
        <v>487611</v>
      </c>
      <c r="J69" s="78">
        <v>1874</v>
      </c>
      <c r="K69" s="78">
        <v>0</v>
      </c>
      <c r="L69" s="78">
        <v>9137.83014</v>
      </c>
      <c r="M69" s="79">
        <v>2.7000000000000001E-3</v>
      </c>
      <c r="N69" s="79">
        <v>6.3E-3</v>
      </c>
      <c r="O69" s="79">
        <v>8.0000000000000004E-4</v>
      </c>
    </row>
    <row r="70" spans="2:15">
      <c r="B70" t="s">
        <v>1678</v>
      </c>
      <c r="C70" t="s">
        <v>1679</v>
      </c>
      <c r="D70" t="s">
        <v>103</v>
      </c>
      <c r="E70" t="s">
        <v>126</v>
      </c>
      <c r="F70" t="s">
        <v>1680</v>
      </c>
      <c r="G70" t="s">
        <v>1681</v>
      </c>
      <c r="H70" t="s">
        <v>105</v>
      </c>
      <c r="I70" s="78">
        <v>1409959.62</v>
      </c>
      <c r="J70" s="78">
        <v>370</v>
      </c>
      <c r="K70" s="78">
        <v>0</v>
      </c>
      <c r="L70" s="78">
        <v>5216.8505939999995</v>
      </c>
      <c r="M70" s="79">
        <v>4.5999999999999999E-3</v>
      </c>
      <c r="N70" s="79">
        <v>3.5999999999999999E-3</v>
      </c>
      <c r="O70" s="79">
        <v>4.0000000000000002E-4</v>
      </c>
    </row>
    <row r="71" spans="2:15">
      <c r="B71" t="s">
        <v>1682</v>
      </c>
      <c r="C71" t="s">
        <v>1683</v>
      </c>
      <c r="D71" t="s">
        <v>103</v>
      </c>
      <c r="E71" t="s">
        <v>126</v>
      </c>
      <c r="F71" t="s">
        <v>1684</v>
      </c>
      <c r="G71" t="s">
        <v>128</v>
      </c>
      <c r="H71" t="s">
        <v>105</v>
      </c>
      <c r="I71" s="78">
        <v>2264155.71</v>
      </c>
      <c r="J71" s="78">
        <v>283.60000000000002</v>
      </c>
      <c r="K71" s="78">
        <v>0</v>
      </c>
      <c r="L71" s="78">
        <v>6421.1455935599997</v>
      </c>
      <c r="M71" s="79">
        <v>3.3999999999999998E-3</v>
      </c>
      <c r="N71" s="79">
        <v>4.4000000000000003E-3</v>
      </c>
      <c r="O71" s="79">
        <v>5.0000000000000001E-4</v>
      </c>
    </row>
    <row r="72" spans="2:15">
      <c r="B72" t="s">
        <v>1685</v>
      </c>
      <c r="C72" t="s">
        <v>1686</v>
      </c>
      <c r="D72" t="s">
        <v>103</v>
      </c>
      <c r="E72" t="s">
        <v>126</v>
      </c>
      <c r="F72" t="s">
        <v>1687</v>
      </c>
      <c r="G72" t="s">
        <v>128</v>
      </c>
      <c r="H72" t="s">
        <v>105</v>
      </c>
      <c r="I72" s="78">
        <v>1122670.77</v>
      </c>
      <c r="J72" s="78">
        <v>754.9</v>
      </c>
      <c r="K72" s="78">
        <v>0</v>
      </c>
      <c r="L72" s="78">
        <v>8475.0416427300006</v>
      </c>
      <c r="M72" s="79">
        <v>2.8E-3</v>
      </c>
      <c r="N72" s="79">
        <v>5.7999999999999996E-3</v>
      </c>
      <c r="O72" s="79">
        <v>6.9999999999999999E-4</v>
      </c>
    </row>
    <row r="73" spans="2:15">
      <c r="B73" t="s">
        <v>1688</v>
      </c>
      <c r="C73" t="s">
        <v>1689</v>
      </c>
      <c r="D73" t="s">
        <v>103</v>
      </c>
      <c r="E73" t="s">
        <v>126</v>
      </c>
      <c r="F73" t="s">
        <v>1690</v>
      </c>
      <c r="G73" t="s">
        <v>1691</v>
      </c>
      <c r="H73" t="s">
        <v>105</v>
      </c>
      <c r="I73" s="78">
        <v>26672.44</v>
      </c>
      <c r="J73" s="78">
        <v>19970</v>
      </c>
      <c r="K73" s="78">
        <v>0</v>
      </c>
      <c r="L73" s="78">
        <v>5326.4862679999997</v>
      </c>
      <c r="M73" s="79">
        <v>3.8999999999999998E-3</v>
      </c>
      <c r="N73" s="79">
        <v>3.7000000000000002E-3</v>
      </c>
      <c r="O73" s="79">
        <v>4.0000000000000002E-4</v>
      </c>
    </row>
    <row r="74" spans="2:15">
      <c r="B74" t="s">
        <v>1692</v>
      </c>
      <c r="C74" t="s">
        <v>1693</v>
      </c>
      <c r="D74" t="s">
        <v>103</v>
      </c>
      <c r="E74" t="s">
        <v>126</v>
      </c>
      <c r="F74" t="s">
        <v>1694</v>
      </c>
      <c r="G74" t="s">
        <v>1691</v>
      </c>
      <c r="H74" t="s">
        <v>105</v>
      </c>
      <c r="I74" s="78">
        <v>96040.75</v>
      </c>
      <c r="J74" s="78">
        <v>11620</v>
      </c>
      <c r="K74" s="78">
        <v>0</v>
      </c>
      <c r="L74" s="78">
        <v>11159.935149999999</v>
      </c>
      <c r="M74" s="79">
        <v>4.1999999999999997E-3</v>
      </c>
      <c r="N74" s="79">
        <v>7.7000000000000002E-3</v>
      </c>
      <c r="O74" s="79">
        <v>8.9999999999999998E-4</v>
      </c>
    </row>
    <row r="75" spans="2:15">
      <c r="B75" t="s">
        <v>1695</v>
      </c>
      <c r="C75" t="s">
        <v>1696</v>
      </c>
      <c r="D75" t="s">
        <v>103</v>
      </c>
      <c r="E75" t="s">
        <v>126</v>
      </c>
      <c r="F75" t="s">
        <v>1697</v>
      </c>
      <c r="G75" t="s">
        <v>1691</v>
      </c>
      <c r="H75" t="s">
        <v>105</v>
      </c>
      <c r="I75" s="78">
        <v>289159.05</v>
      </c>
      <c r="J75" s="78">
        <v>5282</v>
      </c>
      <c r="K75" s="78">
        <v>0</v>
      </c>
      <c r="L75" s="78">
        <v>15273.381020999999</v>
      </c>
      <c r="M75" s="79">
        <v>4.5999999999999999E-3</v>
      </c>
      <c r="N75" s="79">
        <v>1.0500000000000001E-2</v>
      </c>
      <c r="O75" s="79">
        <v>1.2999999999999999E-3</v>
      </c>
    </row>
    <row r="76" spans="2:15">
      <c r="B76" t="s">
        <v>1698</v>
      </c>
      <c r="C76" t="s">
        <v>1699</v>
      </c>
      <c r="D76" t="s">
        <v>103</v>
      </c>
      <c r="E76" t="s">
        <v>126</v>
      </c>
      <c r="F76" t="s">
        <v>1700</v>
      </c>
      <c r="G76" t="s">
        <v>130</v>
      </c>
      <c r="H76" t="s">
        <v>105</v>
      </c>
      <c r="I76" s="78">
        <v>35662.620000000003</v>
      </c>
      <c r="J76" s="78">
        <v>23190</v>
      </c>
      <c r="K76" s="78">
        <v>0</v>
      </c>
      <c r="L76" s="78">
        <v>8270.1615779999993</v>
      </c>
      <c r="M76" s="79">
        <v>6.4000000000000003E-3</v>
      </c>
      <c r="N76" s="79">
        <v>5.7000000000000002E-3</v>
      </c>
      <c r="O76" s="79">
        <v>6.9999999999999999E-4</v>
      </c>
    </row>
    <row r="77" spans="2:15">
      <c r="B77" t="s">
        <v>1701</v>
      </c>
      <c r="C77" t="s">
        <v>1702</v>
      </c>
      <c r="D77" t="s">
        <v>103</v>
      </c>
      <c r="E77" t="s">
        <v>126</v>
      </c>
      <c r="F77" t="s">
        <v>950</v>
      </c>
      <c r="G77" t="s">
        <v>131</v>
      </c>
      <c r="H77" t="s">
        <v>105</v>
      </c>
      <c r="I77" s="78">
        <v>507112.81</v>
      </c>
      <c r="J77" s="78">
        <v>1217</v>
      </c>
      <c r="K77" s="78">
        <v>0</v>
      </c>
      <c r="L77" s="78">
        <v>6171.5628976999997</v>
      </c>
      <c r="M77" s="79">
        <v>2.5000000000000001E-3</v>
      </c>
      <c r="N77" s="79">
        <v>4.3E-3</v>
      </c>
      <c r="O77" s="79">
        <v>5.0000000000000001E-4</v>
      </c>
    </row>
    <row r="78" spans="2:15">
      <c r="B78" t="s">
        <v>1703</v>
      </c>
      <c r="C78" t="s">
        <v>1704</v>
      </c>
      <c r="D78" t="s">
        <v>103</v>
      </c>
      <c r="E78" t="s">
        <v>126</v>
      </c>
      <c r="F78" t="s">
        <v>1705</v>
      </c>
      <c r="G78" t="s">
        <v>132</v>
      </c>
      <c r="H78" t="s">
        <v>105</v>
      </c>
      <c r="I78" s="78">
        <v>8257.49</v>
      </c>
      <c r="J78" s="78">
        <v>2570</v>
      </c>
      <c r="K78" s="78">
        <v>0</v>
      </c>
      <c r="L78" s="78">
        <v>212.21749299999999</v>
      </c>
      <c r="M78" s="79">
        <v>2.0000000000000001E-4</v>
      </c>
      <c r="N78" s="79">
        <v>1E-4</v>
      </c>
      <c r="O78" s="79">
        <v>0</v>
      </c>
    </row>
    <row r="79" spans="2:15">
      <c r="B79" t="s">
        <v>1706</v>
      </c>
      <c r="C79" t="s">
        <v>1707</v>
      </c>
      <c r="D79" t="s">
        <v>103</v>
      </c>
      <c r="E79" t="s">
        <v>126</v>
      </c>
      <c r="F79" t="s">
        <v>1085</v>
      </c>
      <c r="G79" t="s">
        <v>135</v>
      </c>
      <c r="H79" t="s">
        <v>105</v>
      </c>
      <c r="I79" s="78">
        <v>294715.78000000003</v>
      </c>
      <c r="J79" s="78">
        <v>1565</v>
      </c>
      <c r="K79" s="78">
        <v>0</v>
      </c>
      <c r="L79" s="78">
        <v>4612.3019569999997</v>
      </c>
      <c r="M79" s="79">
        <v>1.6999999999999999E-3</v>
      </c>
      <c r="N79" s="79">
        <v>3.2000000000000002E-3</v>
      </c>
      <c r="O79" s="79">
        <v>4.0000000000000002E-4</v>
      </c>
    </row>
    <row r="80" spans="2:15">
      <c r="B80" t="s">
        <v>1708</v>
      </c>
      <c r="C80" t="s">
        <v>1709</v>
      </c>
      <c r="D80" t="s">
        <v>103</v>
      </c>
      <c r="E80" t="s">
        <v>126</v>
      </c>
      <c r="F80" t="s">
        <v>799</v>
      </c>
      <c r="G80" t="s">
        <v>135</v>
      </c>
      <c r="H80" t="s">
        <v>105</v>
      </c>
      <c r="I80" s="78">
        <v>120500.09</v>
      </c>
      <c r="J80" s="78">
        <v>1027</v>
      </c>
      <c r="K80" s="78">
        <v>0</v>
      </c>
      <c r="L80" s="78">
        <v>1237.5359243</v>
      </c>
      <c r="M80" s="79">
        <v>1E-3</v>
      </c>
      <c r="N80" s="79">
        <v>8.9999999999999998E-4</v>
      </c>
      <c r="O80" s="79">
        <v>1E-4</v>
      </c>
    </row>
    <row r="81" spans="2:15">
      <c r="B81" s="80" t="s">
        <v>1710</v>
      </c>
      <c r="E81" s="16"/>
      <c r="F81" s="16"/>
      <c r="G81" s="16"/>
      <c r="I81" s="82">
        <v>6175550.0899999999</v>
      </c>
      <c r="K81" s="82">
        <v>0</v>
      </c>
      <c r="L81" s="82">
        <v>34531.317458555655</v>
      </c>
      <c r="N81" s="81">
        <v>2.3800000000000002E-2</v>
      </c>
      <c r="O81" s="81">
        <v>2.8E-3</v>
      </c>
    </row>
    <row r="82" spans="2:15">
      <c r="B82" t="s">
        <v>1711</v>
      </c>
      <c r="C82" t="s">
        <v>1712</v>
      </c>
      <c r="D82" t="s">
        <v>103</v>
      </c>
      <c r="E82" t="s">
        <v>126</v>
      </c>
      <c r="F82" t="s">
        <v>1713</v>
      </c>
      <c r="G82" t="s">
        <v>104</v>
      </c>
      <c r="H82" t="s">
        <v>105</v>
      </c>
      <c r="I82" s="78">
        <v>49321.38</v>
      </c>
      <c r="J82" s="78">
        <v>654.5</v>
      </c>
      <c r="K82" s="78">
        <v>0</v>
      </c>
      <c r="L82" s="78">
        <v>322.8084321</v>
      </c>
      <c r="M82" s="79">
        <v>7.4000000000000003E-3</v>
      </c>
      <c r="N82" s="79">
        <v>2.0000000000000001E-4</v>
      </c>
      <c r="O82" s="79">
        <v>0</v>
      </c>
    </row>
    <row r="83" spans="2:15">
      <c r="B83" t="s">
        <v>1714</v>
      </c>
      <c r="C83" t="s">
        <v>1715</v>
      </c>
      <c r="D83" t="s">
        <v>103</v>
      </c>
      <c r="E83" t="s">
        <v>126</v>
      </c>
      <c r="F83" t="s">
        <v>1716</v>
      </c>
      <c r="G83" t="s">
        <v>104</v>
      </c>
      <c r="H83" t="s">
        <v>105</v>
      </c>
      <c r="I83" s="78">
        <v>21917.65</v>
      </c>
      <c r="J83" s="78">
        <v>5692</v>
      </c>
      <c r="K83" s="78">
        <v>0</v>
      </c>
      <c r="L83" s="78">
        <v>1247.5526379999999</v>
      </c>
      <c r="M83" s="79">
        <v>2.3999999999999998E-3</v>
      </c>
      <c r="N83" s="79">
        <v>8.9999999999999998E-4</v>
      </c>
      <c r="O83" s="79">
        <v>1E-4</v>
      </c>
    </row>
    <row r="84" spans="2:15">
      <c r="B84" t="s">
        <v>1717</v>
      </c>
      <c r="C84" t="s">
        <v>1718</v>
      </c>
      <c r="D84" t="s">
        <v>103</v>
      </c>
      <c r="E84" t="s">
        <v>126</v>
      </c>
      <c r="F84" t="s">
        <v>1719</v>
      </c>
      <c r="G84" t="s">
        <v>980</v>
      </c>
      <c r="H84" t="s">
        <v>105</v>
      </c>
      <c r="I84" s="78">
        <v>19465.55</v>
      </c>
      <c r="J84" s="78">
        <v>3627</v>
      </c>
      <c r="K84" s="78">
        <v>0</v>
      </c>
      <c r="L84" s="78">
        <v>706.01549850000004</v>
      </c>
      <c r="M84" s="79">
        <v>3.3999999999999998E-3</v>
      </c>
      <c r="N84" s="79">
        <v>5.0000000000000001E-4</v>
      </c>
      <c r="O84" s="79">
        <v>1E-4</v>
      </c>
    </row>
    <row r="85" spans="2:15">
      <c r="B85" t="s">
        <v>1720</v>
      </c>
      <c r="C85" t="s">
        <v>1721</v>
      </c>
      <c r="D85" t="s">
        <v>103</v>
      </c>
      <c r="E85" t="s">
        <v>126</v>
      </c>
      <c r="F85" t="s">
        <v>1722</v>
      </c>
      <c r="G85" t="s">
        <v>590</v>
      </c>
      <c r="H85" t="s">
        <v>105</v>
      </c>
      <c r="I85" s="78">
        <v>112698.56</v>
      </c>
      <c r="J85" s="78">
        <v>376.6</v>
      </c>
      <c r="K85" s="78">
        <v>0</v>
      </c>
      <c r="L85" s="78">
        <v>424.42277696000002</v>
      </c>
      <c r="M85" s="79">
        <v>7.3000000000000001E-3</v>
      </c>
      <c r="N85" s="79">
        <v>2.9999999999999997E-4</v>
      </c>
      <c r="O85" s="79">
        <v>0</v>
      </c>
    </row>
    <row r="86" spans="2:15">
      <c r="B86" t="s">
        <v>1723</v>
      </c>
      <c r="C86" t="s">
        <v>1724</v>
      </c>
      <c r="D86" t="s">
        <v>103</v>
      </c>
      <c r="E86" t="s">
        <v>126</v>
      </c>
      <c r="F86" t="s">
        <v>1725</v>
      </c>
      <c r="G86" t="s">
        <v>879</v>
      </c>
      <c r="H86" t="s">
        <v>105</v>
      </c>
      <c r="I86" s="78">
        <v>80208.87</v>
      </c>
      <c r="J86" s="78">
        <v>1890</v>
      </c>
      <c r="K86" s="78">
        <v>0</v>
      </c>
      <c r="L86" s="78">
        <v>1515.947643</v>
      </c>
      <c r="M86" s="79">
        <v>2.3E-3</v>
      </c>
      <c r="N86" s="79">
        <v>1E-3</v>
      </c>
      <c r="O86" s="79">
        <v>1E-4</v>
      </c>
    </row>
    <row r="87" spans="2:15">
      <c r="B87" t="s">
        <v>1726</v>
      </c>
      <c r="C87" t="s">
        <v>1727</v>
      </c>
      <c r="D87" t="s">
        <v>103</v>
      </c>
      <c r="E87" t="s">
        <v>126</v>
      </c>
      <c r="F87" t="s">
        <v>1728</v>
      </c>
      <c r="G87" t="s">
        <v>1729</v>
      </c>
      <c r="H87" t="s">
        <v>105</v>
      </c>
      <c r="I87" s="78">
        <v>76513.399999999994</v>
      </c>
      <c r="J87" s="78">
        <v>591.9</v>
      </c>
      <c r="K87" s="78">
        <v>0</v>
      </c>
      <c r="L87" s="78">
        <v>452.88281460000002</v>
      </c>
      <c r="M87" s="79">
        <v>1.8E-3</v>
      </c>
      <c r="N87" s="79">
        <v>2.9999999999999997E-4</v>
      </c>
      <c r="O87" s="79">
        <v>0</v>
      </c>
    </row>
    <row r="88" spans="2:15">
      <c r="B88" t="s">
        <v>1730</v>
      </c>
      <c r="C88" t="s">
        <v>1731</v>
      </c>
      <c r="D88" t="s">
        <v>103</v>
      </c>
      <c r="E88" t="s">
        <v>126</v>
      </c>
      <c r="F88" t="s">
        <v>1732</v>
      </c>
      <c r="G88" t="s">
        <v>1138</v>
      </c>
      <c r="H88" t="s">
        <v>105</v>
      </c>
      <c r="I88" s="78">
        <v>92708.38</v>
      </c>
      <c r="J88" s="78">
        <v>916.7</v>
      </c>
      <c r="K88" s="78">
        <v>0</v>
      </c>
      <c r="L88" s="78">
        <v>849.85771946</v>
      </c>
      <c r="M88" s="79">
        <v>4.5999999999999999E-3</v>
      </c>
      <c r="N88" s="79">
        <v>5.9999999999999995E-4</v>
      </c>
      <c r="O88" s="79">
        <v>1E-4</v>
      </c>
    </row>
    <row r="89" spans="2:15">
      <c r="B89" t="s">
        <v>1733</v>
      </c>
      <c r="C89" t="s">
        <v>1734</v>
      </c>
      <c r="D89" t="s">
        <v>103</v>
      </c>
      <c r="E89" t="s">
        <v>126</v>
      </c>
      <c r="F89" t="s">
        <v>1735</v>
      </c>
      <c r="G89" t="s">
        <v>1642</v>
      </c>
      <c r="H89" t="s">
        <v>105</v>
      </c>
      <c r="I89" s="78">
        <v>127480.41</v>
      </c>
      <c r="J89" s="78">
        <v>232.2</v>
      </c>
      <c r="K89" s="78">
        <v>0</v>
      </c>
      <c r="L89" s="78">
        <v>296.00951201999999</v>
      </c>
      <c r="M89" s="79">
        <v>6.6E-3</v>
      </c>
      <c r="N89" s="79">
        <v>2.0000000000000001E-4</v>
      </c>
      <c r="O89" s="79">
        <v>0</v>
      </c>
    </row>
    <row r="90" spans="2:15">
      <c r="B90" t="s">
        <v>1736</v>
      </c>
      <c r="C90" t="s">
        <v>1737</v>
      </c>
      <c r="D90" t="s">
        <v>103</v>
      </c>
      <c r="E90" t="s">
        <v>126</v>
      </c>
      <c r="F90" t="s">
        <v>1738</v>
      </c>
      <c r="G90" t="s">
        <v>641</v>
      </c>
      <c r="H90" t="s">
        <v>105</v>
      </c>
      <c r="I90" s="78">
        <v>157769.48000000001</v>
      </c>
      <c r="J90" s="78">
        <v>700.1</v>
      </c>
      <c r="K90" s="78">
        <v>0</v>
      </c>
      <c r="L90" s="78">
        <v>1104.54412948</v>
      </c>
      <c r="M90" s="79">
        <v>4.5999999999999999E-3</v>
      </c>
      <c r="N90" s="79">
        <v>8.0000000000000004E-4</v>
      </c>
      <c r="O90" s="79">
        <v>1E-4</v>
      </c>
    </row>
    <row r="91" spans="2:15">
      <c r="B91" t="s">
        <v>1739</v>
      </c>
      <c r="C91" t="s">
        <v>1740</v>
      </c>
      <c r="D91" t="s">
        <v>103</v>
      </c>
      <c r="E91" t="s">
        <v>126</v>
      </c>
      <c r="F91" t="s">
        <v>1741</v>
      </c>
      <c r="G91" t="s">
        <v>641</v>
      </c>
      <c r="H91" t="s">
        <v>105</v>
      </c>
      <c r="I91" s="78">
        <v>98499.32</v>
      </c>
      <c r="J91" s="78">
        <v>1734</v>
      </c>
      <c r="K91" s="78">
        <v>0</v>
      </c>
      <c r="L91" s="78">
        <v>1707.9782087999999</v>
      </c>
      <c r="M91" s="79">
        <v>6.4999999999999997E-3</v>
      </c>
      <c r="N91" s="79">
        <v>1.1999999999999999E-3</v>
      </c>
      <c r="O91" s="79">
        <v>1E-4</v>
      </c>
    </row>
    <row r="92" spans="2:15">
      <c r="B92" t="s">
        <v>1742</v>
      </c>
      <c r="C92" t="s">
        <v>1743</v>
      </c>
      <c r="D92" t="s">
        <v>103</v>
      </c>
      <c r="E92" t="s">
        <v>126</v>
      </c>
      <c r="F92" t="s">
        <v>1744</v>
      </c>
      <c r="G92" t="s">
        <v>641</v>
      </c>
      <c r="H92" t="s">
        <v>105</v>
      </c>
      <c r="I92" s="78">
        <v>43035.05</v>
      </c>
      <c r="J92" s="78">
        <v>603</v>
      </c>
      <c r="K92" s="78">
        <v>0</v>
      </c>
      <c r="L92" s="78">
        <v>259.5013515</v>
      </c>
      <c r="M92" s="79">
        <v>3.3E-3</v>
      </c>
      <c r="N92" s="79">
        <v>2.0000000000000001E-4</v>
      </c>
      <c r="O92" s="79">
        <v>0</v>
      </c>
    </row>
    <row r="93" spans="2:15">
      <c r="B93" t="s">
        <v>1745</v>
      </c>
      <c r="C93" t="s">
        <v>1746</v>
      </c>
      <c r="D93" t="s">
        <v>103</v>
      </c>
      <c r="E93" t="s">
        <v>126</v>
      </c>
      <c r="F93" t="s">
        <v>1747</v>
      </c>
      <c r="G93" t="s">
        <v>641</v>
      </c>
      <c r="H93" t="s">
        <v>105</v>
      </c>
      <c r="I93" s="78">
        <v>94417.24</v>
      </c>
      <c r="J93" s="78">
        <v>1730</v>
      </c>
      <c r="K93" s="78">
        <v>0</v>
      </c>
      <c r="L93" s="78">
        <v>1633.4182519999999</v>
      </c>
      <c r="M93" s="79">
        <v>3.7000000000000002E-3</v>
      </c>
      <c r="N93" s="79">
        <v>1.1000000000000001E-3</v>
      </c>
      <c r="O93" s="79">
        <v>1E-4</v>
      </c>
    </row>
    <row r="94" spans="2:15">
      <c r="B94" t="s">
        <v>1748</v>
      </c>
      <c r="C94" t="s">
        <v>1749</v>
      </c>
      <c r="D94" t="s">
        <v>103</v>
      </c>
      <c r="E94" t="s">
        <v>126</v>
      </c>
      <c r="F94" t="s">
        <v>1750</v>
      </c>
      <c r="G94" t="s">
        <v>641</v>
      </c>
      <c r="H94" t="s">
        <v>105</v>
      </c>
      <c r="I94" s="78">
        <v>482616.47</v>
      </c>
      <c r="J94" s="78">
        <v>704.9</v>
      </c>
      <c r="K94" s="78">
        <v>0</v>
      </c>
      <c r="L94" s="78">
        <v>3401.9634970299999</v>
      </c>
      <c r="M94" s="79">
        <v>5.7000000000000002E-3</v>
      </c>
      <c r="N94" s="79">
        <v>2.3E-3</v>
      </c>
      <c r="O94" s="79">
        <v>2.9999999999999997E-4</v>
      </c>
    </row>
    <row r="95" spans="2:15">
      <c r="B95" t="s">
        <v>1751</v>
      </c>
      <c r="C95" t="s">
        <v>1752</v>
      </c>
      <c r="D95" t="s">
        <v>103</v>
      </c>
      <c r="E95" t="s">
        <v>126</v>
      </c>
      <c r="F95" t="s">
        <v>1753</v>
      </c>
      <c r="G95" t="s">
        <v>641</v>
      </c>
      <c r="H95" t="s">
        <v>105</v>
      </c>
      <c r="I95" s="78">
        <v>114280.61</v>
      </c>
      <c r="J95" s="78">
        <v>1001</v>
      </c>
      <c r="K95" s="78">
        <v>0</v>
      </c>
      <c r="L95" s="78">
        <v>1143.9489060999999</v>
      </c>
      <c r="M95" s="79">
        <v>6.7000000000000002E-3</v>
      </c>
      <c r="N95" s="79">
        <v>8.0000000000000004E-4</v>
      </c>
      <c r="O95" s="79">
        <v>1E-4</v>
      </c>
    </row>
    <row r="96" spans="2:15">
      <c r="B96" t="s">
        <v>1754</v>
      </c>
      <c r="C96" t="s">
        <v>1755</v>
      </c>
      <c r="D96" t="s">
        <v>103</v>
      </c>
      <c r="E96" t="s">
        <v>126</v>
      </c>
      <c r="F96" t="s">
        <v>1756</v>
      </c>
      <c r="G96" t="s">
        <v>903</v>
      </c>
      <c r="H96" t="s">
        <v>105</v>
      </c>
      <c r="I96" s="78">
        <v>68328.789999999994</v>
      </c>
      <c r="J96" s="78">
        <v>1494</v>
      </c>
      <c r="K96" s="78">
        <v>0</v>
      </c>
      <c r="L96" s="78">
        <v>1020.8321226</v>
      </c>
      <c r="M96" s="79">
        <v>3.0000000000000001E-3</v>
      </c>
      <c r="N96" s="79">
        <v>6.9999999999999999E-4</v>
      </c>
      <c r="O96" s="79">
        <v>1E-4</v>
      </c>
    </row>
    <row r="97" spans="2:15">
      <c r="B97" t="s">
        <v>1757</v>
      </c>
      <c r="C97" t="s">
        <v>1758</v>
      </c>
      <c r="D97" t="s">
        <v>103</v>
      </c>
      <c r="E97" t="s">
        <v>126</v>
      </c>
      <c r="F97" t="s">
        <v>1759</v>
      </c>
      <c r="G97" t="s">
        <v>1760</v>
      </c>
      <c r="H97" t="s">
        <v>105</v>
      </c>
      <c r="I97" s="78">
        <v>1194666.74</v>
      </c>
      <c r="J97" s="78">
        <v>121.11</v>
      </c>
      <c r="K97" s="78">
        <v>0</v>
      </c>
      <c r="L97" s="78">
        <v>1446.860888814</v>
      </c>
      <c r="M97" s="79">
        <v>3.5999999999999999E-3</v>
      </c>
      <c r="N97" s="79">
        <v>1E-3</v>
      </c>
      <c r="O97" s="79">
        <v>1E-4</v>
      </c>
    </row>
    <row r="98" spans="2:15">
      <c r="B98" t="s">
        <v>1761</v>
      </c>
      <c r="C98" t="s">
        <v>1762</v>
      </c>
      <c r="D98" t="s">
        <v>103</v>
      </c>
      <c r="E98" t="s">
        <v>126</v>
      </c>
      <c r="F98" t="s">
        <v>1763</v>
      </c>
      <c r="G98" t="s">
        <v>1760</v>
      </c>
      <c r="H98" t="s">
        <v>105</v>
      </c>
      <c r="I98" s="78">
        <v>79727.64</v>
      </c>
      <c r="J98" s="78">
        <v>466.5</v>
      </c>
      <c r="K98" s="78">
        <v>0</v>
      </c>
      <c r="L98" s="78">
        <v>371.92944060000002</v>
      </c>
      <c r="M98" s="79">
        <v>2.8999999999999998E-3</v>
      </c>
      <c r="N98" s="79">
        <v>2.9999999999999997E-4</v>
      </c>
      <c r="O98" s="79">
        <v>0</v>
      </c>
    </row>
    <row r="99" spans="2:15">
      <c r="B99" t="s">
        <v>1764</v>
      </c>
      <c r="C99" t="s">
        <v>1765</v>
      </c>
      <c r="D99" t="s">
        <v>103</v>
      </c>
      <c r="E99" t="s">
        <v>126</v>
      </c>
      <c r="F99" t="s">
        <v>1766</v>
      </c>
      <c r="G99" t="s">
        <v>970</v>
      </c>
      <c r="H99" t="s">
        <v>105</v>
      </c>
      <c r="I99" s="78">
        <v>8745.01</v>
      </c>
      <c r="J99" s="78">
        <v>6666</v>
      </c>
      <c r="K99" s="78">
        <v>0</v>
      </c>
      <c r="L99" s="78">
        <v>582.94236660000001</v>
      </c>
      <c r="M99" s="79">
        <v>8.9999999999999998E-4</v>
      </c>
      <c r="N99" s="79">
        <v>4.0000000000000002E-4</v>
      </c>
      <c r="O99" s="79">
        <v>0</v>
      </c>
    </row>
    <row r="100" spans="2:15">
      <c r="B100" t="s">
        <v>1767</v>
      </c>
      <c r="C100" t="s">
        <v>1768</v>
      </c>
      <c r="D100" t="s">
        <v>103</v>
      </c>
      <c r="E100" t="s">
        <v>126</v>
      </c>
      <c r="F100" t="s">
        <v>1769</v>
      </c>
      <c r="G100" t="s">
        <v>970</v>
      </c>
      <c r="H100" t="s">
        <v>105</v>
      </c>
      <c r="I100" s="78">
        <v>70905.149999999994</v>
      </c>
      <c r="J100" s="78">
        <v>1636</v>
      </c>
      <c r="K100" s="78">
        <v>0</v>
      </c>
      <c r="L100" s="78">
        <v>1160.0082540000001</v>
      </c>
      <c r="M100" s="79">
        <v>4.8999999999999998E-3</v>
      </c>
      <c r="N100" s="79">
        <v>8.0000000000000004E-4</v>
      </c>
      <c r="O100" s="79">
        <v>1E-4</v>
      </c>
    </row>
    <row r="101" spans="2:15">
      <c r="B101" t="s">
        <v>1770</v>
      </c>
      <c r="C101" t="s">
        <v>1771</v>
      </c>
      <c r="D101" t="s">
        <v>103</v>
      </c>
      <c r="E101" t="s">
        <v>126</v>
      </c>
      <c r="F101" t="s">
        <v>1772</v>
      </c>
      <c r="G101" t="s">
        <v>970</v>
      </c>
      <c r="H101" t="s">
        <v>105</v>
      </c>
      <c r="I101" s="78">
        <v>185315.52</v>
      </c>
      <c r="J101" s="78">
        <v>728.9</v>
      </c>
      <c r="K101" s="78">
        <v>0</v>
      </c>
      <c r="L101" s="78">
        <v>1350.76482528</v>
      </c>
      <c r="M101" s="79">
        <v>4.7000000000000002E-3</v>
      </c>
      <c r="N101" s="79">
        <v>8.9999999999999998E-4</v>
      </c>
      <c r="O101" s="79">
        <v>1E-4</v>
      </c>
    </row>
    <row r="102" spans="2:15">
      <c r="B102" t="s">
        <v>1773</v>
      </c>
      <c r="C102" t="s">
        <v>1774</v>
      </c>
      <c r="D102" t="s">
        <v>103</v>
      </c>
      <c r="E102" t="s">
        <v>126</v>
      </c>
      <c r="F102" t="s">
        <v>1775</v>
      </c>
      <c r="G102" t="s">
        <v>970</v>
      </c>
      <c r="H102" t="s">
        <v>105</v>
      </c>
      <c r="I102" s="78">
        <v>303146.33</v>
      </c>
      <c r="J102" s="78">
        <v>86.7</v>
      </c>
      <c r="K102" s="78">
        <v>0</v>
      </c>
      <c r="L102" s="78">
        <v>262.82786811</v>
      </c>
      <c r="M102" s="79">
        <v>1.6999999999999999E-3</v>
      </c>
      <c r="N102" s="79">
        <v>2.0000000000000001E-4</v>
      </c>
      <c r="O102" s="79">
        <v>0</v>
      </c>
    </row>
    <row r="103" spans="2:15">
      <c r="B103" t="s">
        <v>1776</v>
      </c>
      <c r="C103" t="s">
        <v>1777</v>
      </c>
      <c r="D103" t="s">
        <v>103</v>
      </c>
      <c r="E103" t="s">
        <v>126</v>
      </c>
      <c r="F103" t="s">
        <v>1778</v>
      </c>
      <c r="G103" t="s">
        <v>1098</v>
      </c>
      <c r="H103" t="s">
        <v>105</v>
      </c>
      <c r="I103" s="78">
        <v>7116.54</v>
      </c>
      <c r="J103" s="78">
        <v>1.0000000000000001E-5</v>
      </c>
      <c r="K103" s="78">
        <v>0</v>
      </c>
      <c r="L103" s="78">
        <v>7.11654E-7</v>
      </c>
      <c r="M103" s="79">
        <v>0</v>
      </c>
      <c r="N103" s="79">
        <v>0</v>
      </c>
      <c r="O103" s="79">
        <v>0</v>
      </c>
    </row>
    <row r="104" spans="2:15">
      <c r="B104" t="s">
        <v>1779</v>
      </c>
      <c r="C104" t="s">
        <v>1780</v>
      </c>
      <c r="D104" t="s">
        <v>103</v>
      </c>
      <c r="E104" t="s">
        <v>126</v>
      </c>
      <c r="F104" t="s">
        <v>1781</v>
      </c>
      <c r="G104" t="s">
        <v>1098</v>
      </c>
      <c r="H104" t="s">
        <v>105</v>
      </c>
      <c r="I104" s="78">
        <v>51000.39</v>
      </c>
      <c r="J104" s="78">
        <v>1316</v>
      </c>
      <c r="K104" s="78">
        <v>0</v>
      </c>
      <c r="L104" s="78">
        <v>671.16513239999995</v>
      </c>
      <c r="M104" s="79">
        <v>4.1000000000000003E-3</v>
      </c>
      <c r="N104" s="79">
        <v>5.0000000000000001E-4</v>
      </c>
      <c r="O104" s="79">
        <v>1E-4</v>
      </c>
    </row>
    <row r="105" spans="2:15">
      <c r="B105" t="s">
        <v>1782</v>
      </c>
      <c r="C105" t="s">
        <v>1783</v>
      </c>
      <c r="D105" t="s">
        <v>103</v>
      </c>
      <c r="E105" t="s">
        <v>126</v>
      </c>
      <c r="F105" t="s">
        <v>1784</v>
      </c>
      <c r="G105" t="s">
        <v>1098</v>
      </c>
      <c r="H105" t="s">
        <v>105</v>
      </c>
      <c r="I105" s="78">
        <v>590666.53</v>
      </c>
      <c r="J105" s="78">
        <v>13.2</v>
      </c>
      <c r="K105" s="78">
        <v>0</v>
      </c>
      <c r="L105" s="78">
        <v>77.967981960000003</v>
      </c>
      <c r="M105" s="79">
        <v>1.4E-3</v>
      </c>
      <c r="N105" s="79">
        <v>1E-4</v>
      </c>
      <c r="O105" s="79">
        <v>0</v>
      </c>
    </row>
    <row r="106" spans="2:15">
      <c r="B106" t="s">
        <v>1785</v>
      </c>
      <c r="C106" t="s">
        <v>1786</v>
      </c>
      <c r="D106" t="s">
        <v>103</v>
      </c>
      <c r="E106" t="s">
        <v>126</v>
      </c>
      <c r="F106" t="s">
        <v>1787</v>
      </c>
      <c r="G106" t="s">
        <v>454</v>
      </c>
      <c r="H106" t="s">
        <v>105</v>
      </c>
      <c r="I106" s="78">
        <v>28685.68</v>
      </c>
      <c r="J106" s="78">
        <v>15460</v>
      </c>
      <c r="K106" s="78">
        <v>0</v>
      </c>
      <c r="L106" s="78">
        <v>4434.8061280000002</v>
      </c>
      <c r="M106" s="79">
        <v>4.3E-3</v>
      </c>
      <c r="N106" s="79">
        <v>3.0999999999999999E-3</v>
      </c>
      <c r="O106" s="79">
        <v>4.0000000000000002E-4</v>
      </c>
    </row>
    <row r="107" spans="2:15">
      <c r="B107" t="s">
        <v>1788</v>
      </c>
      <c r="C107" t="s">
        <v>1789</v>
      </c>
      <c r="D107" t="s">
        <v>103</v>
      </c>
      <c r="E107" t="s">
        <v>126</v>
      </c>
      <c r="F107" t="s">
        <v>888</v>
      </c>
      <c r="G107" t="s">
        <v>454</v>
      </c>
      <c r="H107" t="s">
        <v>105</v>
      </c>
      <c r="I107" s="78">
        <v>891.41</v>
      </c>
      <c r="J107" s="78">
        <v>70.3</v>
      </c>
      <c r="K107" s="78">
        <v>0</v>
      </c>
      <c r="L107" s="78">
        <v>0.62666122999999996</v>
      </c>
      <c r="M107" s="79">
        <v>1E-4</v>
      </c>
      <c r="N107" s="79">
        <v>0</v>
      </c>
      <c r="O107" s="79">
        <v>0</v>
      </c>
    </row>
    <row r="108" spans="2:15">
      <c r="B108" t="s">
        <v>1790</v>
      </c>
      <c r="C108" t="s">
        <v>1791</v>
      </c>
      <c r="D108" t="s">
        <v>103</v>
      </c>
      <c r="E108" t="s">
        <v>126</v>
      </c>
      <c r="F108" t="s">
        <v>1792</v>
      </c>
      <c r="G108" t="s">
        <v>1681</v>
      </c>
      <c r="H108" t="s">
        <v>105</v>
      </c>
      <c r="I108" s="78">
        <v>34039.08</v>
      </c>
      <c r="J108" s="78">
        <v>2340</v>
      </c>
      <c r="K108" s="78">
        <v>0</v>
      </c>
      <c r="L108" s="78">
        <v>796.51447199999996</v>
      </c>
      <c r="M108" s="79">
        <v>3.2000000000000002E-3</v>
      </c>
      <c r="N108" s="79">
        <v>5.0000000000000001E-4</v>
      </c>
      <c r="O108" s="79">
        <v>1E-4</v>
      </c>
    </row>
    <row r="109" spans="2:15">
      <c r="B109" t="s">
        <v>1793</v>
      </c>
      <c r="C109" t="s">
        <v>1794</v>
      </c>
      <c r="D109" t="s">
        <v>103</v>
      </c>
      <c r="E109" t="s">
        <v>126</v>
      </c>
      <c r="F109" t="s">
        <v>1795</v>
      </c>
      <c r="G109" t="s">
        <v>130</v>
      </c>
      <c r="H109" t="s">
        <v>105</v>
      </c>
      <c r="I109" s="78">
        <v>254435.63</v>
      </c>
      <c r="J109" s="78">
        <v>354.6</v>
      </c>
      <c r="K109" s="78">
        <v>0</v>
      </c>
      <c r="L109" s="78">
        <v>902.22874397999999</v>
      </c>
      <c r="M109" s="79">
        <v>4.5999999999999999E-3</v>
      </c>
      <c r="N109" s="79">
        <v>5.9999999999999995E-4</v>
      </c>
      <c r="O109" s="79">
        <v>1E-4</v>
      </c>
    </row>
    <row r="110" spans="2:15">
      <c r="B110" t="s">
        <v>1796</v>
      </c>
      <c r="C110" t="s">
        <v>1797</v>
      </c>
      <c r="D110" t="s">
        <v>103</v>
      </c>
      <c r="E110" t="s">
        <v>126</v>
      </c>
      <c r="F110" t="s">
        <v>1798</v>
      </c>
      <c r="G110" t="s">
        <v>130</v>
      </c>
      <c r="H110" t="s">
        <v>105</v>
      </c>
      <c r="I110" s="78">
        <v>80990.11</v>
      </c>
      <c r="J110" s="78">
        <v>1928</v>
      </c>
      <c r="K110" s="78">
        <v>0</v>
      </c>
      <c r="L110" s="78">
        <v>1561.4893208000001</v>
      </c>
      <c r="M110" s="79">
        <v>6.1000000000000004E-3</v>
      </c>
      <c r="N110" s="79">
        <v>1.1000000000000001E-3</v>
      </c>
      <c r="O110" s="79">
        <v>1E-4</v>
      </c>
    </row>
    <row r="111" spans="2:15">
      <c r="B111" t="s">
        <v>1799</v>
      </c>
      <c r="C111" t="s">
        <v>1800</v>
      </c>
      <c r="D111" t="s">
        <v>103</v>
      </c>
      <c r="E111" t="s">
        <v>126</v>
      </c>
      <c r="F111" t="s">
        <v>1801</v>
      </c>
      <c r="G111" t="s">
        <v>130</v>
      </c>
      <c r="H111" t="s">
        <v>105</v>
      </c>
      <c r="I111" s="78">
        <v>42818.74</v>
      </c>
      <c r="J111" s="78">
        <v>1973</v>
      </c>
      <c r="K111" s="78">
        <v>0</v>
      </c>
      <c r="L111" s="78">
        <v>844.81374019999998</v>
      </c>
      <c r="M111" s="79">
        <v>5.8999999999999999E-3</v>
      </c>
      <c r="N111" s="79">
        <v>5.9999999999999995E-4</v>
      </c>
      <c r="O111" s="79">
        <v>1E-4</v>
      </c>
    </row>
    <row r="112" spans="2:15">
      <c r="B112" t="s">
        <v>1802</v>
      </c>
      <c r="C112" t="s">
        <v>1803</v>
      </c>
      <c r="D112" t="s">
        <v>103</v>
      </c>
      <c r="E112" t="s">
        <v>126</v>
      </c>
      <c r="F112" t="s">
        <v>1804</v>
      </c>
      <c r="G112" t="s">
        <v>130</v>
      </c>
      <c r="H112" t="s">
        <v>105</v>
      </c>
      <c r="I112" s="78">
        <v>68385.45</v>
      </c>
      <c r="J112" s="78">
        <v>612.5</v>
      </c>
      <c r="K112" s="78">
        <v>0</v>
      </c>
      <c r="L112" s="78">
        <v>418.86088124999998</v>
      </c>
      <c r="M112" s="79">
        <v>5.8999999999999999E-3</v>
      </c>
      <c r="N112" s="79">
        <v>2.9999999999999997E-4</v>
      </c>
      <c r="O112" s="79">
        <v>0</v>
      </c>
    </row>
    <row r="113" spans="2:15">
      <c r="B113" t="s">
        <v>1805</v>
      </c>
      <c r="C113" t="s">
        <v>1806</v>
      </c>
      <c r="D113" t="s">
        <v>103</v>
      </c>
      <c r="E113" t="s">
        <v>126</v>
      </c>
      <c r="F113" t="s">
        <v>1807</v>
      </c>
      <c r="G113" t="s">
        <v>130</v>
      </c>
      <c r="H113" t="s">
        <v>105</v>
      </c>
      <c r="I113" s="78">
        <v>767439.12</v>
      </c>
      <c r="J113" s="78">
        <v>146.9</v>
      </c>
      <c r="K113" s="78">
        <v>0</v>
      </c>
      <c r="L113" s="78">
        <v>1127.3680672800001</v>
      </c>
      <c r="M113" s="79">
        <v>2.2000000000000001E-3</v>
      </c>
      <c r="N113" s="79">
        <v>8.0000000000000004E-4</v>
      </c>
      <c r="O113" s="79">
        <v>1E-4</v>
      </c>
    </row>
    <row r="114" spans="2:15">
      <c r="B114" t="s">
        <v>1808</v>
      </c>
      <c r="C114" t="s">
        <v>1809</v>
      </c>
      <c r="D114" t="s">
        <v>103</v>
      </c>
      <c r="E114" t="s">
        <v>126</v>
      </c>
      <c r="F114" t="s">
        <v>1810</v>
      </c>
      <c r="G114" t="s">
        <v>131</v>
      </c>
      <c r="H114" t="s">
        <v>105</v>
      </c>
      <c r="I114" s="78">
        <v>725444.99</v>
      </c>
      <c r="J114" s="78">
        <v>251.1</v>
      </c>
      <c r="K114" s="78">
        <v>0</v>
      </c>
      <c r="L114" s="78">
        <v>1821.5923698900001</v>
      </c>
      <c r="M114" s="79">
        <v>4.5999999999999999E-3</v>
      </c>
      <c r="N114" s="79">
        <v>1.2999999999999999E-3</v>
      </c>
      <c r="O114" s="79">
        <v>1E-4</v>
      </c>
    </row>
    <row r="115" spans="2:15">
      <c r="B115" t="s">
        <v>1811</v>
      </c>
      <c r="C115" t="s">
        <v>1812</v>
      </c>
      <c r="D115" t="s">
        <v>103</v>
      </c>
      <c r="E115" t="s">
        <v>126</v>
      </c>
      <c r="F115" t="s">
        <v>1813</v>
      </c>
      <c r="G115" t="s">
        <v>135</v>
      </c>
      <c r="H115" t="s">
        <v>105</v>
      </c>
      <c r="I115" s="78">
        <v>41868.870000000003</v>
      </c>
      <c r="J115" s="78">
        <v>1459</v>
      </c>
      <c r="K115" s="78">
        <v>0</v>
      </c>
      <c r="L115" s="78">
        <v>610.86681329999999</v>
      </c>
      <c r="M115" s="79">
        <v>4.4000000000000003E-3</v>
      </c>
      <c r="N115" s="79">
        <v>4.0000000000000002E-4</v>
      </c>
      <c r="O115" s="79">
        <v>1E-4</v>
      </c>
    </row>
    <row r="116" spans="2:15">
      <c r="B116" s="80" t="s">
        <v>1814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263</v>
      </c>
      <c r="C117" t="s">
        <v>263</v>
      </c>
      <c r="E117" s="16"/>
      <c r="F117" s="16"/>
      <c r="G117" t="s">
        <v>263</v>
      </c>
      <c r="H117" t="s">
        <v>263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s="80" t="s">
        <v>269</v>
      </c>
      <c r="E118" s="16"/>
      <c r="F118" s="16"/>
      <c r="G118" s="16"/>
      <c r="I118" s="82">
        <v>3136834.61</v>
      </c>
      <c r="K118" s="82">
        <v>187.91365999999999</v>
      </c>
      <c r="L118" s="82">
        <v>402710.34521921806</v>
      </c>
      <c r="N118" s="81">
        <v>0.27739999999999998</v>
      </c>
      <c r="O118" s="81">
        <v>3.3099999999999997E-2</v>
      </c>
    </row>
    <row r="119" spans="2:15">
      <c r="B119" s="80" t="s">
        <v>401</v>
      </c>
      <c r="E119" s="16"/>
      <c r="F119" s="16"/>
      <c r="G119" s="16"/>
      <c r="I119" s="82">
        <v>848272.43</v>
      </c>
      <c r="K119" s="82">
        <v>18.408999999999999</v>
      </c>
      <c r="L119" s="82">
        <v>84129.798004161406</v>
      </c>
      <c r="N119" s="81">
        <v>5.8000000000000003E-2</v>
      </c>
      <c r="O119" s="81">
        <v>6.8999999999999999E-3</v>
      </c>
    </row>
    <row r="120" spans="2:15">
      <c r="B120" t="s">
        <v>1815</v>
      </c>
      <c r="C120" t="s">
        <v>1816</v>
      </c>
      <c r="D120" t="s">
        <v>1153</v>
      </c>
      <c r="E120" t="s">
        <v>1154</v>
      </c>
      <c r="F120" t="s">
        <v>1817</v>
      </c>
      <c r="G120" t="s">
        <v>1202</v>
      </c>
      <c r="H120" t="s">
        <v>109</v>
      </c>
      <c r="I120" s="78">
        <v>111279.9</v>
      </c>
      <c r="J120" s="78">
        <v>338</v>
      </c>
      <c r="K120" s="78">
        <v>0</v>
      </c>
      <c r="L120" s="78">
        <v>1341.2655370919999</v>
      </c>
      <c r="M120" s="79">
        <v>4.1000000000000003E-3</v>
      </c>
      <c r="N120" s="79">
        <v>8.9999999999999998E-4</v>
      </c>
      <c r="O120" s="79">
        <v>1E-4</v>
      </c>
    </row>
    <row r="121" spans="2:15">
      <c r="B121" t="s">
        <v>1818</v>
      </c>
      <c r="C121" t="s">
        <v>1819</v>
      </c>
      <c r="D121" t="s">
        <v>1153</v>
      </c>
      <c r="E121" t="s">
        <v>1154</v>
      </c>
      <c r="F121" t="s">
        <v>1820</v>
      </c>
      <c r="G121" t="s">
        <v>1202</v>
      </c>
      <c r="H121" t="s">
        <v>109</v>
      </c>
      <c r="I121" s="78">
        <v>22727.63</v>
      </c>
      <c r="J121" s="78">
        <v>650</v>
      </c>
      <c r="K121" s="78">
        <v>0</v>
      </c>
      <c r="L121" s="78">
        <v>526.80373577</v>
      </c>
      <c r="M121" s="79">
        <v>1.2999999999999999E-3</v>
      </c>
      <c r="N121" s="79">
        <v>4.0000000000000002E-4</v>
      </c>
      <c r="O121" s="79">
        <v>0</v>
      </c>
    </row>
    <row r="122" spans="2:15">
      <c r="B122" t="s">
        <v>1821</v>
      </c>
      <c r="C122" t="s">
        <v>1822</v>
      </c>
      <c r="D122" t="s">
        <v>1153</v>
      </c>
      <c r="E122" t="s">
        <v>1154</v>
      </c>
      <c r="F122" t="s">
        <v>1823</v>
      </c>
      <c r="G122" t="s">
        <v>1202</v>
      </c>
      <c r="H122" t="s">
        <v>109</v>
      </c>
      <c r="I122" s="78">
        <v>20593.560000000001</v>
      </c>
      <c r="J122" s="78">
        <v>3594</v>
      </c>
      <c r="K122" s="78">
        <v>0</v>
      </c>
      <c r="L122" s="78">
        <v>2639.3126604623999</v>
      </c>
      <c r="M122" s="79">
        <v>0</v>
      </c>
      <c r="N122" s="79">
        <v>1.8E-3</v>
      </c>
      <c r="O122" s="79">
        <v>2.0000000000000001E-4</v>
      </c>
    </row>
    <row r="123" spans="2:15">
      <c r="B123" t="s">
        <v>1824</v>
      </c>
      <c r="C123" t="s">
        <v>1825</v>
      </c>
      <c r="D123" t="s">
        <v>1153</v>
      </c>
      <c r="E123" t="s">
        <v>1154</v>
      </c>
      <c r="F123" t="s">
        <v>1826</v>
      </c>
      <c r="G123" t="s">
        <v>1202</v>
      </c>
      <c r="H123" t="s">
        <v>109</v>
      </c>
      <c r="I123" s="78">
        <v>42503.81</v>
      </c>
      <c r="J123" s="78">
        <v>434</v>
      </c>
      <c r="K123" s="78">
        <v>0</v>
      </c>
      <c r="L123" s="78">
        <v>657.8076652364</v>
      </c>
      <c r="M123" s="79">
        <v>0</v>
      </c>
      <c r="N123" s="79">
        <v>5.0000000000000001E-4</v>
      </c>
      <c r="O123" s="79">
        <v>1E-4</v>
      </c>
    </row>
    <row r="124" spans="2:15">
      <c r="B124" t="s">
        <v>1827</v>
      </c>
      <c r="C124" t="s">
        <v>1828</v>
      </c>
      <c r="D124" t="s">
        <v>1215</v>
      </c>
      <c r="E124" t="s">
        <v>1154</v>
      </c>
      <c r="F124" t="s">
        <v>1539</v>
      </c>
      <c r="G124" t="s">
        <v>1202</v>
      </c>
      <c r="H124" t="s">
        <v>109</v>
      </c>
      <c r="I124" s="78">
        <v>193099.23</v>
      </c>
      <c r="J124" s="78">
        <v>923</v>
      </c>
      <c r="K124" s="78">
        <v>0</v>
      </c>
      <c r="L124" s="78">
        <v>6355.7028140814</v>
      </c>
      <c r="M124" s="79">
        <v>2.0000000000000001E-4</v>
      </c>
      <c r="N124" s="79">
        <v>4.4000000000000003E-3</v>
      </c>
      <c r="O124" s="79">
        <v>5.0000000000000001E-4</v>
      </c>
    </row>
    <row r="125" spans="2:15">
      <c r="B125" t="s">
        <v>1829</v>
      </c>
      <c r="C125" t="s">
        <v>1830</v>
      </c>
      <c r="D125" t="s">
        <v>1153</v>
      </c>
      <c r="E125" t="s">
        <v>1154</v>
      </c>
      <c r="F125" t="s">
        <v>1614</v>
      </c>
      <c r="G125" t="s">
        <v>1202</v>
      </c>
      <c r="H125" t="s">
        <v>109</v>
      </c>
      <c r="I125" s="78">
        <v>26910.44</v>
      </c>
      <c r="J125" s="78">
        <v>552</v>
      </c>
      <c r="K125" s="78">
        <v>0</v>
      </c>
      <c r="L125" s="78">
        <v>529.71371230080001</v>
      </c>
      <c r="M125" s="79">
        <v>6.9999999999999999E-4</v>
      </c>
      <c r="N125" s="79">
        <v>4.0000000000000002E-4</v>
      </c>
      <c r="O125" s="79">
        <v>0</v>
      </c>
    </row>
    <row r="126" spans="2:15">
      <c r="B126" t="s">
        <v>1831</v>
      </c>
      <c r="C126" t="s">
        <v>1832</v>
      </c>
      <c r="D126" t="s">
        <v>1153</v>
      </c>
      <c r="E126" t="s">
        <v>1154</v>
      </c>
      <c r="F126" t="s">
        <v>888</v>
      </c>
      <c r="G126" t="s">
        <v>1435</v>
      </c>
      <c r="H126" t="s">
        <v>116</v>
      </c>
      <c r="I126" s="78">
        <v>1093.32</v>
      </c>
      <c r="J126" s="78">
        <v>22.5</v>
      </c>
      <c r="K126" s="78">
        <v>0</v>
      </c>
      <c r="L126" s="78">
        <v>1.1123000352000001</v>
      </c>
      <c r="M126" s="79">
        <v>2.0000000000000001E-4</v>
      </c>
      <c r="N126" s="79">
        <v>0</v>
      </c>
      <c r="O126" s="79">
        <v>0</v>
      </c>
    </row>
    <row r="127" spans="2:15">
      <c r="B127" t="s">
        <v>1833</v>
      </c>
      <c r="C127" t="s">
        <v>1834</v>
      </c>
      <c r="D127" t="s">
        <v>1153</v>
      </c>
      <c r="E127" t="s">
        <v>1154</v>
      </c>
      <c r="F127" t="s">
        <v>1576</v>
      </c>
      <c r="G127" t="s">
        <v>1331</v>
      </c>
      <c r="H127" t="s">
        <v>109</v>
      </c>
      <c r="I127" s="78">
        <v>59925.58</v>
      </c>
      <c r="J127" s="78">
        <v>1577</v>
      </c>
      <c r="K127" s="78">
        <v>0</v>
      </c>
      <c r="L127" s="78">
        <v>3369.9641302755999</v>
      </c>
      <c r="M127" s="79">
        <v>5.9999999999999995E-4</v>
      </c>
      <c r="N127" s="79">
        <v>2.3E-3</v>
      </c>
      <c r="O127" s="79">
        <v>2.9999999999999997E-4</v>
      </c>
    </row>
    <row r="128" spans="2:15">
      <c r="B128" t="s">
        <v>1835</v>
      </c>
      <c r="C128" t="s">
        <v>1836</v>
      </c>
      <c r="D128" t="s">
        <v>1153</v>
      </c>
      <c r="E128" t="s">
        <v>1154</v>
      </c>
      <c r="F128" t="s">
        <v>1648</v>
      </c>
      <c r="G128" t="s">
        <v>1331</v>
      </c>
      <c r="H128" t="s">
        <v>109</v>
      </c>
      <c r="I128" s="78">
        <v>47407.59</v>
      </c>
      <c r="J128" s="78">
        <v>2559</v>
      </c>
      <c r="K128" s="78">
        <v>0</v>
      </c>
      <c r="L128" s="78">
        <v>4326.1293734046003</v>
      </c>
      <c r="M128" s="79">
        <v>1.6999999999999999E-3</v>
      </c>
      <c r="N128" s="79">
        <v>3.0000000000000001E-3</v>
      </c>
      <c r="O128" s="79">
        <v>4.0000000000000002E-4</v>
      </c>
    </row>
    <row r="129" spans="2:15">
      <c r="B129" t="s">
        <v>1837</v>
      </c>
      <c r="C129" t="s">
        <v>1838</v>
      </c>
      <c r="D129" t="s">
        <v>1215</v>
      </c>
      <c r="E129" t="s">
        <v>1154</v>
      </c>
      <c r="F129" t="s">
        <v>1839</v>
      </c>
      <c r="G129" t="s">
        <v>1177</v>
      </c>
      <c r="H129" t="s">
        <v>109</v>
      </c>
      <c r="I129" s="78">
        <v>7752.41</v>
      </c>
      <c r="J129" s="78">
        <v>12784</v>
      </c>
      <c r="K129" s="78">
        <v>0</v>
      </c>
      <c r="L129" s="78">
        <v>3534.1488246304002</v>
      </c>
      <c r="M129" s="79">
        <v>2.0000000000000001E-4</v>
      </c>
      <c r="N129" s="79">
        <v>2.3999999999999998E-3</v>
      </c>
      <c r="O129" s="79">
        <v>2.9999999999999997E-4</v>
      </c>
    </row>
    <row r="130" spans="2:15">
      <c r="B130" t="s">
        <v>1840</v>
      </c>
      <c r="C130" t="s">
        <v>1841</v>
      </c>
      <c r="D130" t="s">
        <v>1153</v>
      </c>
      <c r="E130" t="s">
        <v>1154</v>
      </c>
      <c r="F130" t="s">
        <v>1842</v>
      </c>
      <c r="G130" t="s">
        <v>1177</v>
      </c>
      <c r="H130" t="s">
        <v>109</v>
      </c>
      <c r="I130" s="78">
        <v>19759.91</v>
      </c>
      <c r="J130" s="78">
        <v>5378</v>
      </c>
      <c r="K130" s="78">
        <v>0</v>
      </c>
      <c r="L130" s="78">
        <v>3789.5452646468002</v>
      </c>
      <c r="M130" s="79">
        <v>2.9999999999999997E-4</v>
      </c>
      <c r="N130" s="79">
        <v>2.5999999999999999E-3</v>
      </c>
      <c r="O130" s="79">
        <v>2.9999999999999997E-4</v>
      </c>
    </row>
    <row r="131" spans="2:15">
      <c r="B131" t="s">
        <v>1843</v>
      </c>
      <c r="C131" t="s">
        <v>1844</v>
      </c>
      <c r="D131" t="s">
        <v>1153</v>
      </c>
      <c r="E131" t="s">
        <v>1154</v>
      </c>
      <c r="F131" t="s">
        <v>1845</v>
      </c>
      <c r="G131" t="s">
        <v>1177</v>
      </c>
      <c r="H131" t="s">
        <v>109</v>
      </c>
      <c r="I131" s="78">
        <v>11486.8</v>
      </c>
      <c r="J131" s="78">
        <v>14210</v>
      </c>
      <c r="K131" s="78">
        <v>0</v>
      </c>
      <c r="L131" s="78">
        <v>5820.6900824799995</v>
      </c>
      <c r="M131" s="79">
        <v>2.0000000000000001E-4</v>
      </c>
      <c r="N131" s="79">
        <v>4.0000000000000001E-3</v>
      </c>
      <c r="O131" s="79">
        <v>5.0000000000000001E-4</v>
      </c>
    </row>
    <row r="132" spans="2:15">
      <c r="B132" t="s">
        <v>1846</v>
      </c>
      <c r="C132" t="s">
        <v>1847</v>
      </c>
      <c r="D132" t="s">
        <v>1153</v>
      </c>
      <c r="E132" t="s">
        <v>1154</v>
      </c>
      <c r="F132" t="s">
        <v>1848</v>
      </c>
      <c r="G132" t="s">
        <v>1177</v>
      </c>
      <c r="H132" t="s">
        <v>109</v>
      </c>
      <c r="I132" s="78">
        <v>17175.330000000002</v>
      </c>
      <c r="J132" s="78">
        <v>11561</v>
      </c>
      <c r="K132" s="78">
        <v>0</v>
      </c>
      <c r="L132" s="78">
        <v>7080.7918880358002</v>
      </c>
      <c r="M132" s="79">
        <v>1E-4</v>
      </c>
      <c r="N132" s="79">
        <v>4.8999999999999998E-3</v>
      </c>
      <c r="O132" s="79">
        <v>5.9999999999999995E-4</v>
      </c>
    </row>
    <row r="133" spans="2:15">
      <c r="B133" t="s">
        <v>1849</v>
      </c>
      <c r="C133" t="s">
        <v>1850</v>
      </c>
      <c r="D133" t="s">
        <v>1153</v>
      </c>
      <c r="E133" t="s">
        <v>1154</v>
      </c>
      <c r="F133" t="s">
        <v>1851</v>
      </c>
      <c r="G133" t="s">
        <v>1852</v>
      </c>
      <c r="H133" t="s">
        <v>109</v>
      </c>
      <c r="I133" s="78">
        <v>57215.91</v>
      </c>
      <c r="J133" s="78">
        <v>3166</v>
      </c>
      <c r="K133" s="78">
        <v>0</v>
      </c>
      <c r="L133" s="78">
        <v>6459.6510639996004</v>
      </c>
      <c r="M133" s="79">
        <v>1.6999999999999999E-3</v>
      </c>
      <c r="N133" s="79">
        <v>4.4000000000000003E-3</v>
      </c>
      <c r="O133" s="79">
        <v>5.0000000000000001E-4</v>
      </c>
    </row>
    <row r="134" spans="2:15">
      <c r="B134" t="s">
        <v>1853</v>
      </c>
      <c r="C134" t="s">
        <v>1854</v>
      </c>
      <c r="D134" t="s">
        <v>1153</v>
      </c>
      <c r="E134" t="s">
        <v>1154</v>
      </c>
      <c r="F134" t="s">
        <v>1855</v>
      </c>
      <c r="G134" t="s">
        <v>1852</v>
      </c>
      <c r="H134" t="s">
        <v>109</v>
      </c>
      <c r="I134" s="78">
        <v>21455.71</v>
      </c>
      <c r="J134" s="78">
        <v>3009</v>
      </c>
      <c r="K134" s="78">
        <v>18.408999999999999</v>
      </c>
      <c r="L134" s="78">
        <v>2320.6268513673999</v>
      </c>
      <c r="M134" s="79">
        <v>1E-3</v>
      </c>
      <c r="N134" s="79">
        <v>1.6000000000000001E-3</v>
      </c>
      <c r="O134" s="79">
        <v>2.0000000000000001E-4</v>
      </c>
    </row>
    <row r="135" spans="2:15">
      <c r="B135" t="s">
        <v>1856</v>
      </c>
      <c r="C135" t="s">
        <v>1857</v>
      </c>
      <c r="D135" t="s">
        <v>1153</v>
      </c>
      <c r="E135" t="s">
        <v>1154</v>
      </c>
      <c r="F135" t="s">
        <v>1705</v>
      </c>
      <c r="G135" t="s">
        <v>1224</v>
      </c>
      <c r="H135" t="s">
        <v>109</v>
      </c>
      <c r="I135" s="78">
        <v>117476.65</v>
      </c>
      <c r="J135" s="78">
        <v>721</v>
      </c>
      <c r="K135" s="78">
        <v>0</v>
      </c>
      <c r="L135" s="78">
        <v>3020.4257014189998</v>
      </c>
      <c r="M135" s="79">
        <v>3.5000000000000001E-3</v>
      </c>
      <c r="N135" s="79">
        <v>2.0999999999999999E-3</v>
      </c>
      <c r="O135" s="79">
        <v>2.0000000000000001E-4</v>
      </c>
    </row>
    <row r="136" spans="2:15">
      <c r="B136" t="s">
        <v>1858</v>
      </c>
      <c r="C136" t="s">
        <v>1859</v>
      </c>
      <c r="D136" t="s">
        <v>1153</v>
      </c>
      <c r="E136" t="s">
        <v>1154</v>
      </c>
      <c r="F136" t="s">
        <v>1085</v>
      </c>
      <c r="G136" t="s">
        <v>1224</v>
      </c>
      <c r="H136" t="s">
        <v>109</v>
      </c>
      <c r="I136" s="78">
        <v>4310.87</v>
      </c>
      <c r="J136" s="78">
        <v>420</v>
      </c>
      <c r="K136" s="78">
        <v>0</v>
      </c>
      <c r="L136" s="78">
        <v>64.564762164000001</v>
      </c>
      <c r="M136" s="79">
        <v>0</v>
      </c>
      <c r="N136" s="79">
        <v>0</v>
      </c>
      <c r="O136" s="79">
        <v>0</v>
      </c>
    </row>
    <row r="137" spans="2:15">
      <c r="B137" t="s">
        <v>1860</v>
      </c>
      <c r="C137" t="s">
        <v>1861</v>
      </c>
      <c r="D137" t="s">
        <v>1153</v>
      </c>
      <c r="E137" t="s">
        <v>1154</v>
      </c>
      <c r="F137" t="s">
        <v>1600</v>
      </c>
      <c r="G137" t="s">
        <v>1224</v>
      </c>
      <c r="H137" t="s">
        <v>109</v>
      </c>
      <c r="I137" s="78">
        <v>66097.78</v>
      </c>
      <c r="J137" s="78">
        <v>13700</v>
      </c>
      <c r="K137" s="78">
        <v>0</v>
      </c>
      <c r="L137" s="78">
        <v>32291.541636760001</v>
      </c>
      <c r="M137" s="79">
        <v>1.1000000000000001E-3</v>
      </c>
      <c r="N137" s="79">
        <v>2.2200000000000001E-2</v>
      </c>
      <c r="O137" s="79">
        <v>2.7000000000000001E-3</v>
      </c>
    </row>
    <row r="138" spans="2:15">
      <c r="B138" s="80" t="s">
        <v>402</v>
      </c>
      <c r="E138" s="16"/>
      <c r="F138" s="16"/>
      <c r="G138" s="16"/>
      <c r="I138" s="82">
        <v>2288562.1800000002</v>
      </c>
      <c r="K138" s="82">
        <v>169.50466</v>
      </c>
      <c r="L138" s="82">
        <v>318580.54721505666</v>
      </c>
      <c r="N138" s="81">
        <v>0.21940000000000001</v>
      </c>
      <c r="O138" s="81">
        <v>2.6200000000000001E-2</v>
      </c>
    </row>
    <row r="139" spans="2:15">
      <c r="B139" t="s">
        <v>1862</v>
      </c>
      <c r="C139" t="s">
        <v>1863</v>
      </c>
      <c r="D139" t="s">
        <v>1181</v>
      </c>
      <c r="E139" t="s">
        <v>1154</v>
      </c>
      <c r="F139" t="s">
        <v>1864</v>
      </c>
      <c r="G139" t="s">
        <v>1197</v>
      </c>
      <c r="H139" t="s">
        <v>113</v>
      </c>
      <c r="I139" s="78">
        <v>12146.11</v>
      </c>
      <c r="J139" s="78">
        <v>4885</v>
      </c>
      <c r="K139" s="78">
        <v>0</v>
      </c>
      <c r="L139" s="78">
        <v>2409.8994823675998</v>
      </c>
      <c r="M139" s="79">
        <v>0</v>
      </c>
      <c r="N139" s="79">
        <v>1.6999999999999999E-3</v>
      </c>
      <c r="O139" s="79">
        <v>2.0000000000000001E-4</v>
      </c>
    </row>
    <row r="140" spans="2:15">
      <c r="B140" t="s">
        <v>1865</v>
      </c>
      <c r="C140" t="s">
        <v>1866</v>
      </c>
      <c r="D140" t="s">
        <v>1153</v>
      </c>
      <c r="E140" t="s">
        <v>1154</v>
      </c>
      <c r="F140" t="s">
        <v>1867</v>
      </c>
      <c r="G140" t="s">
        <v>1210</v>
      </c>
      <c r="H140" t="s">
        <v>109</v>
      </c>
      <c r="I140" s="78">
        <v>32194.02</v>
      </c>
      <c r="J140" s="78">
        <v>2900</v>
      </c>
      <c r="K140" s="78">
        <v>0</v>
      </c>
      <c r="L140" s="78">
        <v>3329.3123842800001</v>
      </c>
      <c r="M140" s="79">
        <v>0</v>
      </c>
      <c r="N140" s="79">
        <v>2.3E-3</v>
      </c>
      <c r="O140" s="79">
        <v>2.9999999999999997E-4</v>
      </c>
    </row>
    <row r="141" spans="2:15">
      <c r="B141" t="s">
        <v>1868</v>
      </c>
      <c r="C141" t="s">
        <v>1869</v>
      </c>
      <c r="D141" t="s">
        <v>1153</v>
      </c>
      <c r="E141" t="s">
        <v>1154</v>
      </c>
      <c r="F141" t="s">
        <v>1870</v>
      </c>
      <c r="G141" t="s">
        <v>1210</v>
      </c>
      <c r="H141" t="s">
        <v>109</v>
      </c>
      <c r="I141" s="78">
        <v>7152.57</v>
      </c>
      <c r="J141" s="78">
        <v>7003</v>
      </c>
      <c r="K141" s="78">
        <v>0</v>
      </c>
      <c r="L141" s="78">
        <v>1786.1897053386001</v>
      </c>
      <c r="M141" s="79">
        <v>0</v>
      </c>
      <c r="N141" s="79">
        <v>1.1999999999999999E-3</v>
      </c>
      <c r="O141" s="79">
        <v>1E-4</v>
      </c>
    </row>
    <row r="142" spans="2:15">
      <c r="B142" t="s">
        <v>1871</v>
      </c>
      <c r="C142" t="s">
        <v>1872</v>
      </c>
      <c r="D142" t="s">
        <v>1215</v>
      </c>
      <c r="E142" t="s">
        <v>1154</v>
      </c>
      <c r="F142" t="s">
        <v>1873</v>
      </c>
      <c r="G142" t="s">
        <v>1210</v>
      </c>
      <c r="H142" t="s">
        <v>109</v>
      </c>
      <c r="I142" s="78">
        <v>10891.88</v>
      </c>
      <c r="J142" s="78">
        <v>11180</v>
      </c>
      <c r="K142" s="78">
        <v>0</v>
      </c>
      <c r="L142" s="78">
        <v>4342.3616481440004</v>
      </c>
      <c r="M142" s="79">
        <v>0</v>
      </c>
      <c r="N142" s="79">
        <v>3.0000000000000001E-3</v>
      </c>
      <c r="O142" s="79">
        <v>4.0000000000000002E-4</v>
      </c>
    </row>
    <row r="143" spans="2:15">
      <c r="B143" t="s">
        <v>1874</v>
      </c>
      <c r="C143" t="s">
        <v>1875</v>
      </c>
      <c r="D143" t="s">
        <v>1153</v>
      </c>
      <c r="E143" t="s">
        <v>1154</v>
      </c>
      <c r="F143" t="s">
        <v>1876</v>
      </c>
      <c r="G143" t="s">
        <v>1210</v>
      </c>
      <c r="H143" t="s">
        <v>109</v>
      </c>
      <c r="I143" s="78">
        <v>7455.23</v>
      </c>
      <c r="J143" s="78">
        <v>5240</v>
      </c>
      <c r="K143" s="78">
        <v>9.8613999999999997</v>
      </c>
      <c r="L143" s="78">
        <v>1402.933749432</v>
      </c>
      <c r="M143" s="79">
        <v>0</v>
      </c>
      <c r="N143" s="79">
        <v>1E-3</v>
      </c>
      <c r="O143" s="79">
        <v>1E-4</v>
      </c>
    </row>
    <row r="144" spans="2:15">
      <c r="B144" t="s">
        <v>1877</v>
      </c>
      <c r="C144" t="s">
        <v>1878</v>
      </c>
      <c r="D144" t="s">
        <v>1153</v>
      </c>
      <c r="E144" t="s">
        <v>1154</v>
      </c>
      <c r="F144" t="s">
        <v>1879</v>
      </c>
      <c r="G144" t="s">
        <v>1210</v>
      </c>
      <c r="H144" t="s">
        <v>109</v>
      </c>
      <c r="I144" s="78">
        <v>8946.17</v>
      </c>
      <c r="J144" s="78">
        <v>4732</v>
      </c>
      <c r="K144" s="78">
        <v>0</v>
      </c>
      <c r="L144" s="78">
        <v>1509.6046378504</v>
      </c>
      <c r="M144" s="79">
        <v>0</v>
      </c>
      <c r="N144" s="79">
        <v>1E-3</v>
      </c>
      <c r="O144" s="79">
        <v>1E-4</v>
      </c>
    </row>
    <row r="145" spans="2:15">
      <c r="B145" t="s">
        <v>1880</v>
      </c>
      <c r="C145" t="s">
        <v>1881</v>
      </c>
      <c r="D145" t="s">
        <v>1215</v>
      </c>
      <c r="E145" t="s">
        <v>1154</v>
      </c>
      <c r="F145" t="s">
        <v>1882</v>
      </c>
      <c r="G145" t="s">
        <v>1210</v>
      </c>
      <c r="H145" t="s">
        <v>109</v>
      </c>
      <c r="I145" s="78">
        <v>2287.75</v>
      </c>
      <c r="J145" s="78">
        <v>20460</v>
      </c>
      <c r="K145" s="78">
        <v>0</v>
      </c>
      <c r="L145" s="78">
        <v>1669.1506359</v>
      </c>
      <c r="M145" s="79">
        <v>0</v>
      </c>
      <c r="N145" s="79">
        <v>1.1000000000000001E-3</v>
      </c>
      <c r="O145" s="79">
        <v>1E-4</v>
      </c>
    </row>
    <row r="146" spans="2:15">
      <c r="B146" t="s">
        <v>1883</v>
      </c>
      <c r="C146" t="s">
        <v>1884</v>
      </c>
      <c r="D146" t="s">
        <v>1419</v>
      </c>
      <c r="E146" t="s">
        <v>1154</v>
      </c>
      <c r="F146" t="s">
        <v>1885</v>
      </c>
      <c r="G146" t="s">
        <v>1217</v>
      </c>
      <c r="H146" t="s">
        <v>113</v>
      </c>
      <c r="I146" s="78">
        <v>17994.62</v>
      </c>
      <c r="J146" s="78">
        <v>12468</v>
      </c>
      <c r="K146" s="78">
        <v>0</v>
      </c>
      <c r="L146" s="78">
        <v>9112.4807504505607</v>
      </c>
      <c r="M146" s="79">
        <v>0</v>
      </c>
      <c r="N146" s="79">
        <v>6.3E-3</v>
      </c>
      <c r="O146" s="79">
        <v>6.9999999999999999E-4</v>
      </c>
    </row>
    <row r="147" spans="2:15">
      <c r="B147" t="s">
        <v>1886</v>
      </c>
      <c r="C147" t="s">
        <v>1887</v>
      </c>
      <c r="D147" t="s">
        <v>1153</v>
      </c>
      <c r="E147" t="s">
        <v>1154</v>
      </c>
      <c r="F147" t="s">
        <v>1888</v>
      </c>
      <c r="G147" t="s">
        <v>1217</v>
      </c>
      <c r="H147" t="s">
        <v>116</v>
      </c>
      <c r="I147" s="78">
        <v>70062.67</v>
      </c>
      <c r="J147" s="78">
        <v>495.40000000000066</v>
      </c>
      <c r="K147" s="78">
        <v>0</v>
      </c>
      <c r="L147" s="78">
        <v>1569.4042564010899</v>
      </c>
      <c r="M147" s="79">
        <v>0</v>
      </c>
      <c r="N147" s="79">
        <v>1.1000000000000001E-3</v>
      </c>
      <c r="O147" s="79">
        <v>1E-4</v>
      </c>
    </row>
    <row r="148" spans="2:15">
      <c r="B148" t="s">
        <v>1889</v>
      </c>
      <c r="C148" t="s">
        <v>1890</v>
      </c>
      <c r="D148" t="s">
        <v>1215</v>
      </c>
      <c r="E148" t="s">
        <v>1154</v>
      </c>
      <c r="F148" t="s">
        <v>1891</v>
      </c>
      <c r="G148" t="s">
        <v>1217</v>
      </c>
      <c r="H148" t="s">
        <v>109</v>
      </c>
      <c r="I148" s="78">
        <v>3737</v>
      </c>
      <c r="J148" s="78">
        <v>36401</v>
      </c>
      <c r="K148" s="78">
        <v>0</v>
      </c>
      <c r="L148" s="78">
        <v>4850.8489494200003</v>
      </c>
      <c r="M148" s="79">
        <v>0</v>
      </c>
      <c r="N148" s="79">
        <v>3.3E-3</v>
      </c>
      <c r="O148" s="79">
        <v>4.0000000000000002E-4</v>
      </c>
    </row>
    <row r="149" spans="2:15">
      <c r="B149" t="s">
        <v>1892</v>
      </c>
      <c r="C149" t="s">
        <v>1893</v>
      </c>
      <c r="D149" t="s">
        <v>1153</v>
      </c>
      <c r="E149" t="s">
        <v>1154</v>
      </c>
      <c r="F149" t="s">
        <v>1894</v>
      </c>
      <c r="G149" t="s">
        <v>1217</v>
      </c>
      <c r="H149" t="s">
        <v>113</v>
      </c>
      <c r="I149" s="78">
        <v>8083.59</v>
      </c>
      <c r="J149" s="78">
        <v>8694</v>
      </c>
      <c r="K149" s="78">
        <v>0</v>
      </c>
      <c r="L149" s="78">
        <v>2854.4409569793602</v>
      </c>
      <c r="M149" s="79">
        <v>1E-4</v>
      </c>
      <c r="N149" s="79">
        <v>2E-3</v>
      </c>
      <c r="O149" s="79">
        <v>2.0000000000000001E-4</v>
      </c>
    </row>
    <row r="150" spans="2:15">
      <c r="B150" t="s">
        <v>1895</v>
      </c>
      <c r="C150" t="s">
        <v>1896</v>
      </c>
      <c r="D150" t="s">
        <v>1153</v>
      </c>
      <c r="E150" t="s">
        <v>1154</v>
      </c>
      <c r="F150" t="s">
        <v>1897</v>
      </c>
      <c r="G150" t="s">
        <v>1217</v>
      </c>
      <c r="H150" t="s">
        <v>109</v>
      </c>
      <c r="I150" s="78">
        <v>5828.88</v>
      </c>
      <c r="J150" s="78">
        <v>2503</v>
      </c>
      <c r="K150" s="78">
        <v>0</v>
      </c>
      <c r="L150" s="78">
        <v>520.26822558239996</v>
      </c>
      <c r="M150" s="79">
        <v>0</v>
      </c>
      <c r="N150" s="79">
        <v>4.0000000000000002E-4</v>
      </c>
      <c r="O150" s="79">
        <v>0</v>
      </c>
    </row>
    <row r="151" spans="2:15">
      <c r="B151" t="s">
        <v>1898</v>
      </c>
      <c r="C151" t="s">
        <v>1899</v>
      </c>
      <c r="D151" t="s">
        <v>1153</v>
      </c>
      <c r="E151" t="s">
        <v>1154</v>
      </c>
      <c r="F151" t="s">
        <v>1900</v>
      </c>
      <c r="G151" t="s">
        <v>1217</v>
      </c>
      <c r="H151" t="s">
        <v>201</v>
      </c>
      <c r="I151" s="78">
        <v>9965.25</v>
      </c>
      <c r="J151" s="78">
        <v>30220</v>
      </c>
      <c r="K151" s="78">
        <v>0</v>
      </c>
      <c r="L151" s="78">
        <v>1159.7280916049999</v>
      </c>
      <c r="M151" s="79">
        <v>0</v>
      </c>
      <c r="N151" s="79">
        <v>8.0000000000000004E-4</v>
      </c>
      <c r="O151" s="79">
        <v>1E-4</v>
      </c>
    </row>
    <row r="152" spans="2:15">
      <c r="B152" t="s">
        <v>1901</v>
      </c>
      <c r="C152" t="s">
        <v>1902</v>
      </c>
      <c r="D152" t="s">
        <v>1419</v>
      </c>
      <c r="E152" t="s">
        <v>1154</v>
      </c>
      <c r="F152" t="s">
        <v>1903</v>
      </c>
      <c r="G152" t="s">
        <v>1217</v>
      </c>
      <c r="H152" t="s">
        <v>113</v>
      </c>
      <c r="I152" s="78">
        <v>18581.740000000002</v>
      </c>
      <c r="J152" s="78">
        <v>9006</v>
      </c>
      <c r="K152" s="78">
        <v>0</v>
      </c>
      <c r="L152" s="78">
        <v>6796.9718622710398</v>
      </c>
      <c r="M152" s="79">
        <v>0</v>
      </c>
      <c r="N152" s="79">
        <v>4.7000000000000002E-3</v>
      </c>
      <c r="O152" s="79">
        <v>5.9999999999999995E-4</v>
      </c>
    </row>
    <row r="153" spans="2:15">
      <c r="B153" t="s">
        <v>1904</v>
      </c>
      <c r="C153" t="s">
        <v>1905</v>
      </c>
      <c r="D153" t="s">
        <v>1153</v>
      </c>
      <c r="E153" t="s">
        <v>1154</v>
      </c>
      <c r="F153" t="s">
        <v>1906</v>
      </c>
      <c r="G153" t="s">
        <v>1388</v>
      </c>
      <c r="H153" t="s">
        <v>113</v>
      </c>
      <c r="I153" s="78">
        <v>8056.27</v>
      </c>
      <c r="J153" s="78">
        <v>27090</v>
      </c>
      <c r="K153" s="78">
        <v>0</v>
      </c>
      <c r="L153" s="78">
        <v>8864.2126942487994</v>
      </c>
      <c r="M153" s="79">
        <v>0</v>
      </c>
      <c r="N153" s="79">
        <v>6.1000000000000004E-3</v>
      </c>
      <c r="O153" s="79">
        <v>6.9999999999999999E-4</v>
      </c>
    </row>
    <row r="154" spans="2:15">
      <c r="B154" t="s">
        <v>1907</v>
      </c>
      <c r="C154" t="s">
        <v>1908</v>
      </c>
      <c r="D154" t="s">
        <v>1153</v>
      </c>
      <c r="E154" t="s">
        <v>1154</v>
      </c>
      <c r="F154" t="s">
        <v>1909</v>
      </c>
      <c r="G154" t="s">
        <v>1388</v>
      </c>
      <c r="H154" t="s">
        <v>109</v>
      </c>
      <c r="I154" s="78">
        <v>7865.3</v>
      </c>
      <c r="J154" s="78">
        <v>13964</v>
      </c>
      <c r="K154" s="78">
        <v>0</v>
      </c>
      <c r="L154" s="78">
        <v>3916.575214472</v>
      </c>
      <c r="M154" s="79">
        <v>0</v>
      </c>
      <c r="N154" s="79">
        <v>2.7000000000000001E-3</v>
      </c>
      <c r="O154" s="79">
        <v>2.9999999999999997E-4</v>
      </c>
    </row>
    <row r="155" spans="2:15">
      <c r="B155" t="s">
        <v>1910</v>
      </c>
      <c r="C155" t="s">
        <v>1911</v>
      </c>
      <c r="D155" t="s">
        <v>1153</v>
      </c>
      <c r="E155" t="s">
        <v>1154</v>
      </c>
      <c r="F155" t="s">
        <v>1912</v>
      </c>
      <c r="G155" t="s">
        <v>1388</v>
      </c>
      <c r="H155" t="s">
        <v>109</v>
      </c>
      <c r="I155" s="78">
        <v>17765.47</v>
      </c>
      <c r="J155" s="78">
        <v>8395</v>
      </c>
      <c r="K155" s="78">
        <v>13.968629999999999</v>
      </c>
      <c r="L155" s="78">
        <v>5332.3409923790005</v>
      </c>
      <c r="M155" s="79">
        <v>0</v>
      </c>
      <c r="N155" s="79">
        <v>3.7000000000000002E-3</v>
      </c>
      <c r="O155" s="79">
        <v>4.0000000000000002E-4</v>
      </c>
    </row>
    <row r="156" spans="2:15">
      <c r="B156" t="s">
        <v>1913</v>
      </c>
      <c r="C156" t="s">
        <v>1914</v>
      </c>
      <c r="D156" t="s">
        <v>1153</v>
      </c>
      <c r="E156" t="s">
        <v>1154</v>
      </c>
      <c r="F156" t="s">
        <v>1915</v>
      </c>
      <c r="G156" t="s">
        <v>1183</v>
      </c>
      <c r="H156" t="s">
        <v>109</v>
      </c>
      <c r="I156" s="78">
        <v>1227.26</v>
      </c>
      <c r="J156" s="78">
        <v>46930</v>
      </c>
      <c r="K156" s="78">
        <v>0</v>
      </c>
      <c r="L156" s="78">
        <v>2053.8488187879998</v>
      </c>
      <c r="M156" s="79">
        <v>0</v>
      </c>
      <c r="N156" s="79">
        <v>1.4E-3</v>
      </c>
      <c r="O156" s="79">
        <v>2.0000000000000001E-4</v>
      </c>
    </row>
    <row r="157" spans="2:15">
      <c r="B157" t="s">
        <v>1916</v>
      </c>
      <c r="C157" t="s">
        <v>1917</v>
      </c>
      <c r="D157" t="s">
        <v>1153</v>
      </c>
      <c r="E157" t="s">
        <v>1154</v>
      </c>
      <c r="F157" t="s">
        <v>1918</v>
      </c>
      <c r="G157" t="s">
        <v>1183</v>
      </c>
      <c r="H157" t="s">
        <v>113</v>
      </c>
      <c r="I157" s="78">
        <v>0</v>
      </c>
      <c r="J157" s="78">
        <v>0</v>
      </c>
      <c r="K157" s="78">
        <v>41.297899999999998</v>
      </c>
      <c r="L157" s="78">
        <v>41.297899999999998</v>
      </c>
      <c r="M157" s="79">
        <v>0</v>
      </c>
      <c r="N157" s="79">
        <v>0</v>
      </c>
      <c r="O157" s="79">
        <v>0</v>
      </c>
    </row>
    <row r="158" spans="2:15">
      <c r="B158" t="s">
        <v>1919</v>
      </c>
      <c r="C158" t="s">
        <v>1920</v>
      </c>
      <c r="D158" t="s">
        <v>1153</v>
      </c>
      <c r="E158" t="s">
        <v>1154</v>
      </c>
      <c r="F158" t="s">
        <v>1921</v>
      </c>
      <c r="G158" t="s">
        <v>1183</v>
      </c>
      <c r="H158" t="s">
        <v>109</v>
      </c>
      <c r="I158" s="78">
        <v>2174.85</v>
      </c>
      <c r="J158" s="78">
        <v>19531</v>
      </c>
      <c r="K158" s="78">
        <v>0</v>
      </c>
      <c r="L158" s="78">
        <v>1514.7296541809999</v>
      </c>
      <c r="M158" s="79">
        <v>0</v>
      </c>
      <c r="N158" s="79">
        <v>1E-3</v>
      </c>
      <c r="O158" s="79">
        <v>1E-4</v>
      </c>
    </row>
    <row r="159" spans="2:15">
      <c r="B159" t="s">
        <v>1922</v>
      </c>
      <c r="C159" t="s">
        <v>1923</v>
      </c>
      <c r="D159" t="s">
        <v>1153</v>
      </c>
      <c r="E159" t="s">
        <v>1154</v>
      </c>
      <c r="F159" t="s">
        <v>1521</v>
      </c>
      <c r="G159" t="s">
        <v>1183</v>
      </c>
      <c r="H159" t="s">
        <v>116</v>
      </c>
      <c r="I159" s="78">
        <v>415696.77</v>
      </c>
      <c r="J159" s="78">
        <v>219.80000000000021</v>
      </c>
      <c r="K159" s="78">
        <v>0</v>
      </c>
      <c r="L159" s="78">
        <v>4131.3927044799402</v>
      </c>
      <c r="M159" s="79">
        <v>0</v>
      </c>
      <c r="N159" s="79">
        <v>2.8E-3</v>
      </c>
      <c r="O159" s="79">
        <v>2.9999999999999997E-4</v>
      </c>
    </row>
    <row r="160" spans="2:15">
      <c r="B160" t="s">
        <v>1924</v>
      </c>
      <c r="C160" t="s">
        <v>1925</v>
      </c>
      <c r="D160" t="s">
        <v>1153</v>
      </c>
      <c r="E160" t="s">
        <v>1154</v>
      </c>
      <c r="F160" t="s">
        <v>1926</v>
      </c>
      <c r="G160" t="s">
        <v>1183</v>
      </c>
      <c r="H160" t="s">
        <v>109</v>
      </c>
      <c r="I160" s="78">
        <v>1847.13</v>
      </c>
      <c r="J160" s="78">
        <v>22779</v>
      </c>
      <c r="K160" s="78">
        <v>0</v>
      </c>
      <c r="L160" s="78">
        <v>1500.4221104681999</v>
      </c>
      <c r="M160" s="79">
        <v>0</v>
      </c>
      <c r="N160" s="79">
        <v>1E-3</v>
      </c>
      <c r="O160" s="79">
        <v>1E-4</v>
      </c>
    </row>
    <row r="161" spans="2:15">
      <c r="B161" t="s">
        <v>1927</v>
      </c>
      <c r="C161" t="s">
        <v>1928</v>
      </c>
      <c r="D161" t="s">
        <v>1153</v>
      </c>
      <c r="E161" t="s">
        <v>1154</v>
      </c>
      <c r="F161" t="s">
        <v>1929</v>
      </c>
      <c r="G161" t="s">
        <v>1183</v>
      </c>
      <c r="H161" t="s">
        <v>113</v>
      </c>
      <c r="I161" s="78">
        <v>5245.27</v>
      </c>
      <c r="J161" s="78">
        <v>10865</v>
      </c>
      <c r="K161" s="78">
        <v>0</v>
      </c>
      <c r="L161" s="78">
        <v>2314.7000948668001</v>
      </c>
      <c r="M161" s="79">
        <v>0</v>
      </c>
      <c r="N161" s="79">
        <v>1.6000000000000001E-3</v>
      </c>
      <c r="O161" s="79">
        <v>2.0000000000000001E-4</v>
      </c>
    </row>
    <row r="162" spans="2:15">
      <c r="B162" t="s">
        <v>1930</v>
      </c>
      <c r="C162" t="s">
        <v>1931</v>
      </c>
      <c r="D162" t="s">
        <v>1932</v>
      </c>
      <c r="E162" t="s">
        <v>1154</v>
      </c>
      <c r="F162" t="s">
        <v>1933</v>
      </c>
      <c r="G162" t="s">
        <v>1156</v>
      </c>
      <c r="H162" t="s">
        <v>116</v>
      </c>
      <c r="I162" s="78">
        <v>134981.29999999999</v>
      </c>
      <c r="J162" s="78">
        <v>548.6</v>
      </c>
      <c r="K162" s="78">
        <v>0</v>
      </c>
      <c r="L162" s="78">
        <v>3348.27831319488</v>
      </c>
      <c r="M162" s="79">
        <v>0</v>
      </c>
      <c r="N162" s="79">
        <v>2.3E-3</v>
      </c>
      <c r="O162" s="79">
        <v>2.9999999999999997E-4</v>
      </c>
    </row>
    <row r="163" spans="2:15">
      <c r="B163" t="s">
        <v>1934</v>
      </c>
      <c r="C163" t="s">
        <v>1935</v>
      </c>
      <c r="D163" t="s">
        <v>1153</v>
      </c>
      <c r="E163" t="s">
        <v>1154</v>
      </c>
      <c r="F163" t="s">
        <v>1461</v>
      </c>
      <c r="G163" t="s">
        <v>1156</v>
      </c>
      <c r="H163" t="s">
        <v>109</v>
      </c>
      <c r="I163" s="78">
        <v>8802.09</v>
      </c>
      <c r="J163" s="78">
        <v>6845</v>
      </c>
      <c r="K163" s="78">
        <v>0</v>
      </c>
      <c r="L163" s="78">
        <v>2148.5259137429998</v>
      </c>
      <c r="M163" s="79">
        <v>0</v>
      </c>
      <c r="N163" s="79">
        <v>1.5E-3</v>
      </c>
      <c r="O163" s="79">
        <v>2.0000000000000001E-4</v>
      </c>
    </row>
    <row r="164" spans="2:15">
      <c r="B164" t="s">
        <v>1936</v>
      </c>
      <c r="C164" t="s">
        <v>1937</v>
      </c>
      <c r="D164" t="s">
        <v>1153</v>
      </c>
      <c r="E164" t="s">
        <v>1154</v>
      </c>
      <c r="F164" t="s">
        <v>1938</v>
      </c>
      <c r="G164" t="s">
        <v>1156</v>
      </c>
      <c r="H164" t="s">
        <v>116</v>
      </c>
      <c r="I164" s="78">
        <v>156114.56</v>
      </c>
      <c r="J164" s="78">
        <v>831</v>
      </c>
      <c r="K164" s="78">
        <v>0</v>
      </c>
      <c r="L164" s="78">
        <v>5865.9259102617598</v>
      </c>
      <c r="M164" s="79">
        <v>1E-3</v>
      </c>
      <c r="N164" s="79">
        <v>4.0000000000000001E-3</v>
      </c>
      <c r="O164" s="79">
        <v>5.0000000000000001E-4</v>
      </c>
    </row>
    <row r="165" spans="2:15">
      <c r="B165" t="s">
        <v>1939</v>
      </c>
      <c r="C165" t="s">
        <v>1940</v>
      </c>
      <c r="D165" t="s">
        <v>1153</v>
      </c>
      <c r="E165" t="s">
        <v>1154</v>
      </c>
      <c r="F165" t="s">
        <v>1941</v>
      </c>
      <c r="G165" t="s">
        <v>1156</v>
      </c>
      <c r="H165" t="s">
        <v>200</v>
      </c>
      <c r="I165" s="78">
        <v>68288.53</v>
      </c>
      <c r="J165" s="78">
        <v>97129.999999999782</v>
      </c>
      <c r="K165" s="78">
        <v>0</v>
      </c>
      <c r="L165" s="78">
        <v>2197.1365043856199</v>
      </c>
      <c r="M165" s="79">
        <v>0</v>
      </c>
      <c r="N165" s="79">
        <v>1.5E-3</v>
      </c>
      <c r="O165" s="79">
        <v>2.0000000000000001E-4</v>
      </c>
    </row>
    <row r="166" spans="2:15">
      <c r="B166" t="s">
        <v>1942</v>
      </c>
      <c r="C166" t="s">
        <v>1943</v>
      </c>
      <c r="D166" t="s">
        <v>1932</v>
      </c>
      <c r="E166" t="s">
        <v>1154</v>
      </c>
      <c r="F166" t="s">
        <v>1944</v>
      </c>
      <c r="G166" t="s">
        <v>1156</v>
      </c>
      <c r="H166" t="s">
        <v>116</v>
      </c>
      <c r="I166" s="78">
        <v>30055.03</v>
      </c>
      <c r="J166" s="78">
        <v>2572.5</v>
      </c>
      <c r="K166" s="78">
        <v>0</v>
      </c>
      <c r="L166" s="78">
        <v>3495.9457883447999</v>
      </c>
      <c r="M166" s="79">
        <v>0</v>
      </c>
      <c r="N166" s="79">
        <v>2.3999999999999998E-3</v>
      </c>
      <c r="O166" s="79">
        <v>2.9999999999999997E-4</v>
      </c>
    </row>
    <row r="167" spans="2:15">
      <c r="B167" t="s">
        <v>1945</v>
      </c>
      <c r="C167" t="s">
        <v>1946</v>
      </c>
      <c r="D167" t="s">
        <v>1153</v>
      </c>
      <c r="E167" t="s">
        <v>1154</v>
      </c>
      <c r="F167" t="s">
        <v>1947</v>
      </c>
      <c r="G167" t="s">
        <v>1156</v>
      </c>
      <c r="H167" t="s">
        <v>113</v>
      </c>
      <c r="I167" s="78">
        <v>14168.8</v>
      </c>
      <c r="J167" s="78">
        <v>4927.5</v>
      </c>
      <c r="K167" s="78">
        <v>0</v>
      </c>
      <c r="L167" s="78">
        <v>2835.6776053919998</v>
      </c>
      <c r="M167" s="79">
        <v>0</v>
      </c>
      <c r="N167" s="79">
        <v>2E-3</v>
      </c>
      <c r="O167" s="79">
        <v>2.0000000000000001E-4</v>
      </c>
    </row>
    <row r="168" spans="2:15">
      <c r="B168" t="s">
        <v>1948</v>
      </c>
      <c r="C168" t="s">
        <v>1949</v>
      </c>
      <c r="D168" t="s">
        <v>1153</v>
      </c>
      <c r="E168" t="s">
        <v>1154</v>
      </c>
      <c r="F168" t="s">
        <v>1950</v>
      </c>
      <c r="G168" t="s">
        <v>1156</v>
      </c>
      <c r="H168" t="s">
        <v>123</v>
      </c>
      <c r="I168" s="78">
        <v>30080.9</v>
      </c>
      <c r="J168" s="78">
        <v>3636</v>
      </c>
      <c r="K168" s="78">
        <v>0</v>
      </c>
      <c r="L168" s="78">
        <v>2734.7913066095998</v>
      </c>
      <c r="M168" s="79">
        <v>0</v>
      </c>
      <c r="N168" s="79">
        <v>1.9E-3</v>
      </c>
      <c r="O168" s="79">
        <v>2.0000000000000001E-4</v>
      </c>
    </row>
    <row r="169" spans="2:15">
      <c r="B169" t="s">
        <v>1951</v>
      </c>
      <c r="C169" t="s">
        <v>1952</v>
      </c>
      <c r="D169" t="s">
        <v>1153</v>
      </c>
      <c r="E169" t="s">
        <v>1154</v>
      </c>
      <c r="F169" t="s">
        <v>1953</v>
      </c>
      <c r="G169" t="s">
        <v>1954</v>
      </c>
      <c r="H169" t="s">
        <v>109</v>
      </c>
      <c r="I169" s="78">
        <v>26060.07</v>
      </c>
      <c r="J169" s="78">
        <v>11049</v>
      </c>
      <c r="K169" s="78">
        <v>0</v>
      </c>
      <c r="L169" s="78">
        <v>10267.858860913801</v>
      </c>
      <c r="M169" s="79">
        <v>0</v>
      </c>
      <c r="N169" s="79">
        <v>7.1000000000000004E-3</v>
      </c>
      <c r="O169" s="79">
        <v>8.0000000000000004E-4</v>
      </c>
    </row>
    <row r="170" spans="2:15">
      <c r="B170" t="s">
        <v>1955</v>
      </c>
      <c r="C170" t="s">
        <v>1956</v>
      </c>
      <c r="D170" t="s">
        <v>1153</v>
      </c>
      <c r="E170" t="s">
        <v>1154</v>
      </c>
      <c r="F170" t="s">
        <v>1957</v>
      </c>
      <c r="G170" t="s">
        <v>1287</v>
      </c>
      <c r="H170" t="s">
        <v>109</v>
      </c>
      <c r="I170" s="78">
        <v>13516.48</v>
      </c>
      <c r="J170" s="78">
        <v>20766</v>
      </c>
      <c r="K170" s="78">
        <v>0</v>
      </c>
      <c r="L170" s="78">
        <v>10009.163756428799</v>
      </c>
      <c r="M170" s="79">
        <v>0</v>
      </c>
      <c r="N170" s="79">
        <v>6.8999999999999999E-3</v>
      </c>
      <c r="O170" s="79">
        <v>8.0000000000000004E-4</v>
      </c>
    </row>
    <row r="171" spans="2:15">
      <c r="B171" t="s">
        <v>1958</v>
      </c>
      <c r="C171" t="s">
        <v>1959</v>
      </c>
      <c r="D171" t="s">
        <v>1153</v>
      </c>
      <c r="E171" t="s">
        <v>1154</v>
      </c>
      <c r="F171" t="s">
        <v>1960</v>
      </c>
      <c r="G171" t="s">
        <v>1476</v>
      </c>
      <c r="H171" t="s">
        <v>109</v>
      </c>
      <c r="I171" s="78">
        <v>3225.52</v>
      </c>
      <c r="J171" s="78">
        <v>25201</v>
      </c>
      <c r="K171" s="78">
        <v>0</v>
      </c>
      <c r="L171" s="78">
        <v>2898.6705106832001</v>
      </c>
      <c r="M171" s="79">
        <v>0</v>
      </c>
      <c r="N171" s="79">
        <v>2E-3</v>
      </c>
      <c r="O171" s="79">
        <v>2.0000000000000001E-4</v>
      </c>
    </row>
    <row r="172" spans="2:15">
      <c r="B172" t="s">
        <v>1961</v>
      </c>
      <c r="C172" t="s">
        <v>1962</v>
      </c>
      <c r="D172" t="s">
        <v>1153</v>
      </c>
      <c r="E172" t="s">
        <v>1154</v>
      </c>
      <c r="F172" t="s">
        <v>1963</v>
      </c>
      <c r="G172" t="s">
        <v>1476</v>
      </c>
      <c r="H172" t="s">
        <v>109</v>
      </c>
      <c r="I172" s="78">
        <v>7467.53</v>
      </c>
      <c r="J172" s="78">
        <v>24401</v>
      </c>
      <c r="K172" s="78">
        <v>0</v>
      </c>
      <c r="L172" s="78">
        <v>6497.7940152397996</v>
      </c>
      <c r="M172" s="79">
        <v>0</v>
      </c>
      <c r="N172" s="79">
        <v>4.4999999999999997E-3</v>
      </c>
      <c r="O172" s="79">
        <v>5.0000000000000001E-4</v>
      </c>
    </row>
    <row r="173" spans="2:15">
      <c r="B173" t="s">
        <v>1964</v>
      </c>
      <c r="C173" t="s">
        <v>1965</v>
      </c>
      <c r="D173" t="s">
        <v>1153</v>
      </c>
      <c r="E173" t="s">
        <v>1154</v>
      </c>
      <c r="F173" t="s">
        <v>1966</v>
      </c>
      <c r="G173" t="s">
        <v>1311</v>
      </c>
      <c r="H173" t="s">
        <v>109</v>
      </c>
      <c r="I173" s="78">
        <v>19410.18</v>
      </c>
      <c r="J173" s="78">
        <v>14509</v>
      </c>
      <c r="K173" s="78">
        <v>0.45635999999999999</v>
      </c>
      <c r="L173" s="78">
        <v>10043.1076357692</v>
      </c>
      <c r="M173" s="79">
        <v>2.0000000000000001E-4</v>
      </c>
      <c r="N173" s="79">
        <v>6.8999999999999999E-3</v>
      </c>
      <c r="O173" s="79">
        <v>8.0000000000000004E-4</v>
      </c>
    </row>
    <row r="174" spans="2:15">
      <c r="B174" t="s">
        <v>1967</v>
      </c>
      <c r="C174" t="s">
        <v>1968</v>
      </c>
      <c r="D174" t="s">
        <v>1153</v>
      </c>
      <c r="E174" t="s">
        <v>1154</v>
      </c>
      <c r="F174" t="s">
        <v>1330</v>
      </c>
      <c r="G174" t="s">
        <v>1311</v>
      </c>
      <c r="H174" t="s">
        <v>109</v>
      </c>
      <c r="I174" s="78">
        <v>16962.05</v>
      </c>
      <c r="J174" s="78">
        <v>5346</v>
      </c>
      <c r="K174" s="78">
        <v>26.074909999999999</v>
      </c>
      <c r="L174" s="78">
        <v>3259.6923042379999</v>
      </c>
      <c r="M174" s="79">
        <v>0</v>
      </c>
      <c r="N174" s="79">
        <v>2.2000000000000001E-3</v>
      </c>
      <c r="O174" s="79">
        <v>2.9999999999999997E-4</v>
      </c>
    </row>
    <row r="175" spans="2:15">
      <c r="B175" t="s">
        <v>1969</v>
      </c>
      <c r="C175" t="s">
        <v>1970</v>
      </c>
      <c r="D175" t="s">
        <v>1153</v>
      </c>
      <c r="E175" t="s">
        <v>1154</v>
      </c>
      <c r="F175" t="s">
        <v>1971</v>
      </c>
      <c r="G175" t="s">
        <v>1202</v>
      </c>
      <c r="H175" t="s">
        <v>109</v>
      </c>
      <c r="I175" s="78">
        <v>15436.72</v>
      </c>
      <c r="J175" s="78">
        <v>8385</v>
      </c>
      <c r="K175" s="78">
        <v>30.352450000000001</v>
      </c>
      <c r="L175" s="78">
        <v>4646.0722041520003</v>
      </c>
      <c r="M175" s="79">
        <v>0</v>
      </c>
      <c r="N175" s="79">
        <v>3.2000000000000002E-3</v>
      </c>
      <c r="O175" s="79">
        <v>4.0000000000000002E-4</v>
      </c>
    </row>
    <row r="176" spans="2:15">
      <c r="B176" t="s">
        <v>1972</v>
      </c>
      <c r="C176" t="s">
        <v>1973</v>
      </c>
      <c r="D176" t="s">
        <v>1153</v>
      </c>
      <c r="E176" t="s">
        <v>1154</v>
      </c>
      <c r="F176" t="s">
        <v>1326</v>
      </c>
      <c r="G176" t="s">
        <v>1202</v>
      </c>
      <c r="H176" t="s">
        <v>109</v>
      </c>
      <c r="I176" s="78">
        <v>105502.78</v>
      </c>
      <c r="J176" s="78">
        <v>1904</v>
      </c>
      <c r="K176" s="78">
        <v>0</v>
      </c>
      <c r="L176" s="78">
        <v>7163.2842726591998</v>
      </c>
      <c r="M176" s="79">
        <v>2.0000000000000001E-4</v>
      </c>
      <c r="N176" s="79">
        <v>4.8999999999999998E-3</v>
      </c>
      <c r="O176" s="79">
        <v>5.9999999999999995E-4</v>
      </c>
    </row>
    <row r="177" spans="2:15">
      <c r="B177" t="s">
        <v>1974</v>
      </c>
      <c r="C177" t="s">
        <v>1975</v>
      </c>
      <c r="D177" t="s">
        <v>1215</v>
      </c>
      <c r="E177" t="s">
        <v>1154</v>
      </c>
      <c r="F177" t="s">
        <v>1976</v>
      </c>
      <c r="G177" t="s">
        <v>1202</v>
      </c>
      <c r="H177" t="s">
        <v>109</v>
      </c>
      <c r="I177" s="78">
        <v>37057.4</v>
      </c>
      <c r="J177" s="78">
        <v>4332</v>
      </c>
      <c r="K177" s="78">
        <v>0</v>
      </c>
      <c r="L177" s="78">
        <v>5724.5945414879998</v>
      </c>
      <c r="M177" s="79">
        <v>0</v>
      </c>
      <c r="N177" s="79">
        <v>3.8999999999999998E-3</v>
      </c>
      <c r="O177" s="79">
        <v>5.0000000000000001E-4</v>
      </c>
    </row>
    <row r="178" spans="2:15">
      <c r="B178" t="s">
        <v>1977</v>
      </c>
      <c r="C178" t="s">
        <v>1978</v>
      </c>
      <c r="D178" t="s">
        <v>1215</v>
      </c>
      <c r="E178" t="s">
        <v>1154</v>
      </c>
      <c r="F178" t="s">
        <v>1543</v>
      </c>
      <c r="G178" t="s">
        <v>1202</v>
      </c>
      <c r="H178" t="s">
        <v>109</v>
      </c>
      <c r="I178" s="78">
        <v>44070.38</v>
      </c>
      <c r="J178" s="78">
        <v>4762</v>
      </c>
      <c r="K178" s="78">
        <v>0</v>
      </c>
      <c r="L178" s="78">
        <v>7483.7199133096001</v>
      </c>
      <c r="M178" s="79">
        <v>2.9999999999999997E-4</v>
      </c>
      <c r="N178" s="79">
        <v>5.1999999999999998E-3</v>
      </c>
      <c r="O178" s="79">
        <v>5.9999999999999995E-4</v>
      </c>
    </row>
    <row r="179" spans="2:15">
      <c r="B179" t="s">
        <v>1979</v>
      </c>
      <c r="C179" t="s">
        <v>1980</v>
      </c>
      <c r="D179" t="s">
        <v>1153</v>
      </c>
      <c r="E179" t="s">
        <v>1154</v>
      </c>
      <c r="F179" t="s">
        <v>1981</v>
      </c>
      <c r="G179" t="s">
        <v>1435</v>
      </c>
      <c r="H179" t="s">
        <v>109</v>
      </c>
      <c r="I179" s="78">
        <v>2833.76</v>
      </c>
      <c r="J179" s="78">
        <v>14109</v>
      </c>
      <c r="K179" s="78">
        <v>10.13069</v>
      </c>
      <c r="L179" s="78">
        <v>1435.8716874944</v>
      </c>
      <c r="M179" s="79">
        <v>0</v>
      </c>
      <c r="N179" s="79">
        <v>1E-3</v>
      </c>
      <c r="O179" s="79">
        <v>1E-4</v>
      </c>
    </row>
    <row r="180" spans="2:15">
      <c r="B180" t="s">
        <v>1982</v>
      </c>
      <c r="C180" t="s">
        <v>1983</v>
      </c>
      <c r="D180" t="s">
        <v>1153</v>
      </c>
      <c r="E180" t="s">
        <v>1154</v>
      </c>
      <c r="F180" t="s">
        <v>1984</v>
      </c>
      <c r="G180" t="s">
        <v>1435</v>
      </c>
      <c r="H180" t="s">
        <v>109</v>
      </c>
      <c r="I180" s="78">
        <v>2820.59</v>
      </c>
      <c r="J180" s="78">
        <v>12900</v>
      </c>
      <c r="K180" s="78">
        <v>9.57944</v>
      </c>
      <c r="L180" s="78">
        <v>1307.09032826</v>
      </c>
      <c r="M180" s="79">
        <v>0</v>
      </c>
      <c r="N180" s="79">
        <v>8.9999999999999998E-4</v>
      </c>
      <c r="O180" s="79">
        <v>1E-4</v>
      </c>
    </row>
    <row r="181" spans="2:15">
      <c r="B181" t="s">
        <v>1985</v>
      </c>
      <c r="C181" t="s">
        <v>1986</v>
      </c>
      <c r="D181" t="s">
        <v>1181</v>
      </c>
      <c r="E181" t="s">
        <v>1154</v>
      </c>
      <c r="F181" t="s">
        <v>1987</v>
      </c>
      <c r="G181" t="s">
        <v>1435</v>
      </c>
      <c r="H181" t="s">
        <v>113</v>
      </c>
      <c r="I181" s="78">
        <v>14794.15</v>
      </c>
      <c r="J181" s="78">
        <v>4207</v>
      </c>
      <c r="K181" s="78">
        <v>0</v>
      </c>
      <c r="L181" s="78">
        <v>2527.8987792548</v>
      </c>
      <c r="M181" s="79">
        <v>0</v>
      </c>
      <c r="N181" s="79">
        <v>1.6999999999999999E-3</v>
      </c>
      <c r="O181" s="79">
        <v>2.0000000000000001E-4</v>
      </c>
    </row>
    <row r="182" spans="2:15">
      <c r="B182" t="s">
        <v>1988</v>
      </c>
      <c r="C182" t="s">
        <v>1989</v>
      </c>
      <c r="D182" t="s">
        <v>1153</v>
      </c>
      <c r="E182" t="s">
        <v>1154</v>
      </c>
      <c r="F182" t="s">
        <v>1990</v>
      </c>
      <c r="G182" t="s">
        <v>1435</v>
      </c>
      <c r="H182" t="s">
        <v>113</v>
      </c>
      <c r="I182" s="78">
        <v>4941.05</v>
      </c>
      <c r="J182" s="78">
        <v>9920</v>
      </c>
      <c r="K182" s="78">
        <v>0</v>
      </c>
      <c r="L182" s="78">
        <v>1990.8020130560001</v>
      </c>
      <c r="M182" s="79">
        <v>0</v>
      </c>
      <c r="N182" s="79">
        <v>1.4E-3</v>
      </c>
      <c r="O182" s="79">
        <v>2.0000000000000001E-4</v>
      </c>
    </row>
    <row r="183" spans="2:15">
      <c r="B183" t="s">
        <v>1991</v>
      </c>
      <c r="C183" t="s">
        <v>1992</v>
      </c>
      <c r="D183" t="s">
        <v>1153</v>
      </c>
      <c r="E183" t="s">
        <v>1154</v>
      </c>
      <c r="F183" t="s">
        <v>1993</v>
      </c>
      <c r="G183" t="s">
        <v>1435</v>
      </c>
      <c r="H183" t="s">
        <v>109</v>
      </c>
      <c r="I183" s="78">
        <v>28197.96</v>
      </c>
      <c r="J183" s="78">
        <v>8010</v>
      </c>
      <c r="K183" s="78">
        <v>0</v>
      </c>
      <c r="L183" s="78">
        <v>8054.3694213360004</v>
      </c>
      <c r="M183" s="79">
        <v>1E-4</v>
      </c>
      <c r="N183" s="79">
        <v>5.4999999999999997E-3</v>
      </c>
      <c r="O183" s="79">
        <v>6.9999999999999999E-4</v>
      </c>
    </row>
    <row r="184" spans="2:15">
      <c r="B184" t="s">
        <v>1994</v>
      </c>
      <c r="C184" t="s">
        <v>1995</v>
      </c>
      <c r="D184" t="s">
        <v>1153</v>
      </c>
      <c r="E184" t="s">
        <v>1154</v>
      </c>
      <c r="F184" t="s">
        <v>1996</v>
      </c>
      <c r="G184" t="s">
        <v>1435</v>
      </c>
      <c r="H184" t="s">
        <v>116</v>
      </c>
      <c r="I184" s="78">
        <v>186741.67</v>
      </c>
      <c r="J184" s="78">
        <v>730.19999999999948</v>
      </c>
      <c r="K184" s="78">
        <v>0</v>
      </c>
      <c r="L184" s="78">
        <v>6165.5980282957398</v>
      </c>
      <c r="M184" s="79">
        <v>2.0000000000000001E-4</v>
      </c>
      <c r="N184" s="79">
        <v>4.1999999999999997E-3</v>
      </c>
      <c r="O184" s="79">
        <v>5.0000000000000001E-4</v>
      </c>
    </row>
    <row r="185" spans="2:15">
      <c r="B185" t="s">
        <v>1997</v>
      </c>
      <c r="C185" t="s">
        <v>1998</v>
      </c>
      <c r="D185" t="s">
        <v>1153</v>
      </c>
      <c r="E185" t="s">
        <v>1154</v>
      </c>
      <c r="F185" t="s">
        <v>1999</v>
      </c>
      <c r="G185" t="s">
        <v>1435</v>
      </c>
      <c r="H185" t="s">
        <v>109</v>
      </c>
      <c r="I185" s="78">
        <v>4052.77</v>
      </c>
      <c r="J185" s="78">
        <v>8037</v>
      </c>
      <c r="K185" s="78">
        <v>12.315340000000001</v>
      </c>
      <c r="L185" s="78">
        <v>1173.8368713934001</v>
      </c>
      <c r="M185" s="79">
        <v>0</v>
      </c>
      <c r="N185" s="79">
        <v>8.0000000000000004E-4</v>
      </c>
      <c r="O185" s="79">
        <v>1E-4</v>
      </c>
    </row>
    <row r="186" spans="2:15">
      <c r="B186" t="s">
        <v>2000</v>
      </c>
      <c r="C186" t="s">
        <v>2001</v>
      </c>
      <c r="D186" t="s">
        <v>1153</v>
      </c>
      <c r="E186" t="s">
        <v>1154</v>
      </c>
      <c r="F186" t="s">
        <v>2002</v>
      </c>
      <c r="G186" t="s">
        <v>2003</v>
      </c>
      <c r="H186" t="s">
        <v>109</v>
      </c>
      <c r="I186" s="78">
        <v>2272.04</v>
      </c>
      <c r="J186" s="78">
        <v>189363</v>
      </c>
      <c r="K186" s="78">
        <v>0</v>
      </c>
      <c r="L186" s="78">
        <v>15342.369473143201</v>
      </c>
      <c r="M186" s="79">
        <v>0</v>
      </c>
      <c r="N186" s="79">
        <v>1.06E-2</v>
      </c>
      <c r="O186" s="79">
        <v>1.2999999999999999E-3</v>
      </c>
    </row>
    <row r="187" spans="2:15">
      <c r="B187" t="s">
        <v>2004</v>
      </c>
      <c r="C187" t="s">
        <v>2005</v>
      </c>
      <c r="D187" t="s">
        <v>1153</v>
      </c>
      <c r="E187" t="s">
        <v>1154</v>
      </c>
      <c r="F187" t="s">
        <v>2006</v>
      </c>
      <c r="G187" t="s">
        <v>2003</v>
      </c>
      <c r="H187" t="s">
        <v>109</v>
      </c>
      <c r="I187" s="78">
        <v>3157.67</v>
      </c>
      <c r="J187" s="78">
        <v>36732</v>
      </c>
      <c r="K187" s="78">
        <v>0</v>
      </c>
      <c r="L187" s="78">
        <v>4136.1154781304003</v>
      </c>
      <c r="M187" s="79">
        <v>0</v>
      </c>
      <c r="N187" s="79">
        <v>2.8E-3</v>
      </c>
      <c r="O187" s="79">
        <v>2.9999999999999997E-4</v>
      </c>
    </row>
    <row r="188" spans="2:15">
      <c r="B188" t="s">
        <v>2007</v>
      </c>
      <c r="C188" t="s">
        <v>2008</v>
      </c>
      <c r="D188" t="s">
        <v>1153</v>
      </c>
      <c r="E188" t="s">
        <v>1154</v>
      </c>
      <c r="F188" t="s">
        <v>2009</v>
      </c>
      <c r="G188" t="s">
        <v>1331</v>
      </c>
      <c r="H188" t="s">
        <v>113</v>
      </c>
      <c r="I188" s="78">
        <v>3313.82</v>
      </c>
      <c r="J188" s="78">
        <v>18374</v>
      </c>
      <c r="K188" s="78">
        <v>0</v>
      </c>
      <c r="L188" s="78">
        <v>2473.0322344668798</v>
      </c>
      <c r="M188" s="79">
        <v>0</v>
      </c>
      <c r="N188" s="79">
        <v>1.6999999999999999E-3</v>
      </c>
      <c r="O188" s="79">
        <v>2.0000000000000001E-4</v>
      </c>
    </row>
    <row r="189" spans="2:15">
      <c r="B189" t="s">
        <v>2010</v>
      </c>
      <c r="C189" t="s">
        <v>2011</v>
      </c>
      <c r="D189" t="s">
        <v>1215</v>
      </c>
      <c r="E189" t="s">
        <v>1154</v>
      </c>
      <c r="F189" t="s">
        <v>2012</v>
      </c>
      <c r="G189" t="s">
        <v>1177</v>
      </c>
      <c r="H189" t="s">
        <v>109</v>
      </c>
      <c r="I189" s="78">
        <v>13516.94</v>
      </c>
      <c r="J189" s="78">
        <v>16945</v>
      </c>
      <c r="K189" s="78">
        <v>0</v>
      </c>
      <c r="L189" s="78">
        <v>8167.728592378</v>
      </c>
      <c r="M189" s="79">
        <v>0</v>
      </c>
      <c r="N189" s="79">
        <v>5.5999999999999999E-3</v>
      </c>
      <c r="O189" s="79">
        <v>6.9999999999999999E-4</v>
      </c>
    </row>
    <row r="190" spans="2:15">
      <c r="B190" t="s">
        <v>2013</v>
      </c>
      <c r="C190" t="s">
        <v>2014</v>
      </c>
      <c r="D190" t="s">
        <v>1153</v>
      </c>
      <c r="E190" t="s">
        <v>1154</v>
      </c>
      <c r="F190" t="s">
        <v>2015</v>
      </c>
      <c r="G190" t="s">
        <v>1177</v>
      </c>
      <c r="H190" t="s">
        <v>109</v>
      </c>
      <c r="I190" s="78">
        <v>11202.68</v>
      </c>
      <c r="J190" s="78">
        <v>19300</v>
      </c>
      <c r="K190" s="78">
        <v>0</v>
      </c>
      <c r="L190" s="78">
        <v>7710.1100778399996</v>
      </c>
      <c r="M190" s="79">
        <v>0</v>
      </c>
      <c r="N190" s="79">
        <v>5.3E-3</v>
      </c>
      <c r="O190" s="79">
        <v>5.9999999999999995E-4</v>
      </c>
    </row>
    <row r="191" spans="2:15">
      <c r="B191" t="s">
        <v>2016</v>
      </c>
      <c r="C191" t="s">
        <v>2017</v>
      </c>
      <c r="D191" t="s">
        <v>1153</v>
      </c>
      <c r="E191" t="s">
        <v>1154</v>
      </c>
      <c r="F191" t="s">
        <v>2018</v>
      </c>
      <c r="G191" t="s">
        <v>1177</v>
      </c>
      <c r="H191" t="s">
        <v>109</v>
      </c>
      <c r="I191" s="78">
        <v>2996.65</v>
      </c>
      <c r="J191" s="78">
        <v>108091</v>
      </c>
      <c r="K191" s="78">
        <v>0</v>
      </c>
      <c r="L191" s="78">
        <v>11550.662521049</v>
      </c>
      <c r="M191" s="79">
        <v>0</v>
      </c>
      <c r="N191" s="79">
        <v>8.0000000000000002E-3</v>
      </c>
      <c r="O191" s="79">
        <v>1E-3</v>
      </c>
    </row>
    <row r="192" spans="2:15">
      <c r="B192" t="s">
        <v>2019</v>
      </c>
      <c r="C192" t="s">
        <v>2020</v>
      </c>
      <c r="D192" t="s">
        <v>1153</v>
      </c>
      <c r="E192" t="s">
        <v>1154</v>
      </c>
      <c r="F192" t="s">
        <v>2021</v>
      </c>
      <c r="G192" t="s">
        <v>1177</v>
      </c>
      <c r="H192" t="s">
        <v>109</v>
      </c>
      <c r="I192" s="78">
        <v>5734.91</v>
      </c>
      <c r="J192" s="78">
        <v>26453</v>
      </c>
      <c r="K192" s="78">
        <v>0</v>
      </c>
      <c r="L192" s="78">
        <v>5409.8207770418003</v>
      </c>
      <c r="M192" s="79">
        <v>0</v>
      </c>
      <c r="N192" s="79">
        <v>3.7000000000000002E-3</v>
      </c>
      <c r="O192" s="79">
        <v>4.0000000000000002E-4</v>
      </c>
    </row>
    <row r="193" spans="2:15">
      <c r="B193" t="s">
        <v>2022</v>
      </c>
      <c r="C193" t="s">
        <v>2023</v>
      </c>
      <c r="D193" t="s">
        <v>1153</v>
      </c>
      <c r="E193" t="s">
        <v>1154</v>
      </c>
      <c r="F193" t="s">
        <v>2024</v>
      </c>
      <c r="G193" t="s">
        <v>1177</v>
      </c>
      <c r="H193" t="s">
        <v>109</v>
      </c>
      <c r="I193" s="78">
        <v>38861.22</v>
      </c>
      <c r="J193" s="78">
        <v>13396</v>
      </c>
      <c r="K193" s="78">
        <v>0</v>
      </c>
      <c r="L193" s="78">
        <v>18564.057645259199</v>
      </c>
      <c r="M193" s="79">
        <v>0</v>
      </c>
      <c r="N193" s="79">
        <v>1.2800000000000001E-2</v>
      </c>
      <c r="O193" s="79">
        <v>1.5E-3</v>
      </c>
    </row>
    <row r="194" spans="2:15">
      <c r="B194" t="s">
        <v>2025</v>
      </c>
      <c r="C194" t="s">
        <v>2026</v>
      </c>
      <c r="D194" t="s">
        <v>1153</v>
      </c>
      <c r="E194" t="s">
        <v>1154</v>
      </c>
      <c r="F194" t="s">
        <v>2027</v>
      </c>
      <c r="G194" t="s">
        <v>1177</v>
      </c>
      <c r="H194" t="s">
        <v>109</v>
      </c>
      <c r="I194" s="78">
        <v>7685.53</v>
      </c>
      <c r="J194" s="78">
        <v>11446</v>
      </c>
      <c r="K194" s="78">
        <v>0</v>
      </c>
      <c r="L194" s="78">
        <v>3136.9594337108001</v>
      </c>
      <c r="M194" s="79">
        <v>0</v>
      </c>
      <c r="N194" s="79">
        <v>2.2000000000000001E-3</v>
      </c>
      <c r="O194" s="79">
        <v>2.9999999999999997E-4</v>
      </c>
    </row>
    <row r="195" spans="2:15">
      <c r="B195" t="s">
        <v>2028</v>
      </c>
      <c r="C195" t="s">
        <v>2029</v>
      </c>
      <c r="D195" t="s">
        <v>1153</v>
      </c>
      <c r="E195" t="s">
        <v>1154</v>
      </c>
      <c r="F195" t="s">
        <v>2030</v>
      </c>
      <c r="G195" t="s">
        <v>1177</v>
      </c>
      <c r="H195" t="s">
        <v>109</v>
      </c>
      <c r="I195" s="78">
        <v>10375.41</v>
      </c>
      <c r="J195" s="78">
        <v>6194</v>
      </c>
      <c r="K195" s="78">
        <v>0</v>
      </c>
      <c r="L195" s="78">
        <v>2291.7002249963998</v>
      </c>
      <c r="M195" s="79">
        <v>4.0000000000000002E-4</v>
      </c>
      <c r="N195" s="79">
        <v>1.6000000000000001E-3</v>
      </c>
      <c r="O195" s="79">
        <v>2.0000000000000001E-4</v>
      </c>
    </row>
    <row r="196" spans="2:15">
      <c r="B196" t="s">
        <v>2031</v>
      </c>
      <c r="C196" t="s">
        <v>2032</v>
      </c>
      <c r="D196" t="s">
        <v>1153</v>
      </c>
      <c r="E196" t="s">
        <v>1154</v>
      </c>
      <c r="F196" t="s">
        <v>2033</v>
      </c>
      <c r="G196" t="s">
        <v>1177</v>
      </c>
      <c r="H196" t="s">
        <v>109</v>
      </c>
      <c r="I196" s="78">
        <v>8407.09</v>
      </c>
      <c r="J196" s="78">
        <v>17355</v>
      </c>
      <c r="K196" s="78">
        <v>0</v>
      </c>
      <c r="L196" s="78">
        <v>5202.9739742370002</v>
      </c>
      <c r="M196" s="79">
        <v>0</v>
      </c>
      <c r="N196" s="79">
        <v>3.5999999999999999E-3</v>
      </c>
      <c r="O196" s="79">
        <v>4.0000000000000002E-4</v>
      </c>
    </row>
    <row r="197" spans="2:15">
      <c r="B197" t="s">
        <v>2034</v>
      </c>
      <c r="C197" t="s">
        <v>2035</v>
      </c>
      <c r="D197" t="s">
        <v>1153</v>
      </c>
      <c r="E197" t="s">
        <v>1154</v>
      </c>
      <c r="F197" t="s">
        <v>2036</v>
      </c>
      <c r="G197" t="s">
        <v>1852</v>
      </c>
      <c r="H197" t="s">
        <v>109</v>
      </c>
      <c r="I197" s="78">
        <v>22376.080000000002</v>
      </c>
      <c r="J197" s="78">
        <v>5473</v>
      </c>
      <c r="K197" s="78">
        <v>0</v>
      </c>
      <c r="L197" s="78">
        <v>4367.0764330543998</v>
      </c>
      <c r="M197" s="79">
        <v>0</v>
      </c>
      <c r="N197" s="79">
        <v>3.0000000000000001E-3</v>
      </c>
      <c r="O197" s="79">
        <v>4.0000000000000002E-4</v>
      </c>
    </row>
    <row r="198" spans="2:15">
      <c r="B198" t="s">
        <v>2037</v>
      </c>
      <c r="C198" t="s">
        <v>2038</v>
      </c>
      <c r="D198" t="s">
        <v>1153</v>
      </c>
      <c r="E198" t="s">
        <v>1154</v>
      </c>
      <c r="F198" t="s">
        <v>2039</v>
      </c>
      <c r="G198" t="s">
        <v>1852</v>
      </c>
      <c r="H198" t="s">
        <v>113</v>
      </c>
      <c r="I198" s="78">
        <v>215277.92</v>
      </c>
      <c r="J198" s="78">
        <v>436.5999999999998</v>
      </c>
      <c r="K198" s="78">
        <v>0</v>
      </c>
      <c r="L198" s="78">
        <v>3817.51164424115</v>
      </c>
      <c r="M198" s="79">
        <v>0</v>
      </c>
      <c r="N198" s="79">
        <v>2.5999999999999999E-3</v>
      </c>
      <c r="O198" s="79">
        <v>2.9999999999999997E-4</v>
      </c>
    </row>
    <row r="199" spans="2:15">
      <c r="B199" t="s">
        <v>2040</v>
      </c>
      <c r="C199" t="s">
        <v>2041</v>
      </c>
      <c r="D199" t="s">
        <v>1215</v>
      </c>
      <c r="E199" t="s">
        <v>1154</v>
      </c>
      <c r="F199" t="s">
        <v>2042</v>
      </c>
      <c r="G199" t="s">
        <v>1852</v>
      </c>
      <c r="H199" t="s">
        <v>109</v>
      </c>
      <c r="I199" s="78">
        <v>4190.97</v>
      </c>
      <c r="J199" s="78">
        <v>20376</v>
      </c>
      <c r="K199" s="78">
        <v>0</v>
      </c>
      <c r="L199" s="78">
        <v>3045.1930003152002</v>
      </c>
      <c r="M199" s="79">
        <v>0</v>
      </c>
      <c r="N199" s="79">
        <v>2.0999999999999999E-3</v>
      </c>
      <c r="O199" s="79">
        <v>2.9999999999999997E-4</v>
      </c>
    </row>
    <row r="200" spans="2:15">
      <c r="B200" t="s">
        <v>2043</v>
      </c>
      <c r="C200" t="s">
        <v>2044</v>
      </c>
      <c r="D200" t="s">
        <v>1153</v>
      </c>
      <c r="E200" t="s">
        <v>1154</v>
      </c>
      <c r="F200" t="s">
        <v>2045</v>
      </c>
      <c r="G200" t="s">
        <v>1852</v>
      </c>
      <c r="H200" t="s">
        <v>201</v>
      </c>
      <c r="I200" s="78">
        <v>140795.84</v>
      </c>
      <c r="J200" s="78">
        <v>8810</v>
      </c>
      <c r="K200" s="78">
        <v>0</v>
      </c>
      <c r="L200" s="78">
        <v>4776.8241103904002</v>
      </c>
      <c r="M200" s="79">
        <v>0</v>
      </c>
      <c r="N200" s="79">
        <v>3.3E-3</v>
      </c>
      <c r="O200" s="79">
        <v>4.0000000000000002E-4</v>
      </c>
    </row>
    <row r="201" spans="2:15">
      <c r="B201" t="s">
        <v>2046</v>
      </c>
      <c r="C201" t="s">
        <v>2047</v>
      </c>
      <c r="D201" t="s">
        <v>1153</v>
      </c>
      <c r="E201" t="s">
        <v>1154</v>
      </c>
      <c r="F201" t="s">
        <v>2048</v>
      </c>
      <c r="G201" t="s">
        <v>1220</v>
      </c>
      <c r="H201" t="s">
        <v>113</v>
      </c>
      <c r="I201" s="78">
        <v>35517.54</v>
      </c>
      <c r="J201" s="78">
        <v>2881</v>
      </c>
      <c r="K201" s="78">
        <v>0</v>
      </c>
      <c r="L201" s="78">
        <v>4156.0741457678396</v>
      </c>
      <c r="M201" s="79">
        <v>0</v>
      </c>
      <c r="N201" s="79">
        <v>2.8999999999999998E-3</v>
      </c>
      <c r="O201" s="79">
        <v>2.9999999999999997E-4</v>
      </c>
    </row>
    <row r="202" spans="2:15">
      <c r="B202" t="s">
        <v>2049</v>
      </c>
      <c r="C202" t="s">
        <v>2050</v>
      </c>
      <c r="D202" t="s">
        <v>1215</v>
      </c>
      <c r="E202" t="s">
        <v>1154</v>
      </c>
      <c r="F202" t="s">
        <v>2051</v>
      </c>
      <c r="G202" t="s">
        <v>1220</v>
      </c>
      <c r="H202" t="s">
        <v>109</v>
      </c>
      <c r="I202" s="78">
        <v>6656.28</v>
      </c>
      <c r="J202" s="78">
        <v>16419</v>
      </c>
      <c r="K202" s="78">
        <v>15.46754</v>
      </c>
      <c r="L202" s="78">
        <v>3912.7297306711998</v>
      </c>
      <c r="M202" s="79">
        <v>0</v>
      </c>
      <c r="N202" s="79">
        <v>2.7000000000000001E-3</v>
      </c>
      <c r="O202" s="79">
        <v>2.9999999999999997E-4</v>
      </c>
    </row>
    <row r="203" spans="2:15">
      <c r="B203" t="s">
        <v>2052</v>
      </c>
      <c r="C203" t="s">
        <v>2053</v>
      </c>
      <c r="D203" t="s">
        <v>1153</v>
      </c>
      <c r="E203" t="s">
        <v>1154</v>
      </c>
      <c r="F203" t="s">
        <v>2054</v>
      </c>
      <c r="G203" t="s">
        <v>1220</v>
      </c>
      <c r="H203" t="s">
        <v>109</v>
      </c>
      <c r="I203" s="78">
        <v>10905.51</v>
      </c>
      <c r="J203" s="78">
        <v>10327</v>
      </c>
      <c r="K203" s="78">
        <v>0</v>
      </c>
      <c r="L203" s="78">
        <v>4016.0720551181998</v>
      </c>
      <c r="M203" s="79">
        <v>0</v>
      </c>
      <c r="N203" s="79">
        <v>2.8E-3</v>
      </c>
      <c r="O203" s="79">
        <v>2.9999999999999997E-4</v>
      </c>
    </row>
    <row r="204" spans="2:15">
      <c r="B204" t="s">
        <v>2055</v>
      </c>
      <c r="C204" t="s">
        <v>2056</v>
      </c>
      <c r="D204" t="s">
        <v>1153</v>
      </c>
      <c r="E204" t="s">
        <v>1154</v>
      </c>
      <c r="F204" t="s">
        <v>2057</v>
      </c>
      <c r="G204" t="s">
        <v>1166</v>
      </c>
      <c r="H204" t="s">
        <v>109</v>
      </c>
      <c r="I204" s="78">
        <v>26671.86</v>
      </c>
      <c r="J204" s="78">
        <v>6246</v>
      </c>
      <c r="K204" s="78">
        <v>0</v>
      </c>
      <c r="L204" s="78">
        <v>5940.6863233896001</v>
      </c>
      <c r="M204" s="79">
        <v>5.9999999999999995E-4</v>
      </c>
      <c r="N204" s="79">
        <v>4.1000000000000003E-3</v>
      </c>
      <c r="O204" s="79">
        <v>5.0000000000000001E-4</v>
      </c>
    </row>
    <row r="205" spans="2:15">
      <c r="B205" t="s">
        <v>2058</v>
      </c>
      <c r="C205" t="s">
        <v>2059</v>
      </c>
      <c r="D205" t="s">
        <v>1153</v>
      </c>
      <c r="E205" t="s">
        <v>1154</v>
      </c>
      <c r="F205" t="s">
        <v>1597</v>
      </c>
      <c r="G205" t="s">
        <v>1166</v>
      </c>
      <c r="H205" t="s">
        <v>109</v>
      </c>
      <c r="I205" s="78">
        <v>57668.49</v>
      </c>
      <c r="J205" s="78">
        <v>6339</v>
      </c>
      <c r="K205" s="78">
        <v>0</v>
      </c>
      <c r="L205" s="78">
        <v>13035.889502202601</v>
      </c>
      <c r="M205" s="79">
        <v>1.1999999999999999E-3</v>
      </c>
      <c r="N205" s="79">
        <v>8.9999999999999993E-3</v>
      </c>
      <c r="O205" s="79">
        <v>1.1000000000000001E-3</v>
      </c>
    </row>
    <row r="206" spans="2:15">
      <c r="B206" t="s">
        <v>2060</v>
      </c>
      <c r="C206" t="s">
        <v>2061</v>
      </c>
      <c r="D206" t="s">
        <v>1153</v>
      </c>
      <c r="E206" t="s">
        <v>1154</v>
      </c>
      <c r="F206" t="s">
        <v>2062</v>
      </c>
      <c r="G206" t="s">
        <v>126</v>
      </c>
      <c r="H206" t="s">
        <v>109</v>
      </c>
      <c r="I206" s="78">
        <v>10189.66</v>
      </c>
      <c r="J206" s="78">
        <v>3490</v>
      </c>
      <c r="K206" s="78">
        <v>0</v>
      </c>
      <c r="L206" s="78">
        <v>1268.1378318439999</v>
      </c>
      <c r="M206" s="79">
        <v>0</v>
      </c>
      <c r="N206" s="79">
        <v>8.9999999999999998E-4</v>
      </c>
      <c r="O206" s="79">
        <v>1E-4</v>
      </c>
    </row>
    <row r="207" spans="2:15">
      <c r="B207" t="s">
        <v>271</v>
      </c>
      <c r="E207" s="16"/>
      <c r="F207" s="16"/>
      <c r="G207" s="16"/>
    </row>
    <row r="208" spans="2:15">
      <c r="B208" t="s">
        <v>395</v>
      </c>
      <c r="E208" s="16"/>
      <c r="F208" s="16"/>
      <c r="G208" s="16"/>
    </row>
    <row r="209" spans="2:7">
      <c r="B209" t="s">
        <v>396</v>
      </c>
      <c r="E209" s="16"/>
      <c r="F209" s="16"/>
      <c r="G209" s="16"/>
    </row>
    <row r="210" spans="2:7">
      <c r="B210" t="s">
        <v>397</v>
      </c>
      <c r="E210" s="16"/>
      <c r="F210" s="16"/>
      <c r="G210" s="16"/>
    </row>
    <row r="211" spans="2:7">
      <c r="B211" t="s">
        <v>398</v>
      </c>
      <c r="E211" s="16"/>
      <c r="F211" s="16"/>
      <c r="G211" s="16"/>
    </row>
    <row r="212" spans="2:7">
      <c r="E212" s="16"/>
      <c r="F212" s="16"/>
      <c r="G212" s="16"/>
    </row>
    <row r="213" spans="2:7">
      <c r="E213" s="16"/>
      <c r="F213" s="16"/>
      <c r="G213" s="16"/>
    </row>
    <row r="214" spans="2:7">
      <c r="E214" s="16"/>
      <c r="F214" s="16"/>
      <c r="G214" s="16"/>
    </row>
    <row r="215" spans="2:7">
      <c r="E215" s="16"/>
      <c r="F215" s="16"/>
      <c r="G215" s="16"/>
    </row>
    <row r="216" spans="2:7">
      <c r="E216" s="16"/>
      <c r="F216" s="16"/>
      <c r="G216" s="16"/>
    </row>
    <row r="217" spans="2:7">
      <c r="E217" s="16"/>
      <c r="F217" s="16"/>
      <c r="G217" s="16"/>
    </row>
    <row r="218" spans="2:7">
      <c r="E218" s="16"/>
      <c r="F218" s="16"/>
      <c r="G218" s="16"/>
    </row>
    <row r="219" spans="2:7">
      <c r="E219" s="16"/>
      <c r="F219" s="16"/>
      <c r="G219" s="16"/>
    </row>
    <row r="220" spans="2:7">
      <c r="E220" s="16"/>
      <c r="F220" s="16"/>
      <c r="G220" s="16"/>
    </row>
    <row r="221" spans="2:7">
      <c r="E221" s="16"/>
      <c r="F221" s="16"/>
      <c r="G221" s="16"/>
    </row>
    <row r="222" spans="2:7">
      <c r="E222" s="16"/>
      <c r="F222" s="16"/>
      <c r="G222" s="16"/>
    </row>
    <row r="223" spans="2:7">
      <c r="E223" s="16"/>
      <c r="F223" s="16"/>
      <c r="G223" s="16"/>
    </row>
    <row r="224" spans="2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43646</v>
      </c>
    </row>
    <row r="2" spans="2:63" s="1" customFormat="1">
      <c r="B2" s="2" t="s">
        <v>1</v>
      </c>
      <c r="C2" s="12" t="s">
        <v>3579</v>
      </c>
    </row>
    <row r="3" spans="2:63" s="1" customFormat="1">
      <c r="B3" s="2" t="s">
        <v>2</v>
      </c>
      <c r="C3" s="26" t="s">
        <v>3580</v>
      </c>
    </row>
    <row r="4" spans="2:63" s="1" customFormat="1">
      <c r="B4" s="2" t="s">
        <v>3</v>
      </c>
      <c r="C4" s="84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20828352.620000001</v>
      </c>
      <c r="I11" s="7"/>
      <c r="J11" s="76">
        <v>0</v>
      </c>
      <c r="K11" s="76">
        <v>1024501.2799239167</v>
      </c>
      <c r="L11" s="7"/>
      <c r="M11" s="77">
        <v>1</v>
      </c>
      <c r="N11" s="77">
        <v>8.43E-2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11640080.289999999</v>
      </c>
      <c r="J12" s="82">
        <v>0</v>
      </c>
      <c r="K12" s="82">
        <v>91396.185566643995</v>
      </c>
      <c r="M12" s="81">
        <v>8.9200000000000002E-2</v>
      </c>
      <c r="N12" s="81">
        <v>7.4999999999999997E-3</v>
      </c>
    </row>
    <row r="13" spans="2:63">
      <c r="B13" s="80" t="s">
        <v>2063</v>
      </c>
      <c r="D13" s="16"/>
      <c r="E13" s="16"/>
      <c r="F13" s="16"/>
      <c r="G13" s="16"/>
      <c r="H13" s="82">
        <v>1985052.38</v>
      </c>
      <c r="J13" s="82">
        <v>0</v>
      </c>
      <c r="K13" s="82">
        <v>48622.9427411</v>
      </c>
      <c r="M13" s="81">
        <v>4.7500000000000001E-2</v>
      </c>
      <c r="N13" s="81">
        <v>4.0000000000000001E-3</v>
      </c>
    </row>
    <row r="14" spans="2:63">
      <c r="B14" t="s">
        <v>2064</v>
      </c>
      <c r="C14" t="s">
        <v>2065</v>
      </c>
      <c r="D14" t="s">
        <v>103</v>
      </c>
      <c r="E14" t="s">
        <v>2066</v>
      </c>
      <c r="F14" t="s">
        <v>126</v>
      </c>
      <c r="G14" t="s">
        <v>105</v>
      </c>
      <c r="H14" s="78">
        <v>268128.61</v>
      </c>
      <c r="I14" s="78">
        <v>2267</v>
      </c>
      <c r="J14" s="78">
        <v>0</v>
      </c>
      <c r="K14" s="78">
        <v>6078.4755887000001</v>
      </c>
      <c r="L14" s="79">
        <v>1.1999999999999999E-3</v>
      </c>
      <c r="M14" s="79">
        <v>5.8999999999999999E-3</v>
      </c>
      <c r="N14" s="79">
        <v>5.0000000000000001E-4</v>
      </c>
    </row>
    <row r="15" spans="2:63">
      <c r="B15" t="s">
        <v>2067</v>
      </c>
      <c r="C15" t="s">
        <v>2068</v>
      </c>
      <c r="D15" t="s">
        <v>103</v>
      </c>
      <c r="E15" t="s">
        <v>2069</v>
      </c>
      <c r="F15" t="s">
        <v>2070</v>
      </c>
      <c r="G15" t="s">
        <v>105</v>
      </c>
      <c r="H15" s="78">
        <v>745511.09</v>
      </c>
      <c r="I15" s="78">
        <v>2290</v>
      </c>
      <c r="J15" s="78">
        <v>0</v>
      </c>
      <c r="K15" s="78">
        <v>17072.203960999999</v>
      </c>
      <c r="L15" s="79">
        <v>0.01</v>
      </c>
      <c r="M15" s="79">
        <v>1.67E-2</v>
      </c>
      <c r="N15" s="79">
        <v>1.4E-3</v>
      </c>
    </row>
    <row r="16" spans="2:63">
      <c r="B16" t="s">
        <v>2071</v>
      </c>
      <c r="C16" t="s">
        <v>2072</v>
      </c>
      <c r="D16" t="s">
        <v>103</v>
      </c>
      <c r="E16" t="s">
        <v>2073</v>
      </c>
      <c r="F16" t="s">
        <v>2070</v>
      </c>
      <c r="G16" t="s">
        <v>105</v>
      </c>
      <c r="H16" s="78">
        <v>0.14000000000000001</v>
      </c>
      <c r="I16" s="78">
        <v>1592</v>
      </c>
      <c r="J16" s="78">
        <v>0</v>
      </c>
      <c r="K16" s="78">
        <v>2.2288E-3</v>
      </c>
      <c r="L16" s="79">
        <v>0</v>
      </c>
      <c r="M16" s="79">
        <v>0</v>
      </c>
      <c r="N16" s="79">
        <v>0</v>
      </c>
    </row>
    <row r="17" spans="2:14">
      <c r="B17" t="s">
        <v>2074</v>
      </c>
      <c r="C17" t="s">
        <v>2075</v>
      </c>
      <c r="D17" t="s">
        <v>103</v>
      </c>
      <c r="E17" t="s">
        <v>2066</v>
      </c>
      <c r="F17" t="s">
        <v>131</v>
      </c>
      <c r="G17" t="s">
        <v>105</v>
      </c>
      <c r="H17" s="78">
        <v>204010.9</v>
      </c>
      <c r="I17" s="78">
        <v>1473</v>
      </c>
      <c r="J17" s="78">
        <v>0</v>
      </c>
      <c r="K17" s="78">
        <v>3005.0805570000002</v>
      </c>
      <c r="L17" s="79">
        <v>5.0000000000000001E-4</v>
      </c>
      <c r="M17" s="79">
        <v>2.8999999999999998E-3</v>
      </c>
      <c r="N17" s="79">
        <v>2.0000000000000001E-4</v>
      </c>
    </row>
    <row r="18" spans="2:14">
      <c r="B18" t="s">
        <v>2076</v>
      </c>
      <c r="C18" t="s">
        <v>2077</v>
      </c>
      <c r="D18" t="s">
        <v>103</v>
      </c>
      <c r="E18" t="s">
        <v>2066</v>
      </c>
      <c r="F18" t="s">
        <v>131</v>
      </c>
      <c r="G18" t="s">
        <v>105</v>
      </c>
      <c r="H18" s="78">
        <v>466.31</v>
      </c>
      <c r="I18" s="78">
        <v>1144</v>
      </c>
      <c r="J18" s="78">
        <v>0</v>
      </c>
      <c r="K18" s="78">
        <v>5.3345864000000001</v>
      </c>
      <c r="L18" s="79">
        <v>0</v>
      </c>
      <c r="M18" s="79">
        <v>0</v>
      </c>
      <c r="N18" s="79">
        <v>0</v>
      </c>
    </row>
    <row r="19" spans="2:14">
      <c r="B19" t="s">
        <v>2078</v>
      </c>
      <c r="C19" t="s">
        <v>2079</v>
      </c>
      <c r="D19" t="s">
        <v>103</v>
      </c>
      <c r="E19" t="s">
        <v>2080</v>
      </c>
      <c r="F19" t="s">
        <v>131</v>
      </c>
      <c r="G19" t="s">
        <v>105</v>
      </c>
      <c r="H19" s="78">
        <v>20692.53</v>
      </c>
      <c r="I19" s="78">
        <v>14660</v>
      </c>
      <c r="J19" s="78">
        <v>0</v>
      </c>
      <c r="K19" s="78">
        <v>3033.5248980000001</v>
      </c>
      <c r="L19" s="79">
        <v>2.0000000000000001E-4</v>
      </c>
      <c r="M19" s="79">
        <v>3.0000000000000001E-3</v>
      </c>
      <c r="N19" s="79">
        <v>2.0000000000000001E-4</v>
      </c>
    </row>
    <row r="20" spans="2:14">
      <c r="B20" t="s">
        <v>2081</v>
      </c>
      <c r="C20" t="s">
        <v>2082</v>
      </c>
      <c r="D20" t="s">
        <v>103</v>
      </c>
      <c r="E20" t="s">
        <v>2080</v>
      </c>
      <c r="F20" t="s">
        <v>131</v>
      </c>
      <c r="G20" t="s">
        <v>105</v>
      </c>
      <c r="H20" s="78">
        <v>12969.26</v>
      </c>
      <c r="I20" s="78">
        <v>22250</v>
      </c>
      <c r="J20" s="78">
        <v>0</v>
      </c>
      <c r="K20" s="78">
        <v>2885.6603500000001</v>
      </c>
      <c r="L20" s="79">
        <v>6.9999999999999999E-4</v>
      </c>
      <c r="M20" s="79">
        <v>2.8E-3</v>
      </c>
      <c r="N20" s="79">
        <v>2.0000000000000001E-4</v>
      </c>
    </row>
    <row r="21" spans="2:14">
      <c r="B21" t="s">
        <v>2083</v>
      </c>
      <c r="C21" t="s">
        <v>2084</v>
      </c>
      <c r="D21" t="s">
        <v>103</v>
      </c>
      <c r="E21" t="s">
        <v>2080</v>
      </c>
      <c r="F21" t="s">
        <v>131</v>
      </c>
      <c r="G21" t="s">
        <v>105</v>
      </c>
      <c r="H21" s="78">
        <v>7.0000000000000007E-2</v>
      </c>
      <c r="I21" s="78">
        <v>15840</v>
      </c>
      <c r="J21" s="78">
        <v>0</v>
      </c>
      <c r="K21" s="78">
        <v>1.1088000000000001E-2</v>
      </c>
      <c r="L21" s="79">
        <v>0</v>
      </c>
      <c r="M21" s="79">
        <v>0</v>
      </c>
      <c r="N21" s="79">
        <v>0</v>
      </c>
    </row>
    <row r="22" spans="2:14">
      <c r="B22" t="s">
        <v>2085</v>
      </c>
      <c r="C22" t="s">
        <v>2086</v>
      </c>
      <c r="D22" t="s">
        <v>103</v>
      </c>
      <c r="E22" t="s">
        <v>2073</v>
      </c>
      <c r="F22" t="s">
        <v>131</v>
      </c>
      <c r="G22" t="s">
        <v>105</v>
      </c>
      <c r="H22" s="78">
        <v>733273.47</v>
      </c>
      <c r="I22" s="78">
        <v>2256</v>
      </c>
      <c r="J22" s="78">
        <v>0</v>
      </c>
      <c r="K22" s="78">
        <v>16542.649483199999</v>
      </c>
      <c r="L22" s="79">
        <v>4.1999999999999997E-3</v>
      </c>
      <c r="M22" s="79">
        <v>1.61E-2</v>
      </c>
      <c r="N22" s="79">
        <v>1.4E-3</v>
      </c>
    </row>
    <row r="23" spans="2:14">
      <c r="B23" s="80" t="s">
        <v>2087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263</v>
      </c>
      <c r="C24" t="s">
        <v>263</v>
      </c>
      <c r="D24" s="16"/>
      <c r="E24" s="16"/>
      <c r="F24" t="s">
        <v>263</v>
      </c>
      <c r="G24" t="s">
        <v>263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2088</v>
      </c>
      <c r="D25" s="16"/>
      <c r="E25" s="16"/>
      <c r="F25" s="16"/>
      <c r="G25" s="16"/>
      <c r="H25" s="82">
        <v>9655027.9100000001</v>
      </c>
      <c r="J25" s="82">
        <v>0</v>
      </c>
      <c r="K25" s="82">
        <v>42773.242825544003</v>
      </c>
      <c r="M25" s="81">
        <v>4.1799999999999997E-2</v>
      </c>
      <c r="N25" s="81">
        <v>3.5000000000000001E-3</v>
      </c>
    </row>
    <row r="26" spans="2:14">
      <c r="B26" t="s">
        <v>2089</v>
      </c>
      <c r="C26" t="s">
        <v>2090</v>
      </c>
      <c r="D26" t="s">
        <v>103</v>
      </c>
      <c r="E26" t="s">
        <v>2069</v>
      </c>
      <c r="F26" t="s">
        <v>131</v>
      </c>
      <c r="G26" t="s">
        <v>105</v>
      </c>
      <c r="H26" s="78">
        <v>2286298.52</v>
      </c>
      <c r="I26" s="78">
        <v>340.72</v>
      </c>
      <c r="J26" s="78">
        <v>0</v>
      </c>
      <c r="K26" s="78">
        <v>7789.8763173440002</v>
      </c>
      <c r="L26" s="79">
        <v>7.4000000000000003E-3</v>
      </c>
      <c r="M26" s="79">
        <v>7.6E-3</v>
      </c>
      <c r="N26" s="79">
        <v>5.9999999999999995E-4</v>
      </c>
    </row>
    <row r="27" spans="2:14">
      <c r="B27" t="s">
        <v>2091</v>
      </c>
      <c r="C27" t="s">
        <v>2092</v>
      </c>
      <c r="D27" t="s">
        <v>103</v>
      </c>
      <c r="E27" t="s">
        <v>2069</v>
      </c>
      <c r="F27" t="s">
        <v>131</v>
      </c>
      <c r="G27" t="s">
        <v>105</v>
      </c>
      <c r="H27" s="78">
        <v>45740.639999999999</v>
      </c>
      <c r="I27" s="78">
        <v>370.4</v>
      </c>
      <c r="J27" s="78">
        <v>0</v>
      </c>
      <c r="K27" s="78">
        <v>169.42333056000001</v>
      </c>
      <c r="L27" s="79">
        <v>2.0000000000000001E-4</v>
      </c>
      <c r="M27" s="79">
        <v>2.0000000000000001E-4</v>
      </c>
      <c r="N27" s="79">
        <v>0</v>
      </c>
    </row>
    <row r="28" spans="2:14">
      <c r="B28" t="s">
        <v>2093</v>
      </c>
      <c r="C28" t="s">
        <v>2094</v>
      </c>
      <c r="D28" t="s">
        <v>103</v>
      </c>
      <c r="E28" t="s">
        <v>2069</v>
      </c>
      <c r="F28" t="s">
        <v>131</v>
      </c>
      <c r="G28" t="s">
        <v>105</v>
      </c>
      <c r="H28" s="78">
        <v>114390.17</v>
      </c>
      <c r="I28" s="78">
        <v>353.19</v>
      </c>
      <c r="J28" s="78">
        <v>0</v>
      </c>
      <c r="K28" s="78">
        <v>404.014641423</v>
      </c>
      <c r="L28" s="79">
        <v>5.0000000000000001E-4</v>
      </c>
      <c r="M28" s="79">
        <v>4.0000000000000002E-4</v>
      </c>
      <c r="N28" s="79">
        <v>0</v>
      </c>
    </row>
    <row r="29" spans="2:14">
      <c r="B29" t="s">
        <v>2095</v>
      </c>
      <c r="C29" t="s">
        <v>2096</v>
      </c>
      <c r="D29" t="s">
        <v>103</v>
      </c>
      <c r="E29" t="s">
        <v>2069</v>
      </c>
      <c r="F29" t="s">
        <v>131</v>
      </c>
      <c r="G29" t="s">
        <v>105</v>
      </c>
      <c r="H29" s="78">
        <v>454436.41</v>
      </c>
      <c r="I29" s="78">
        <v>327.56</v>
      </c>
      <c r="J29" s="78">
        <v>0</v>
      </c>
      <c r="K29" s="78">
        <v>1488.551904596</v>
      </c>
      <c r="L29" s="79">
        <v>3.0999999999999999E-3</v>
      </c>
      <c r="M29" s="79">
        <v>1.5E-3</v>
      </c>
      <c r="N29" s="79">
        <v>1E-4</v>
      </c>
    </row>
    <row r="30" spans="2:14">
      <c r="B30" t="s">
        <v>2097</v>
      </c>
      <c r="C30" t="s">
        <v>2098</v>
      </c>
      <c r="D30" t="s">
        <v>103</v>
      </c>
      <c r="E30" t="s">
        <v>2066</v>
      </c>
      <c r="F30" t="s">
        <v>131</v>
      </c>
      <c r="G30" t="s">
        <v>105</v>
      </c>
      <c r="H30" s="78">
        <v>1027058.21</v>
      </c>
      <c r="I30" s="78">
        <v>341.36</v>
      </c>
      <c r="J30" s="78">
        <v>0</v>
      </c>
      <c r="K30" s="78">
        <v>3505.9659056559999</v>
      </c>
      <c r="L30" s="79">
        <v>6.9999999999999999E-4</v>
      </c>
      <c r="M30" s="79">
        <v>3.3999999999999998E-3</v>
      </c>
      <c r="N30" s="79">
        <v>2.9999999999999997E-4</v>
      </c>
    </row>
    <row r="31" spans="2:14">
      <c r="B31" t="s">
        <v>2099</v>
      </c>
      <c r="C31" t="s">
        <v>2100</v>
      </c>
      <c r="D31" t="s">
        <v>103</v>
      </c>
      <c r="E31" t="s">
        <v>2066</v>
      </c>
      <c r="F31" t="s">
        <v>131</v>
      </c>
      <c r="G31" t="s">
        <v>105</v>
      </c>
      <c r="H31" s="78">
        <v>1089201.97</v>
      </c>
      <c r="I31" s="78">
        <v>367.79</v>
      </c>
      <c r="J31" s="78">
        <v>0</v>
      </c>
      <c r="K31" s="78">
        <v>4005.9759254629998</v>
      </c>
      <c r="L31" s="79">
        <v>1.1000000000000001E-3</v>
      </c>
      <c r="M31" s="79">
        <v>3.8999999999999998E-3</v>
      </c>
      <c r="N31" s="79">
        <v>2.9999999999999997E-4</v>
      </c>
    </row>
    <row r="32" spans="2:14">
      <c r="B32" t="s">
        <v>2101</v>
      </c>
      <c r="C32" t="s">
        <v>2102</v>
      </c>
      <c r="D32" t="s">
        <v>103</v>
      </c>
      <c r="E32" t="s">
        <v>2066</v>
      </c>
      <c r="F32" t="s">
        <v>131</v>
      </c>
      <c r="G32" t="s">
        <v>105</v>
      </c>
      <c r="H32" s="78">
        <v>247919.48</v>
      </c>
      <c r="I32" s="78">
        <v>349.32</v>
      </c>
      <c r="J32" s="78">
        <v>0</v>
      </c>
      <c r="K32" s="78">
        <v>866.03232753600003</v>
      </c>
      <c r="L32" s="79">
        <v>1E-4</v>
      </c>
      <c r="M32" s="79">
        <v>8.0000000000000004E-4</v>
      </c>
      <c r="N32" s="79">
        <v>1E-4</v>
      </c>
    </row>
    <row r="33" spans="2:14">
      <c r="B33" t="s">
        <v>2103</v>
      </c>
      <c r="C33" t="s">
        <v>2104</v>
      </c>
      <c r="D33" t="s">
        <v>103</v>
      </c>
      <c r="E33" t="s">
        <v>2066</v>
      </c>
      <c r="F33" t="s">
        <v>131</v>
      </c>
      <c r="G33" t="s">
        <v>105</v>
      </c>
      <c r="H33" s="78">
        <v>232523.5</v>
      </c>
      <c r="I33" s="78">
        <v>328.36</v>
      </c>
      <c r="J33" s="78">
        <v>0</v>
      </c>
      <c r="K33" s="78">
        <v>763.51416459999996</v>
      </c>
      <c r="L33" s="79">
        <v>2.0000000000000001E-4</v>
      </c>
      <c r="M33" s="79">
        <v>6.9999999999999999E-4</v>
      </c>
      <c r="N33" s="79">
        <v>1E-4</v>
      </c>
    </row>
    <row r="34" spans="2:14">
      <c r="B34" t="s">
        <v>2105</v>
      </c>
      <c r="C34" t="s">
        <v>2106</v>
      </c>
      <c r="D34" t="s">
        <v>103</v>
      </c>
      <c r="E34" t="s">
        <v>2080</v>
      </c>
      <c r="F34" t="s">
        <v>131</v>
      </c>
      <c r="G34" t="s">
        <v>105</v>
      </c>
      <c r="H34" s="78">
        <v>2287.5100000000002</v>
      </c>
      <c r="I34" s="78">
        <v>3501.18</v>
      </c>
      <c r="J34" s="78">
        <v>0</v>
      </c>
      <c r="K34" s="78">
        <v>80.089842618000006</v>
      </c>
      <c r="L34" s="79">
        <v>0</v>
      </c>
      <c r="M34" s="79">
        <v>1E-4</v>
      </c>
      <c r="N34" s="79">
        <v>0</v>
      </c>
    </row>
    <row r="35" spans="2:14">
      <c r="B35" t="s">
        <v>2107</v>
      </c>
      <c r="C35" t="s">
        <v>2108</v>
      </c>
      <c r="D35" t="s">
        <v>103</v>
      </c>
      <c r="E35" t="s">
        <v>2080</v>
      </c>
      <c r="F35" t="s">
        <v>131</v>
      </c>
      <c r="G35" t="s">
        <v>105</v>
      </c>
      <c r="H35" s="78">
        <v>10135.370000000001</v>
      </c>
      <c r="I35" s="78">
        <v>3265.59</v>
      </c>
      <c r="J35" s="78">
        <v>0</v>
      </c>
      <c r="K35" s="78">
        <v>330.97962918299999</v>
      </c>
      <c r="L35" s="79">
        <v>2.0000000000000001E-4</v>
      </c>
      <c r="M35" s="79">
        <v>2.9999999999999997E-4</v>
      </c>
      <c r="N35" s="79">
        <v>0</v>
      </c>
    </row>
    <row r="36" spans="2:14">
      <c r="B36" t="s">
        <v>2109</v>
      </c>
      <c r="C36" t="s">
        <v>2110</v>
      </c>
      <c r="D36" t="s">
        <v>103</v>
      </c>
      <c r="E36" t="s">
        <v>2080</v>
      </c>
      <c r="F36" t="s">
        <v>131</v>
      </c>
      <c r="G36" t="s">
        <v>105</v>
      </c>
      <c r="H36" s="78">
        <v>159297.29</v>
      </c>
      <c r="I36" s="78">
        <v>3396.02</v>
      </c>
      <c r="J36" s="78">
        <v>0</v>
      </c>
      <c r="K36" s="78">
        <v>5409.7678278579997</v>
      </c>
      <c r="L36" s="79">
        <v>1.1000000000000001E-3</v>
      </c>
      <c r="M36" s="79">
        <v>5.3E-3</v>
      </c>
      <c r="N36" s="79">
        <v>4.0000000000000002E-4</v>
      </c>
    </row>
    <row r="37" spans="2:14">
      <c r="B37" t="s">
        <v>2111</v>
      </c>
      <c r="C37" t="s">
        <v>2112</v>
      </c>
      <c r="D37" t="s">
        <v>103</v>
      </c>
      <c r="E37" t="s">
        <v>2080</v>
      </c>
      <c r="F37" t="s">
        <v>131</v>
      </c>
      <c r="G37" t="s">
        <v>105</v>
      </c>
      <c r="H37" s="78">
        <v>125551.35</v>
      </c>
      <c r="I37" s="78">
        <v>3693.63</v>
      </c>
      <c r="J37" s="78">
        <v>0</v>
      </c>
      <c r="K37" s="78">
        <v>4637.402329005</v>
      </c>
      <c r="L37" s="79">
        <v>5.4999999999999997E-3</v>
      </c>
      <c r="M37" s="79">
        <v>4.4999999999999997E-3</v>
      </c>
      <c r="N37" s="79">
        <v>4.0000000000000002E-4</v>
      </c>
    </row>
    <row r="38" spans="2:14">
      <c r="B38" t="s">
        <v>2113</v>
      </c>
      <c r="C38" t="s">
        <v>2114</v>
      </c>
      <c r="D38" t="s">
        <v>103</v>
      </c>
      <c r="E38" t="s">
        <v>2073</v>
      </c>
      <c r="F38" t="s">
        <v>131</v>
      </c>
      <c r="G38" t="s">
        <v>105</v>
      </c>
      <c r="H38" s="78">
        <v>205340.23</v>
      </c>
      <c r="I38" s="78">
        <v>327.57</v>
      </c>
      <c r="J38" s="78">
        <v>0</v>
      </c>
      <c r="K38" s="78">
        <v>672.63299141100003</v>
      </c>
      <c r="L38" s="79">
        <v>1E-4</v>
      </c>
      <c r="M38" s="79">
        <v>6.9999999999999999E-4</v>
      </c>
      <c r="N38" s="79">
        <v>1E-4</v>
      </c>
    </row>
    <row r="39" spans="2:14">
      <c r="B39" t="s">
        <v>2115</v>
      </c>
      <c r="C39" t="s">
        <v>2116</v>
      </c>
      <c r="D39" t="s">
        <v>103</v>
      </c>
      <c r="E39" t="s">
        <v>2073</v>
      </c>
      <c r="F39" t="s">
        <v>131</v>
      </c>
      <c r="G39" t="s">
        <v>105</v>
      </c>
      <c r="H39" s="78">
        <v>319789.19</v>
      </c>
      <c r="I39" s="78">
        <v>350.38</v>
      </c>
      <c r="J39" s="78">
        <v>0</v>
      </c>
      <c r="K39" s="78">
        <v>1120.477363922</v>
      </c>
      <c r="L39" s="79">
        <v>1E-4</v>
      </c>
      <c r="M39" s="79">
        <v>1.1000000000000001E-3</v>
      </c>
      <c r="N39" s="79">
        <v>1E-4</v>
      </c>
    </row>
    <row r="40" spans="2:14">
      <c r="B40" t="s">
        <v>2117</v>
      </c>
      <c r="C40" t="s">
        <v>2118</v>
      </c>
      <c r="D40" t="s">
        <v>103</v>
      </c>
      <c r="E40" t="s">
        <v>2073</v>
      </c>
      <c r="F40" t="s">
        <v>131</v>
      </c>
      <c r="G40" t="s">
        <v>105</v>
      </c>
      <c r="H40" s="78">
        <v>2787530.21</v>
      </c>
      <c r="I40" s="78">
        <v>340.67</v>
      </c>
      <c r="J40" s="78">
        <v>0</v>
      </c>
      <c r="K40" s="78">
        <v>9496.2791664069991</v>
      </c>
      <c r="L40" s="79">
        <v>1.5E-3</v>
      </c>
      <c r="M40" s="79">
        <v>9.2999999999999992E-3</v>
      </c>
      <c r="N40" s="79">
        <v>8.0000000000000004E-4</v>
      </c>
    </row>
    <row r="41" spans="2:14">
      <c r="B41" t="s">
        <v>2119</v>
      </c>
      <c r="C41" t="s">
        <v>2120</v>
      </c>
      <c r="D41" t="s">
        <v>103</v>
      </c>
      <c r="E41" t="s">
        <v>2073</v>
      </c>
      <c r="F41" t="s">
        <v>131</v>
      </c>
      <c r="G41" t="s">
        <v>105</v>
      </c>
      <c r="H41" s="78">
        <v>547527.86</v>
      </c>
      <c r="I41" s="78">
        <v>371.17</v>
      </c>
      <c r="J41" s="78">
        <v>0</v>
      </c>
      <c r="K41" s="78">
        <v>2032.259157962</v>
      </c>
      <c r="L41" s="79">
        <v>5.9999999999999995E-4</v>
      </c>
      <c r="M41" s="79">
        <v>2E-3</v>
      </c>
      <c r="N41" s="79">
        <v>2.0000000000000001E-4</v>
      </c>
    </row>
    <row r="42" spans="2:14">
      <c r="B42" s="80" t="s">
        <v>2121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263</v>
      </c>
      <c r="C43" t="s">
        <v>263</v>
      </c>
      <c r="D43" s="16"/>
      <c r="E43" s="16"/>
      <c r="F43" t="s">
        <v>263</v>
      </c>
      <c r="G43" t="s">
        <v>263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1150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263</v>
      </c>
      <c r="C45" t="s">
        <v>263</v>
      </c>
      <c r="D45" s="16"/>
      <c r="E45" s="16"/>
      <c r="F45" t="s">
        <v>263</v>
      </c>
      <c r="G45" t="s">
        <v>263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2122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263</v>
      </c>
      <c r="C47" t="s">
        <v>263</v>
      </c>
      <c r="D47" s="16"/>
      <c r="E47" s="16"/>
      <c r="F47" t="s">
        <v>263</v>
      </c>
      <c r="G47" t="s">
        <v>263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269</v>
      </c>
      <c r="D48" s="16"/>
      <c r="E48" s="16"/>
      <c r="F48" s="16"/>
      <c r="G48" s="16"/>
      <c r="H48" s="82">
        <v>9188272.3300000001</v>
      </c>
      <c r="J48" s="82">
        <v>0</v>
      </c>
      <c r="K48" s="82">
        <v>933105.09435727261</v>
      </c>
      <c r="M48" s="81">
        <v>0.91080000000000005</v>
      </c>
      <c r="N48" s="81">
        <v>7.6799999999999993E-2</v>
      </c>
    </row>
    <row r="49" spans="2:14">
      <c r="B49" s="80" t="s">
        <v>2123</v>
      </c>
      <c r="D49" s="16"/>
      <c r="E49" s="16"/>
      <c r="F49" s="16"/>
      <c r="G49" s="16"/>
      <c r="H49" s="82">
        <v>7894726.96</v>
      </c>
      <c r="J49" s="82">
        <v>0</v>
      </c>
      <c r="K49" s="82">
        <v>906498.41940637596</v>
      </c>
      <c r="M49" s="81">
        <v>0.88480000000000003</v>
      </c>
      <c r="N49" s="81">
        <v>7.46E-2</v>
      </c>
    </row>
    <row r="50" spans="2:14">
      <c r="B50" t="s">
        <v>2124</v>
      </c>
      <c r="C50" t="s">
        <v>2125</v>
      </c>
      <c r="D50" t="s">
        <v>1153</v>
      </c>
      <c r="E50" t="s">
        <v>2126</v>
      </c>
      <c r="F50" t="s">
        <v>1183</v>
      </c>
      <c r="G50" t="s">
        <v>109</v>
      </c>
      <c r="H50" s="78">
        <v>4617.2</v>
      </c>
      <c r="I50" s="78">
        <v>468.61</v>
      </c>
      <c r="J50" s="78">
        <v>0</v>
      </c>
      <c r="K50" s="78">
        <v>77.156332840719998</v>
      </c>
      <c r="L50" s="79">
        <v>0</v>
      </c>
      <c r="M50" s="79">
        <v>1E-4</v>
      </c>
      <c r="N50" s="79">
        <v>0</v>
      </c>
    </row>
    <row r="51" spans="2:14">
      <c r="B51" t="s">
        <v>2127</v>
      </c>
      <c r="C51" t="s">
        <v>2128</v>
      </c>
      <c r="D51" t="s">
        <v>1153</v>
      </c>
      <c r="E51" t="s">
        <v>2129</v>
      </c>
      <c r="F51" t="s">
        <v>1183</v>
      </c>
      <c r="G51" t="s">
        <v>113</v>
      </c>
      <c r="H51" s="78">
        <v>134184.78</v>
      </c>
      <c r="I51" s="78">
        <v>2825</v>
      </c>
      <c r="J51" s="78">
        <v>0</v>
      </c>
      <c r="K51" s="78">
        <v>15396.388494156001</v>
      </c>
      <c r="L51" s="79">
        <v>0</v>
      </c>
      <c r="M51" s="79">
        <v>1.4999999999999999E-2</v>
      </c>
      <c r="N51" s="79">
        <v>1.2999999999999999E-3</v>
      </c>
    </row>
    <row r="52" spans="2:14">
      <c r="B52" t="s">
        <v>2130</v>
      </c>
      <c r="C52" t="s">
        <v>2131</v>
      </c>
      <c r="D52" t="s">
        <v>1153</v>
      </c>
      <c r="E52" t="s">
        <v>2132</v>
      </c>
      <c r="F52" t="s">
        <v>1183</v>
      </c>
      <c r="G52" t="s">
        <v>109</v>
      </c>
      <c r="H52" s="78">
        <v>8938.3799999999992</v>
      </c>
      <c r="I52" s="78">
        <v>21421</v>
      </c>
      <c r="J52" s="78">
        <v>0</v>
      </c>
      <c r="K52" s="78">
        <v>6827.7858943667998</v>
      </c>
      <c r="L52" s="79">
        <v>0</v>
      </c>
      <c r="M52" s="79">
        <v>6.7000000000000002E-3</v>
      </c>
      <c r="N52" s="79">
        <v>5.9999999999999995E-4</v>
      </c>
    </row>
    <row r="53" spans="2:14">
      <c r="B53" t="s">
        <v>2133</v>
      </c>
      <c r="C53" t="s">
        <v>2134</v>
      </c>
      <c r="D53" t="s">
        <v>1153</v>
      </c>
      <c r="E53" t="s">
        <v>2135</v>
      </c>
      <c r="F53" t="s">
        <v>1183</v>
      </c>
      <c r="G53" t="s">
        <v>203</v>
      </c>
      <c r="H53" s="78">
        <v>734689.58</v>
      </c>
      <c r="I53" s="78">
        <v>2520</v>
      </c>
      <c r="J53" s="78">
        <v>0</v>
      </c>
      <c r="K53" s="78">
        <v>8460.9790791119995</v>
      </c>
      <c r="L53" s="79">
        <v>6.6E-3</v>
      </c>
      <c r="M53" s="79">
        <v>8.3000000000000001E-3</v>
      </c>
      <c r="N53" s="79">
        <v>6.9999999999999999E-4</v>
      </c>
    </row>
    <row r="54" spans="2:14">
      <c r="B54" t="s">
        <v>2136</v>
      </c>
      <c r="C54" t="s">
        <v>2137</v>
      </c>
      <c r="D54" t="s">
        <v>1153</v>
      </c>
      <c r="E54" t="s">
        <v>2138</v>
      </c>
      <c r="F54" t="s">
        <v>1183</v>
      </c>
      <c r="G54" t="s">
        <v>109</v>
      </c>
      <c r="H54" s="78">
        <v>49032.75</v>
      </c>
      <c r="I54" s="78">
        <v>15550</v>
      </c>
      <c r="J54" s="78">
        <v>0</v>
      </c>
      <c r="K54" s="78">
        <v>27189.29730075</v>
      </c>
      <c r="L54" s="79">
        <v>2.0000000000000001E-4</v>
      </c>
      <c r="M54" s="79">
        <v>2.6499999999999999E-2</v>
      </c>
      <c r="N54" s="79">
        <v>2.2000000000000001E-3</v>
      </c>
    </row>
    <row r="55" spans="2:14">
      <c r="B55" t="s">
        <v>2139</v>
      </c>
      <c r="C55" t="s">
        <v>2140</v>
      </c>
      <c r="D55" t="s">
        <v>1215</v>
      </c>
      <c r="E55" t="s">
        <v>2141</v>
      </c>
      <c r="F55" t="s">
        <v>1183</v>
      </c>
      <c r="G55" t="s">
        <v>109</v>
      </c>
      <c r="H55" s="78">
        <v>16659.82</v>
      </c>
      <c r="I55" s="78">
        <v>11920</v>
      </c>
      <c r="J55" s="78">
        <v>0</v>
      </c>
      <c r="K55" s="78">
        <v>7081.5430399039997</v>
      </c>
      <c r="L55" s="79">
        <v>1E-4</v>
      </c>
      <c r="M55" s="79">
        <v>6.8999999999999999E-3</v>
      </c>
      <c r="N55" s="79">
        <v>5.9999999999999995E-4</v>
      </c>
    </row>
    <row r="56" spans="2:14">
      <c r="B56" t="s">
        <v>2142</v>
      </c>
      <c r="C56" t="s">
        <v>2143</v>
      </c>
      <c r="D56" t="s">
        <v>1153</v>
      </c>
      <c r="E56" t="s">
        <v>2144</v>
      </c>
      <c r="F56" t="s">
        <v>1183</v>
      </c>
      <c r="G56" t="s">
        <v>113</v>
      </c>
      <c r="H56" s="78">
        <v>133019.19</v>
      </c>
      <c r="I56" s="78">
        <v>961.5</v>
      </c>
      <c r="J56" s="78">
        <v>0</v>
      </c>
      <c r="K56" s="78">
        <v>5194.7031853299604</v>
      </c>
      <c r="L56" s="79">
        <v>4.4000000000000003E-3</v>
      </c>
      <c r="M56" s="79">
        <v>5.1000000000000004E-3</v>
      </c>
      <c r="N56" s="79">
        <v>4.0000000000000002E-4</v>
      </c>
    </row>
    <row r="57" spans="2:14">
      <c r="B57" t="s">
        <v>2145</v>
      </c>
      <c r="C57" t="s">
        <v>2146</v>
      </c>
      <c r="D57" t="s">
        <v>1932</v>
      </c>
      <c r="E57" t="s">
        <v>2144</v>
      </c>
      <c r="F57" t="s">
        <v>1183</v>
      </c>
      <c r="G57" t="s">
        <v>109</v>
      </c>
      <c r="H57" s="78">
        <v>67585.850000000006</v>
      </c>
      <c r="I57" s="78">
        <v>1741</v>
      </c>
      <c r="J57" s="78">
        <v>0</v>
      </c>
      <c r="K57" s="78">
        <v>4196.0039665510003</v>
      </c>
      <c r="L57" s="79">
        <v>0</v>
      </c>
      <c r="M57" s="79">
        <v>4.1000000000000003E-3</v>
      </c>
      <c r="N57" s="79">
        <v>2.9999999999999997E-4</v>
      </c>
    </row>
    <row r="58" spans="2:14">
      <c r="B58" t="s">
        <v>2147</v>
      </c>
      <c r="C58" t="s">
        <v>2148</v>
      </c>
      <c r="D58" t="s">
        <v>1153</v>
      </c>
      <c r="E58" t="s">
        <v>2149</v>
      </c>
      <c r="F58" t="s">
        <v>1183</v>
      </c>
      <c r="G58" t="s">
        <v>109</v>
      </c>
      <c r="H58" s="78">
        <v>444703.96</v>
      </c>
      <c r="I58" s="78">
        <v>2760</v>
      </c>
      <c r="J58" s="78">
        <v>0</v>
      </c>
      <c r="K58" s="78">
        <v>43768.475269536</v>
      </c>
      <c r="L58" s="79">
        <v>5.9999999999999995E-4</v>
      </c>
      <c r="M58" s="79">
        <v>4.2700000000000002E-2</v>
      </c>
      <c r="N58" s="79">
        <v>3.5999999999999999E-3</v>
      </c>
    </row>
    <row r="59" spans="2:14">
      <c r="B59" t="s">
        <v>2150</v>
      </c>
      <c r="C59" t="s">
        <v>2151</v>
      </c>
      <c r="D59" t="s">
        <v>1153</v>
      </c>
      <c r="E59" t="s">
        <v>2152</v>
      </c>
      <c r="F59" t="s">
        <v>1183</v>
      </c>
      <c r="G59" t="s">
        <v>119</v>
      </c>
      <c r="H59" s="78">
        <v>247184.24</v>
      </c>
      <c r="I59" s="78">
        <v>3578</v>
      </c>
      <c r="J59" s="78">
        <v>0</v>
      </c>
      <c r="K59" s="78">
        <v>24078.476361852001</v>
      </c>
      <c r="L59" s="79">
        <v>0</v>
      </c>
      <c r="M59" s="79">
        <v>2.35E-2</v>
      </c>
      <c r="N59" s="79">
        <v>2E-3</v>
      </c>
    </row>
    <row r="60" spans="2:14">
      <c r="B60" t="s">
        <v>2153</v>
      </c>
      <c r="C60" t="s">
        <v>2154</v>
      </c>
      <c r="D60" t="s">
        <v>1215</v>
      </c>
      <c r="E60" t="s">
        <v>2155</v>
      </c>
      <c r="F60" t="s">
        <v>1183</v>
      </c>
      <c r="G60" t="s">
        <v>109</v>
      </c>
      <c r="H60" s="78">
        <v>15972.04</v>
      </c>
      <c r="I60" s="78">
        <v>9264</v>
      </c>
      <c r="J60" s="78">
        <v>0</v>
      </c>
      <c r="K60" s="78">
        <v>5276.4311354496003</v>
      </c>
      <c r="L60" s="79">
        <v>1E-4</v>
      </c>
      <c r="M60" s="79">
        <v>5.1999999999999998E-3</v>
      </c>
      <c r="N60" s="79">
        <v>4.0000000000000002E-4</v>
      </c>
    </row>
    <row r="61" spans="2:14">
      <c r="B61" t="s">
        <v>2156</v>
      </c>
      <c r="C61" t="s">
        <v>2157</v>
      </c>
      <c r="D61" t="s">
        <v>1153</v>
      </c>
      <c r="E61" t="s">
        <v>2158</v>
      </c>
      <c r="F61" t="s">
        <v>1183</v>
      </c>
      <c r="G61" t="s">
        <v>109</v>
      </c>
      <c r="H61" s="78">
        <v>3024.73</v>
      </c>
      <c r="I61" s="78">
        <v>28924</v>
      </c>
      <c r="J61" s="78">
        <v>0</v>
      </c>
      <c r="K61" s="78">
        <v>3119.7967799431999</v>
      </c>
      <c r="L61" s="79">
        <v>0</v>
      </c>
      <c r="M61" s="79">
        <v>3.0000000000000001E-3</v>
      </c>
      <c r="N61" s="79">
        <v>2.9999999999999997E-4</v>
      </c>
    </row>
    <row r="62" spans="2:14">
      <c r="B62" t="s">
        <v>2159</v>
      </c>
      <c r="C62" t="s">
        <v>2160</v>
      </c>
      <c r="D62" t="s">
        <v>1932</v>
      </c>
      <c r="E62" t="s">
        <v>2161</v>
      </c>
      <c r="F62" t="s">
        <v>1183</v>
      </c>
      <c r="G62" t="s">
        <v>109</v>
      </c>
      <c r="H62" s="78">
        <v>1300313.9099999999</v>
      </c>
      <c r="I62" s="78">
        <v>2830</v>
      </c>
      <c r="J62" s="78">
        <v>0</v>
      </c>
      <c r="K62" s="78">
        <v>131224.81910659801</v>
      </c>
      <c r="L62" s="79">
        <v>0</v>
      </c>
      <c r="M62" s="79">
        <v>0.12809999999999999</v>
      </c>
      <c r="N62" s="79">
        <v>1.0800000000000001E-2</v>
      </c>
    </row>
    <row r="63" spans="2:14">
      <c r="B63" t="s">
        <v>2162</v>
      </c>
      <c r="C63" t="s">
        <v>2163</v>
      </c>
      <c r="D63" t="s">
        <v>1153</v>
      </c>
      <c r="E63" t="s">
        <v>2164</v>
      </c>
      <c r="F63" t="s">
        <v>1183</v>
      </c>
      <c r="G63" t="s">
        <v>109</v>
      </c>
      <c r="H63" s="78">
        <v>33029.81</v>
      </c>
      <c r="I63" s="78">
        <v>24072</v>
      </c>
      <c r="J63" s="78">
        <v>0</v>
      </c>
      <c r="K63" s="78">
        <v>28353.037288171199</v>
      </c>
      <c r="L63" s="79">
        <v>0</v>
      </c>
      <c r="M63" s="79">
        <v>2.7699999999999999E-2</v>
      </c>
      <c r="N63" s="79">
        <v>2.3E-3</v>
      </c>
    </row>
    <row r="64" spans="2:14">
      <c r="B64" t="s">
        <v>2165</v>
      </c>
      <c r="C64" t="s">
        <v>2166</v>
      </c>
      <c r="D64" t="s">
        <v>1215</v>
      </c>
      <c r="E64" t="s">
        <v>2167</v>
      </c>
      <c r="F64" t="s">
        <v>1183</v>
      </c>
      <c r="G64" t="s">
        <v>109</v>
      </c>
      <c r="H64" s="78">
        <v>54529.33</v>
      </c>
      <c r="I64" s="78">
        <v>4277</v>
      </c>
      <c r="J64" s="78">
        <v>0</v>
      </c>
      <c r="K64" s="78">
        <v>8316.6945376606</v>
      </c>
      <c r="L64" s="79">
        <v>0</v>
      </c>
      <c r="M64" s="79">
        <v>8.0999999999999996E-3</v>
      </c>
      <c r="N64" s="79">
        <v>6.9999999999999999E-4</v>
      </c>
    </row>
    <row r="65" spans="2:14">
      <c r="B65" t="s">
        <v>2168</v>
      </c>
      <c r="C65" t="s">
        <v>2169</v>
      </c>
      <c r="D65" t="s">
        <v>1153</v>
      </c>
      <c r="E65" t="s">
        <v>2170</v>
      </c>
      <c r="F65" t="s">
        <v>1183</v>
      </c>
      <c r="G65" t="s">
        <v>109</v>
      </c>
      <c r="H65" s="78">
        <v>457415.89</v>
      </c>
      <c r="I65" s="78">
        <v>672.5</v>
      </c>
      <c r="J65" s="78">
        <v>0</v>
      </c>
      <c r="K65" s="78">
        <v>10969.450553651501</v>
      </c>
      <c r="L65" s="79">
        <v>0</v>
      </c>
      <c r="M65" s="79">
        <v>1.0699999999999999E-2</v>
      </c>
      <c r="N65" s="79">
        <v>8.9999999999999998E-4</v>
      </c>
    </row>
    <row r="66" spans="2:14">
      <c r="B66" t="s">
        <v>2171</v>
      </c>
      <c r="C66" t="s">
        <v>2172</v>
      </c>
      <c r="D66" t="s">
        <v>1153</v>
      </c>
      <c r="E66" t="s">
        <v>2173</v>
      </c>
      <c r="F66" t="s">
        <v>1183</v>
      </c>
      <c r="G66" t="s">
        <v>109</v>
      </c>
      <c r="H66" s="78">
        <v>2001.09</v>
      </c>
      <c r="I66" s="78">
        <v>10910</v>
      </c>
      <c r="J66" s="78">
        <v>0</v>
      </c>
      <c r="K66" s="78">
        <v>778.52526515399995</v>
      </c>
      <c r="L66" s="79">
        <v>1E-4</v>
      </c>
      <c r="M66" s="79">
        <v>8.0000000000000004E-4</v>
      </c>
      <c r="N66" s="79">
        <v>1E-4</v>
      </c>
    </row>
    <row r="67" spans="2:14">
      <c r="B67" t="s">
        <v>2174</v>
      </c>
      <c r="C67" t="s">
        <v>2175</v>
      </c>
      <c r="D67" t="s">
        <v>1153</v>
      </c>
      <c r="E67" t="s">
        <v>2176</v>
      </c>
      <c r="F67" t="s">
        <v>1183</v>
      </c>
      <c r="G67" t="s">
        <v>109</v>
      </c>
      <c r="H67" s="78">
        <v>8263.93</v>
      </c>
      <c r="I67" s="78">
        <v>21846</v>
      </c>
      <c r="J67" s="78">
        <v>0</v>
      </c>
      <c r="K67" s="78">
        <v>6437.8358350547996</v>
      </c>
      <c r="L67" s="79">
        <v>0</v>
      </c>
      <c r="M67" s="79">
        <v>6.3E-3</v>
      </c>
      <c r="N67" s="79">
        <v>5.0000000000000001E-4</v>
      </c>
    </row>
    <row r="68" spans="2:14">
      <c r="B68" t="s">
        <v>2177</v>
      </c>
      <c r="C68" t="s">
        <v>2178</v>
      </c>
      <c r="D68" t="s">
        <v>1153</v>
      </c>
      <c r="E68" t="s">
        <v>2179</v>
      </c>
      <c r="F68" t="s">
        <v>1183</v>
      </c>
      <c r="G68" t="s">
        <v>109</v>
      </c>
      <c r="H68" s="78">
        <v>142323.98000000001</v>
      </c>
      <c r="I68" s="78">
        <v>5144</v>
      </c>
      <c r="J68" s="78">
        <v>0</v>
      </c>
      <c r="K68" s="78">
        <v>26107.204964259199</v>
      </c>
      <c r="L68" s="79">
        <v>0</v>
      </c>
      <c r="M68" s="79">
        <v>2.5499999999999998E-2</v>
      </c>
      <c r="N68" s="79">
        <v>2.0999999999999999E-3</v>
      </c>
    </row>
    <row r="69" spans="2:14">
      <c r="B69" t="s">
        <v>2180</v>
      </c>
      <c r="C69" t="s">
        <v>2181</v>
      </c>
      <c r="D69" t="s">
        <v>1153</v>
      </c>
      <c r="E69" t="s">
        <v>2182</v>
      </c>
      <c r="F69" t="s">
        <v>1183</v>
      </c>
      <c r="G69" t="s">
        <v>113</v>
      </c>
      <c r="H69" s="78">
        <v>51706.55</v>
      </c>
      <c r="I69" s="78">
        <v>4757.5</v>
      </c>
      <c r="J69" s="78">
        <v>0</v>
      </c>
      <c r="K69" s="78">
        <v>9991.2887145610002</v>
      </c>
      <c r="L69" s="79">
        <v>1.5800000000000002E-2</v>
      </c>
      <c r="M69" s="79">
        <v>9.7999999999999997E-3</v>
      </c>
      <c r="N69" s="79">
        <v>8.0000000000000004E-4</v>
      </c>
    </row>
    <row r="70" spans="2:14">
      <c r="B70" t="s">
        <v>2183</v>
      </c>
      <c r="C70" t="s">
        <v>2184</v>
      </c>
      <c r="D70" t="s">
        <v>1153</v>
      </c>
      <c r="E70" t="s">
        <v>2185</v>
      </c>
      <c r="F70" t="s">
        <v>1183</v>
      </c>
      <c r="G70" t="s">
        <v>109</v>
      </c>
      <c r="H70" s="78">
        <v>21806.51</v>
      </c>
      <c r="I70" s="78">
        <v>12248</v>
      </c>
      <c r="J70" s="78">
        <v>0</v>
      </c>
      <c r="K70" s="78">
        <v>9524.2915555567997</v>
      </c>
      <c r="L70" s="79">
        <v>0</v>
      </c>
      <c r="M70" s="79">
        <v>9.2999999999999992E-3</v>
      </c>
      <c r="N70" s="79">
        <v>8.0000000000000004E-4</v>
      </c>
    </row>
    <row r="71" spans="2:14">
      <c r="B71" t="s">
        <v>2186</v>
      </c>
      <c r="C71" t="s">
        <v>2187</v>
      </c>
      <c r="D71" t="s">
        <v>1153</v>
      </c>
      <c r="E71" t="s">
        <v>2188</v>
      </c>
      <c r="F71" t="s">
        <v>1183</v>
      </c>
      <c r="G71" t="s">
        <v>113</v>
      </c>
      <c r="H71" s="78">
        <v>39661.9</v>
      </c>
      <c r="I71" s="78">
        <v>5553</v>
      </c>
      <c r="J71" s="78">
        <v>0</v>
      </c>
      <c r="K71" s="78">
        <v>8945.3706269112008</v>
      </c>
      <c r="L71" s="79">
        <v>0</v>
      </c>
      <c r="M71" s="79">
        <v>8.6999999999999994E-3</v>
      </c>
      <c r="N71" s="79">
        <v>6.9999999999999999E-4</v>
      </c>
    </row>
    <row r="72" spans="2:14">
      <c r="B72" t="s">
        <v>2189</v>
      </c>
      <c r="C72" t="s">
        <v>2190</v>
      </c>
      <c r="D72" t="s">
        <v>1153</v>
      </c>
      <c r="E72" t="s">
        <v>2191</v>
      </c>
      <c r="F72" t="s">
        <v>1183</v>
      </c>
      <c r="G72" t="s">
        <v>109</v>
      </c>
      <c r="H72" s="78">
        <v>87823.11</v>
      </c>
      <c r="I72" s="78">
        <v>19426</v>
      </c>
      <c r="J72" s="78">
        <v>0</v>
      </c>
      <c r="K72" s="78">
        <v>60837.804865107602</v>
      </c>
      <c r="L72" s="79">
        <v>0</v>
      </c>
      <c r="M72" s="79">
        <v>5.9400000000000001E-2</v>
      </c>
      <c r="N72" s="79">
        <v>5.0000000000000001E-3</v>
      </c>
    </row>
    <row r="73" spans="2:14">
      <c r="B73" t="s">
        <v>2192</v>
      </c>
      <c r="C73" t="s">
        <v>2193</v>
      </c>
      <c r="D73" t="s">
        <v>1153</v>
      </c>
      <c r="E73" t="s">
        <v>2194</v>
      </c>
      <c r="F73" t="s">
        <v>1183</v>
      </c>
      <c r="G73" t="s">
        <v>109</v>
      </c>
      <c r="H73" s="78">
        <v>34612.339999999997</v>
      </c>
      <c r="I73" s="78">
        <v>4395</v>
      </c>
      <c r="J73" s="78">
        <v>0</v>
      </c>
      <c r="K73" s="78">
        <v>5424.6432151380004</v>
      </c>
      <c r="L73" s="79">
        <v>5.0000000000000001E-3</v>
      </c>
      <c r="M73" s="79">
        <v>5.3E-3</v>
      </c>
      <c r="N73" s="79">
        <v>4.0000000000000002E-4</v>
      </c>
    </row>
    <row r="74" spans="2:14">
      <c r="B74" t="s">
        <v>2195</v>
      </c>
      <c r="C74" t="s">
        <v>2196</v>
      </c>
      <c r="D74" t="s">
        <v>1153</v>
      </c>
      <c r="E74" t="s">
        <v>2197</v>
      </c>
      <c r="F74" t="s">
        <v>1183</v>
      </c>
      <c r="G74" t="s">
        <v>113</v>
      </c>
      <c r="H74" s="78">
        <v>81220.710000000006</v>
      </c>
      <c r="I74" s="78">
        <v>5842.5</v>
      </c>
      <c r="J74" s="78">
        <v>0</v>
      </c>
      <c r="K74" s="78">
        <v>19273.591637875801</v>
      </c>
      <c r="L74" s="79">
        <v>2.47E-2</v>
      </c>
      <c r="M74" s="79">
        <v>1.8800000000000001E-2</v>
      </c>
      <c r="N74" s="79">
        <v>1.6000000000000001E-3</v>
      </c>
    </row>
    <row r="75" spans="2:14">
      <c r="B75" t="s">
        <v>2198</v>
      </c>
      <c r="C75" t="s">
        <v>2199</v>
      </c>
      <c r="D75" t="s">
        <v>1153</v>
      </c>
      <c r="E75" t="s">
        <v>2197</v>
      </c>
      <c r="F75" t="s">
        <v>1183</v>
      </c>
      <c r="G75" t="s">
        <v>109</v>
      </c>
      <c r="H75" s="78">
        <v>35567.839999999997</v>
      </c>
      <c r="I75" s="78">
        <v>3012.5</v>
      </c>
      <c r="J75" s="78">
        <v>0</v>
      </c>
      <c r="K75" s="78">
        <v>3820.9018878799998</v>
      </c>
      <c r="L75" s="79">
        <v>8.0000000000000004E-4</v>
      </c>
      <c r="M75" s="79">
        <v>3.7000000000000002E-3</v>
      </c>
      <c r="N75" s="79">
        <v>2.9999999999999997E-4</v>
      </c>
    </row>
    <row r="76" spans="2:14">
      <c r="B76" t="s">
        <v>2200</v>
      </c>
      <c r="C76" t="s">
        <v>2201</v>
      </c>
      <c r="D76" t="s">
        <v>1153</v>
      </c>
      <c r="E76" t="s">
        <v>2197</v>
      </c>
      <c r="F76" t="s">
        <v>1183</v>
      </c>
      <c r="G76" t="s">
        <v>113</v>
      </c>
      <c r="H76" s="78">
        <v>78827.850000000006</v>
      </c>
      <c r="I76" s="78">
        <v>4522.6999999999935</v>
      </c>
      <c r="J76" s="78">
        <v>0</v>
      </c>
      <c r="K76" s="78">
        <v>14480.2017535921</v>
      </c>
      <c r="L76" s="79">
        <v>1.09E-2</v>
      </c>
      <c r="M76" s="79">
        <v>1.41E-2</v>
      </c>
      <c r="N76" s="79">
        <v>1.1999999999999999E-3</v>
      </c>
    </row>
    <row r="77" spans="2:14">
      <c r="B77" t="s">
        <v>2202</v>
      </c>
      <c r="C77" t="s">
        <v>2203</v>
      </c>
      <c r="D77" t="s">
        <v>1153</v>
      </c>
      <c r="E77" t="s">
        <v>2204</v>
      </c>
      <c r="F77" t="s">
        <v>1183</v>
      </c>
      <c r="G77" t="s">
        <v>109</v>
      </c>
      <c r="H77" s="78">
        <v>21000.23</v>
      </c>
      <c r="I77" s="78">
        <v>11018</v>
      </c>
      <c r="J77" s="78">
        <v>0</v>
      </c>
      <c r="K77" s="78">
        <v>8251.0298474324009</v>
      </c>
      <c r="L77" s="79">
        <v>1.8E-3</v>
      </c>
      <c r="M77" s="79">
        <v>8.0999999999999996E-3</v>
      </c>
      <c r="N77" s="79">
        <v>6.9999999999999999E-4</v>
      </c>
    </row>
    <row r="78" spans="2:14">
      <c r="B78" t="s">
        <v>2205</v>
      </c>
      <c r="C78" t="s">
        <v>2206</v>
      </c>
      <c r="D78" t="s">
        <v>1153</v>
      </c>
      <c r="E78" t="s">
        <v>2207</v>
      </c>
      <c r="F78" t="s">
        <v>1183</v>
      </c>
      <c r="G78" t="s">
        <v>113</v>
      </c>
      <c r="H78" s="78">
        <v>786585.65</v>
      </c>
      <c r="I78" s="78">
        <v>2426.5</v>
      </c>
      <c r="J78" s="78">
        <v>0</v>
      </c>
      <c r="K78" s="78">
        <v>77521.731638110607</v>
      </c>
      <c r="L78" s="79">
        <v>0</v>
      </c>
      <c r="M78" s="79">
        <v>7.5700000000000003E-2</v>
      </c>
      <c r="N78" s="79">
        <v>6.4000000000000003E-3</v>
      </c>
    </row>
    <row r="79" spans="2:14">
      <c r="B79" t="s">
        <v>2208</v>
      </c>
      <c r="C79" t="s">
        <v>2209</v>
      </c>
      <c r="D79" t="s">
        <v>1153</v>
      </c>
      <c r="E79" t="s">
        <v>2210</v>
      </c>
      <c r="F79" t="s">
        <v>1183</v>
      </c>
      <c r="G79" t="s">
        <v>200</v>
      </c>
      <c r="H79" s="78">
        <v>1992342.9</v>
      </c>
      <c r="I79" s="78">
        <v>164600</v>
      </c>
      <c r="J79" s="78">
        <v>0</v>
      </c>
      <c r="K79" s="78">
        <v>108630.006193875</v>
      </c>
      <c r="L79" s="79">
        <v>1.4E-3</v>
      </c>
      <c r="M79" s="79">
        <v>0.106</v>
      </c>
      <c r="N79" s="79">
        <v>8.8999999999999999E-3</v>
      </c>
    </row>
    <row r="80" spans="2:14">
      <c r="B80" t="s">
        <v>2211</v>
      </c>
      <c r="C80" t="s">
        <v>2212</v>
      </c>
      <c r="D80" t="s">
        <v>1153</v>
      </c>
      <c r="E80" t="s">
        <v>2213</v>
      </c>
      <c r="F80" t="s">
        <v>1183</v>
      </c>
      <c r="G80" t="s">
        <v>109</v>
      </c>
      <c r="H80" s="78">
        <v>5640.49</v>
      </c>
      <c r="I80" s="78">
        <v>33875</v>
      </c>
      <c r="J80" s="78">
        <v>0</v>
      </c>
      <c r="K80" s="78">
        <v>6813.6132114250004</v>
      </c>
      <c r="L80" s="79">
        <v>0</v>
      </c>
      <c r="M80" s="79">
        <v>6.7000000000000002E-3</v>
      </c>
      <c r="N80" s="79">
        <v>5.9999999999999995E-4</v>
      </c>
    </row>
    <row r="81" spans="2:14">
      <c r="B81" t="s">
        <v>2214</v>
      </c>
      <c r="C81" t="s">
        <v>2215</v>
      </c>
      <c r="D81" t="s">
        <v>1153</v>
      </c>
      <c r="E81" t="s">
        <v>2216</v>
      </c>
      <c r="F81" t="s">
        <v>1183</v>
      </c>
      <c r="G81" t="s">
        <v>109</v>
      </c>
      <c r="H81" s="78">
        <v>4802.3900000000003</v>
      </c>
      <c r="I81" s="78">
        <v>53144</v>
      </c>
      <c r="J81" s="78">
        <v>0</v>
      </c>
      <c r="K81" s="78">
        <v>9101.0815169456</v>
      </c>
      <c r="L81" s="79">
        <v>8.0000000000000004E-4</v>
      </c>
      <c r="M81" s="79">
        <v>8.8999999999999999E-3</v>
      </c>
      <c r="N81" s="79">
        <v>6.9999999999999999E-4</v>
      </c>
    </row>
    <row r="82" spans="2:14">
      <c r="B82" t="s">
        <v>2217</v>
      </c>
      <c r="C82" t="s">
        <v>2218</v>
      </c>
      <c r="D82" t="s">
        <v>1215</v>
      </c>
      <c r="E82" t="s">
        <v>2219</v>
      </c>
      <c r="F82" t="s">
        <v>1183</v>
      </c>
      <c r="G82" t="s">
        <v>109</v>
      </c>
      <c r="H82" s="78">
        <v>45452.25</v>
      </c>
      <c r="I82" s="78">
        <v>7742</v>
      </c>
      <c r="J82" s="78">
        <v>0</v>
      </c>
      <c r="K82" s="78">
        <v>12548.444453370001</v>
      </c>
      <c r="L82" s="79">
        <v>2.9999999999999997E-4</v>
      </c>
      <c r="M82" s="79">
        <v>1.2200000000000001E-2</v>
      </c>
      <c r="N82" s="79">
        <v>1E-3</v>
      </c>
    </row>
    <row r="83" spans="2:14">
      <c r="B83" t="s">
        <v>2220</v>
      </c>
      <c r="C83" t="s">
        <v>2221</v>
      </c>
      <c r="D83" t="s">
        <v>1153</v>
      </c>
      <c r="E83" t="s">
        <v>2222</v>
      </c>
      <c r="F83" t="s">
        <v>1183</v>
      </c>
      <c r="G83" t="s">
        <v>113</v>
      </c>
      <c r="H83" s="78">
        <v>28325.59</v>
      </c>
      <c r="I83" s="78">
        <v>12084.000000000035</v>
      </c>
      <c r="J83" s="78">
        <v>0</v>
      </c>
      <c r="K83" s="78">
        <v>13902.305623009001</v>
      </c>
      <c r="L83" s="79">
        <v>0</v>
      </c>
      <c r="M83" s="79">
        <v>1.3599999999999999E-2</v>
      </c>
      <c r="N83" s="79">
        <v>1.1000000000000001E-3</v>
      </c>
    </row>
    <row r="84" spans="2:14">
      <c r="B84" t="s">
        <v>2223</v>
      </c>
      <c r="C84" t="s">
        <v>2224</v>
      </c>
      <c r="D84" t="s">
        <v>1153</v>
      </c>
      <c r="E84" t="s">
        <v>2225</v>
      </c>
      <c r="F84" t="s">
        <v>1183</v>
      </c>
      <c r="G84" t="s">
        <v>113</v>
      </c>
      <c r="H84" s="78">
        <v>5039.68</v>
      </c>
      <c r="I84" s="78">
        <v>19318</v>
      </c>
      <c r="J84" s="78">
        <v>0</v>
      </c>
      <c r="K84" s="78">
        <v>3954.2331571558402</v>
      </c>
      <c r="L84" s="79">
        <v>3.3999999999999998E-3</v>
      </c>
      <c r="M84" s="79">
        <v>3.8999999999999998E-3</v>
      </c>
      <c r="N84" s="79">
        <v>2.9999999999999997E-4</v>
      </c>
    </row>
    <row r="85" spans="2:14">
      <c r="B85" t="s">
        <v>2226</v>
      </c>
      <c r="C85" t="s">
        <v>2227</v>
      </c>
      <c r="D85" t="s">
        <v>1153</v>
      </c>
      <c r="E85" t="s">
        <v>2228</v>
      </c>
      <c r="F85" t="s">
        <v>1183</v>
      </c>
      <c r="G85" t="s">
        <v>109</v>
      </c>
      <c r="H85" s="78">
        <v>120937.23</v>
      </c>
      <c r="I85" s="78">
        <v>2725</v>
      </c>
      <c r="J85" s="78">
        <v>0</v>
      </c>
      <c r="K85" s="78">
        <v>11751.893919405</v>
      </c>
      <c r="L85" s="79">
        <v>0</v>
      </c>
      <c r="M85" s="79">
        <v>1.15E-2</v>
      </c>
      <c r="N85" s="79">
        <v>1E-3</v>
      </c>
    </row>
    <row r="86" spans="2:14">
      <c r="B86" t="s">
        <v>2229</v>
      </c>
      <c r="C86" t="s">
        <v>2230</v>
      </c>
      <c r="D86" t="s">
        <v>1153</v>
      </c>
      <c r="E86" t="s">
        <v>2231</v>
      </c>
      <c r="F86" t="s">
        <v>1183</v>
      </c>
      <c r="G86" t="s">
        <v>113</v>
      </c>
      <c r="H86" s="78">
        <v>16908.2</v>
      </c>
      <c r="I86" s="78">
        <v>22565</v>
      </c>
      <c r="J86" s="78">
        <v>0</v>
      </c>
      <c r="K86" s="78">
        <v>15496.365976327999</v>
      </c>
      <c r="L86" s="79">
        <v>2.5999999999999999E-2</v>
      </c>
      <c r="M86" s="79">
        <v>1.5100000000000001E-2</v>
      </c>
      <c r="N86" s="79">
        <v>1.2999999999999999E-3</v>
      </c>
    </row>
    <row r="87" spans="2:14">
      <c r="B87" t="s">
        <v>2232</v>
      </c>
      <c r="C87" t="s">
        <v>2233</v>
      </c>
      <c r="D87" t="s">
        <v>110</v>
      </c>
      <c r="E87" t="s">
        <v>2234</v>
      </c>
      <c r="F87" t="s">
        <v>1183</v>
      </c>
      <c r="G87" t="s">
        <v>123</v>
      </c>
      <c r="H87" s="78">
        <v>107145.59</v>
      </c>
      <c r="I87" s="78">
        <v>8460</v>
      </c>
      <c r="J87" s="78">
        <v>0</v>
      </c>
      <c r="K87" s="78">
        <v>22664.918091765601</v>
      </c>
      <c r="L87" s="79">
        <v>0</v>
      </c>
      <c r="M87" s="79">
        <v>2.2100000000000002E-2</v>
      </c>
      <c r="N87" s="79">
        <v>1.9E-3</v>
      </c>
    </row>
    <row r="88" spans="2:14">
      <c r="B88" t="s">
        <v>2235</v>
      </c>
      <c r="C88" t="s">
        <v>2236</v>
      </c>
      <c r="D88" t="s">
        <v>1153</v>
      </c>
      <c r="E88" t="s">
        <v>2234</v>
      </c>
      <c r="F88" t="s">
        <v>1183</v>
      </c>
      <c r="G88" t="s">
        <v>109</v>
      </c>
      <c r="H88" s="78">
        <v>78777.960000000006</v>
      </c>
      <c r="I88" s="78">
        <v>21089</v>
      </c>
      <c r="J88" s="78">
        <v>0</v>
      </c>
      <c r="K88" s="78">
        <v>59243.683888370397</v>
      </c>
      <c r="L88" s="79">
        <v>8.9999999999999998E-4</v>
      </c>
      <c r="M88" s="79">
        <v>5.7799999999999997E-2</v>
      </c>
      <c r="N88" s="79">
        <v>4.8999999999999998E-3</v>
      </c>
    </row>
    <row r="89" spans="2:14">
      <c r="B89" t="s">
        <v>2237</v>
      </c>
      <c r="C89" t="s">
        <v>2238</v>
      </c>
      <c r="D89" t="s">
        <v>1215</v>
      </c>
      <c r="E89" t="s">
        <v>2239</v>
      </c>
      <c r="F89" t="s">
        <v>1183</v>
      </c>
      <c r="G89" t="s">
        <v>109</v>
      </c>
      <c r="H89" s="78">
        <v>17826.63</v>
      </c>
      <c r="I89" s="78">
        <v>4253</v>
      </c>
      <c r="J89" s="78">
        <v>0</v>
      </c>
      <c r="K89" s="78">
        <v>2703.6220025274001</v>
      </c>
      <c r="L89" s="79">
        <v>0</v>
      </c>
      <c r="M89" s="79">
        <v>2.5999999999999999E-3</v>
      </c>
      <c r="N89" s="79">
        <v>2.0000000000000001E-4</v>
      </c>
    </row>
    <row r="90" spans="2:14">
      <c r="B90" t="s">
        <v>2240</v>
      </c>
      <c r="C90" t="s">
        <v>2241</v>
      </c>
      <c r="D90" t="s">
        <v>1153</v>
      </c>
      <c r="E90" t="s">
        <v>2242</v>
      </c>
      <c r="F90" t="s">
        <v>1202</v>
      </c>
      <c r="G90" t="s">
        <v>109</v>
      </c>
      <c r="H90" s="78">
        <v>5347.19</v>
      </c>
      <c r="I90" s="78">
        <v>8771</v>
      </c>
      <c r="J90" s="78">
        <v>0</v>
      </c>
      <c r="K90" s="78">
        <v>1672.4612564534</v>
      </c>
      <c r="L90" s="79">
        <v>0</v>
      </c>
      <c r="M90" s="79">
        <v>1.6000000000000001E-3</v>
      </c>
      <c r="N90" s="79">
        <v>1E-4</v>
      </c>
    </row>
    <row r="91" spans="2:14">
      <c r="B91" t="s">
        <v>2243</v>
      </c>
      <c r="C91" t="s">
        <v>2244</v>
      </c>
      <c r="D91" t="s">
        <v>1153</v>
      </c>
      <c r="E91" t="s">
        <v>2245</v>
      </c>
      <c r="F91" t="s">
        <v>126</v>
      </c>
      <c r="G91" t="s">
        <v>109</v>
      </c>
      <c r="H91" s="78">
        <v>127145.74</v>
      </c>
      <c r="I91" s="78">
        <v>6201.5999999999913</v>
      </c>
      <c r="J91" s="78">
        <v>0</v>
      </c>
      <c r="K91" s="78">
        <v>28118.160375421401</v>
      </c>
      <c r="L91" s="79">
        <v>0</v>
      </c>
      <c r="M91" s="79">
        <v>2.7400000000000001E-2</v>
      </c>
      <c r="N91" s="79">
        <v>2.3E-3</v>
      </c>
    </row>
    <row r="92" spans="2:14">
      <c r="B92" t="s">
        <v>2246</v>
      </c>
      <c r="C92" t="s">
        <v>2247</v>
      </c>
      <c r="D92" t="s">
        <v>1153</v>
      </c>
      <c r="E92" t="s">
        <v>2197</v>
      </c>
      <c r="F92" t="s">
        <v>126</v>
      </c>
      <c r="G92" t="s">
        <v>113</v>
      </c>
      <c r="H92" s="78">
        <v>24392.48</v>
      </c>
      <c r="I92" s="78">
        <v>9581</v>
      </c>
      <c r="J92" s="78">
        <v>0</v>
      </c>
      <c r="K92" s="78">
        <v>9492.1359153420799</v>
      </c>
      <c r="L92" s="79">
        <v>6.4000000000000003E-3</v>
      </c>
      <c r="M92" s="79">
        <v>9.2999999999999992E-3</v>
      </c>
      <c r="N92" s="79">
        <v>8.0000000000000004E-4</v>
      </c>
    </row>
    <row r="93" spans="2:14">
      <c r="B93" t="s">
        <v>2248</v>
      </c>
      <c r="C93" t="s">
        <v>2249</v>
      </c>
      <c r="D93" t="s">
        <v>1153</v>
      </c>
      <c r="E93" t="s">
        <v>2250</v>
      </c>
      <c r="F93" t="s">
        <v>126</v>
      </c>
      <c r="G93" t="s">
        <v>200</v>
      </c>
      <c r="H93" s="78">
        <v>3953.32</v>
      </c>
      <c r="I93" s="78">
        <v>3200000</v>
      </c>
      <c r="J93" s="78">
        <v>0</v>
      </c>
      <c r="K93" s="78">
        <v>4190.5191999999997</v>
      </c>
      <c r="L93" s="79">
        <v>0</v>
      </c>
      <c r="M93" s="79">
        <v>4.1000000000000003E-3</v>
      </c>
      <c r="N93" s="79">
        <v>2.9999999999999997E-4</v>
      </c>
    </row>
    <row r="94" spans="2:14">
      <c r="B94" t="s">
        <v>2251</v>
      </c>
      <c r="C94" t="s">
        <v>2252</v>
      </c>
      <c r="D94" t="s">
        <v>1419</v>
      </c>
      <c r="E94" t="s">
        <v>2197</v>
      </c>
      <c r="F94" t="s">
        <v>131</v>
      </c>
      <c r="G94" t="s">
        <v>113</v>
      </c>
      <c r="H94" s="78">
        <v>214386.17</v>
      </c>
      <c r="I94" s="78">
        <v>1755.8999999999944</v>
      </c>
      <c r="J94" s="78">
        <v>0</v>
      </c>
      <c r="K94" s="78">
        <v>15289.514492476201</v>
      </c>
      <c r="L94" s="79">
        <v>0</v>
      </c>
      <c r="M94" s="79">
        <v>1.49E-2</v>
      </c>
      <c r="N94" s="79">
        <v>1.2999999999999999E-3</v>
      </c>
    </row>
    <row r="95" spans="2:14">
      <c r="B95" s="80" t="s">
        <v>2253</v>
      </c>
      <c r="D95" s="16"/>
      <c r="E95" s="16"/>
      <c r="F95" s="16"/>
      <c r="G95" s="16"/>
      <c r="H95" s="82">
        <v>1293545.3700000001</v>
      </c>
      <c r="J95" s="82">
        <v>0</v>
      </c>
      <c r="K95" s="82">
        <v>26606.674950896639</v>
      </c>
      <c r="M95" s="81">
        <v>2.5999999999999999E-2</v>
      </c>
      <c r="N95" s="81">
        <v>2.2000000000000001E-3</v>
      </c>
    </row>
    <row r="96" spans="2:14">
      <c r="B96" t="s">
        <v>2254</v>
      </c>
      <c r="C96" t="s">
        <v>2255</v>
      </c>
      <c r="D96" t="s">
        <v>1153</v>
      </c>
      <c r="E96" t="s">
        <v>2256</v>
      </c>
      <c r="F96" t="s">
        <v>1210</v>
      </c>
      <c r="G96" t="s">
        <v>116</v>
      </c>
      <c r="H96" s="78">
        <v>1233473.23</v>
      </c>
      <c r="I96" s="78">
        <v>170.5</v>
      </c>
      <c r="J96" s="78">
        <v>0</v>
      </c>
      <c r="K96" s="78">
        <v>9509.2497092894391</v>
      </c>
      <c r="L96" s="79">
        <v>0</v>
      </c>
      <c r="M96" s="79">
        <v>9.2999999999999992E-3</v>
      </c>
      <c r="N96" s="79">
        <v>8.0000000000000004E-4</v>
      </c>
    </row>
    <row r="97" spans="2:14">
      <c r="B97" t="s">
        <v>2257</v>
      </c>
      <c r="C97" t="s">
        <v>2258</v>
      </c>
      <c r="D97" t="s">
        <v>1153</v>
      </c>
      <c r="E97" t="s">
        <v>2259</v>
      </c>
      <c r="F97" t="s">
        <v>1183</v>
      </c>
      <c r="G97" t="s">
        <v>109</v>
      </c>
      <c r="H97" s="78">
        <v>15610.16</v>
      </c>
      <c r="I97" s="78">
        <v>10110</v>
      </c>
      <c r="J97" s="78">
        <v>0</v>
      </c>
      <c r="K97" s="78">
        <v>5627.815469616</v>
      </c>
      <c r="L97" s="79">
        <v>6.0000000000000001E-3</v>
      </c>
      <c r="M97" s="79">
        <v>5.4999999999999997E-3</v>
      </c>
      <c r="N97" s="79">
        <v>5.0000000000000001E-4</v>
      </c>
    </row>
    <row r="98" spans="2:14">
      <c r="B98" t="s">
        <v>2260</v>
      </c>
      <c r="C98" t="s">
        <v>2261</v>
      </c>
      <c r="D98" t="s">
        <v>1153</v>
      </c>
      <c r="E98" t="s">
        <v>2262</v>
      </c>
      <c r="F98" t="s">
        <v>1183</v>
      </c>
      <c r="G98" t="s">
        <v>109</v>
      </c>
      <c r="H98" s="78">
        <v>44461.98</v>
      </c>
      <c r="I98" s="78">
        <v>7234</v>
      </c>
      <c r="J98" s="78">
        <v>0</v>
      </c>
      <c r="K98" s="78">
        <v>11469.6097719912</v>
      </c>
      <c r="L98" s="79">
        <v>1.2999999999999999E-3</v>
      </c>
      <c r="M98" s="79">
        <v>1.12E-2</v>
      </c>
      <c r="N98" s="79">
        <v>8.9999999999999998E-4</v>
      </c>
    </row>
    <row r="99" spans="2:14">
      <c r="B99" s="80" t="s">
        <v>1150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263</v>
      </c>
      <c r="C100" t="s">
        <v>263</v>
      </c>
      <c r="D100" s="16"/>
      <c r="E100" s="16"/>
      <c r="F100" t="s">
        <v>263</v>
      </c>
      <c r="G100" t="s">
        <v>263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s="80" t="s">
        <v>2122</v>
      </c>
      <c r="D101" s="16"/>
      <c r="E101" s="16"/>
      <c r="F101" s="16"/>
      <c r="G101" s="16"/>
      <c r="H101" s="82">
        <v>0</v>
      </c>
      <c r="J101" s="82">
        <v>0</v>
      </c>
      <c r="K101" s="82">
        <v>0</v>
      </c>
      <c r="M101" s="81">
        <v>0</v>
      </c>
      <c r="N101" s="81">
        <v>0</v>
      </c>
    </row>
    <row r="102" spans="2:14">
      <c r="B102" t="s">
        <v>263</v>
      </c>
      <c r="C102" t="s">
        <v>263</v>
      </c>
      <c r="D102" s="16"/>
      <c r="E102" s="16"/>
      <c r="F102" t="s">
        <v>263</v>
      </c>
      <c r="G102" t="s">
        <v>263</v>
      </c>
      <c r="H102" s="78">
        <v>0</v>
      </c>
      <c r="I102" s="78">
        <v>0</v>
      </c>
      <c r="K102" s="78">
        <v>0</v>
      </c>
      <c r="L102" s="79">
        <v>0</v>
      </c>
      <c r="M102" s="79">
        <v>0</v>
      </c>
      <c r="N102" s="79">
        <v>0</v>
      </c>
    </row>
    <row r="103" spans="2:14">
      <c r="B103" t="s">
        <v>271</v>
      </c>
      <c r="D103" s="16"/>
      <c r="E103" s="16"/>
      <c r="F103" s="16"/>
      <c r="G103" s="16"/>
    </row>
    <row r="104" spans="2:14">
      <c r="B104" t="s">
        <v>395</v>
      </c>
      <c r="D104" s="16"/>
      <c r="E104" s="16"/>
      <c r="F104" s="16"/>
      <c r="G104" s="16"/>
    </row>
    <row r="105" spans="2:14">
      <c r="B105" t="s">
        <v>396</v>
      </c>
      <c r="D105" s="16"/>
      <c r="E105" s="16"/>
      <c r="F105" s="16"/>
      <c r="G105" s="16"/>
    </row>
    <row r="106" spans="2:14">
      <c r="B106" t="s">
        <v>397</v>
      </c>
      <c r="D106" s="16"/>
      <c r="E106" s="16"/>
      <c r="F106" s="16"/>
      <c r="G106" s="16"/>
    </row>
    <row r="107" spans="2:14">
      <c r="B107" t="s">
        <v>398</v>
      </c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3579</v>
      </c>
    </row>
    <row r="3" spans="2:65" s="1" customFormat="1">
      <c r="B3" s="2" t="s">
        <v>2</v>
      </c>
      <c r="C3" s="26" t="s">
        <v>3580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2793904.4</v>
      </c>
      <c r="K11" s="7"/>
      <c r="L11" s="76">
        <v>577926.70793021738</v>
      </c>
      <c r="M11" s="7"/>
      <c r="N11" s="77">
        <v>1</v>
      </c>
      <c r="O11" s="77">
        <v>4.7500000000000001E-2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2263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263</v>
      </c>
      <c r="C14" t="s">
        <v>263</v>
      </c>
      <c r="D14" s="16"/>
      <c r="E14" s="16"/>
      <c r="F14" t="s">
        <v>263</v>
      </c>
      <c r="G14" t="s">
        <v>263</v>
      </c>
      <c r="I14" t="s">
        <v>263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2264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263</v>
      </c>
      <c r="C16" t="s">
        <v>263</v>
      </c>
      <c r="D16" s="16"/>
      <c r="E16" s="16"/>
      <c r="F16" t="s">
        <v>263</v>
      </c>
      <c r="G16" t="s">
        <v>263</v>
      </c>
      <c r="I16" t="s">
        <v>263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263</v>
      </c>
      <c r="C18" t="s">
        <v>263</v>
      </c>
      <c r="D18" s="16"/>
      <c r="E18" s="16"/>
      <c r="F18" t="s">
        <v>263</v>
      </c>
      <c r="G18" t="s">
        <v>263</v>
      </c>
      <c r="I18" t="s">
        <v>263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1150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263</v>
      </c>
      <c r="C20" t="s">
        <v>263</v>
      </c>
      <c r="D20" s="16"/>
      <c r="E20" s="16"/>
      <c r="F20" t="s">
        <v>263</v>
      </c>
      <c r="G20" t="s">
        <v>263</v>
      </c>
      <c r="I20" t="s">
        <v>263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269</v>
      </c>
      <c r="C21" s="16"/>
      <c r="D21" s="16"/>
      <c r="E21" s="16"/>
      <c r="J21" s="82">
        <v>2793904.4</v>
      </c>
      <c r="L21" s="82">
        <v>577926.70793021738</v>
      </c>
      <c r="N21" s="81">
        <v>1</v>
      </c>
      <c r="O21" s="81">
        <v>4.7500000000000001E-2</v>
      </c>
    </row>
    <row r="22" spans="2:15">
      <c r="B22" s="80" t="s">
        <v>2263</v>
      </c>
      <c r="C22" s="16"/>
      <c r="D22" s="16"/>
      <c r="E22" s="16"/>
      <c r="J22" s="82">
        <v>291230.82</v>
      </c>
      <c r="L22" s="82">
        <v>10001.035272675599</v>
      </c>
      <c r="N22" s="81">
        <v>1.7299999999999999E-2</v>
      </c>
      <c r="O22" s="81">
        <v>8.0000000000000004E-4</v>
      </c>
    </row>
    <row r="23" spans="2:15">
      <c r="B23" t="s">
        <v>2265</v>
      </c>
      <c r="C23" t="s">
        <v>2266</v>
      </c>
      <c r="D23" t="s">
        <v>126</v>
      </c>
      <c r="E23" t="s">
        <v>2267</v>
      </c>
      <c r="F23" t="s">
        <v>1183</v>
      </c>
      <c r="G23" t="s">
        <v>263</v>
      </c>
      <c r="H23" t="s">
        <v>264</v>
      </c>
      <c r="I23" t="s">
        <v>109</v>
      </c>
      <c r="J23" s="78">
        <v>291230.82</v>
      </c>
      <c r="K23" s="78">
        <v>963</v>
      </c>
      <c r="L23" s="78">
        <v>10001.035272675599</v>
      </c>
      <c r="M23" s="79">
        <v>1E-4</v>
      </c>
      <c r="N23" s="79">
        <v>1.7299999999999999E-2</v>
      </c>
      <c r="O23" s="79">
        <v>8.0000000000000004E-4</v>
      </c>
    </row>
    <row r="24" spans="2:15">
      <c r="B24" s="80" t="s">
        <v>2264</v>
      </c>
      <c r="C24" s="16"/>
      <c r="D24" s="16"/>
      <c r="E24" s="16"/>
      <c r="J24" s="82">
        <v>897244.25</v>
      </c>
      <c r="L24" s="82">
        <v>340830.43589353887</v>
      </c>
      <c r="N24" s="81">
        <v>0.5897</v>
      </c>
      <c r="O24" s="81">
        <v>2.8000000000000001E-2</v>
      </c>
    </row>
    <row r="25" spans="2:15">
      <c r="B25" t="s">
        <v>2268</v>
      </c>
      <c r="C25" t="s">
        <v>2269</v>
      </c>
      <c r="D25" t="s">
        <v>126</v>
      </c>
      <c r="E25" t="s">
        <v>2270</v>
      </c>
      <c r="F25" t="s">
        <v>1183</v>
      </c>
      <c r="G25" t="s">
        <v>1206</v>
      </c>
      <c r="H25" t="s">
        <v>1158</v>
      </c>
      <c r="I25" t="s">
        <v>113</v>
      </c>
      <c r="J25" s="78">
        <v>4583.92</v>
      </c>
      <c r="K25" s="78">
        <v>98690.999999999898</v>
      </c>
      <c r="L25" s="78">
        <v>18374.339204411499</v>
      </c>
      <c r="M25" s="79">
        <v>0</v>
      </c>
      <c r="N25" s="79">
        <v>3.1800000000000002E-2</v>
      </c>
      <c r="O25" s="79">
        <v>1.5E-3</v>
      </c>
    </row>
    <row r="26" spans="2:15">
      <c r="B26" t="s">
        <v>2271</v>
      </c>
      <c r="C26" t="s">
        <v>2272</v>
      </c>
      <c r="D26" t="s">
        <v>126</v>
      </c>
      <c r="E26" t="s">
        <v>2273</v>
      </c>
      <c r="F26" t="s">
        <v>1183</v>
      </c>
      <c r="G26" t="s">
        <v>263</v>
      </c>
      <c r="H26" t="s">
        <v>264</v>
      </c>
      <c r="I26" t="s">
        <v>109</v>
      </c>
      <c r="J26" s="78">
        <v>338.85</v>
      </c>
      <c r="K26" s="78">
        <v>1038309</v>
      </c>
      <c r="L26" s="78">
        <v>12546.293625819</v>
      </c>
      <c r="M26" s="79">
        <v>0</v>
      </c>
      <c r="N26" s="79">
        <v>2.1700000000000001E-2</v>
      </c>
      <c r="O26" s="79">
        <v>1E-3</v>
      </c>
    </row>
    <row r="27" spans="2:15">
      <c r="B27" t="s">
        <v>2274</v>
      </c>
      <c r="C27" t="s">
        <v>2275</v>
      </c>
      <c r="D27" t="s">
        <v>126</v>
      </c>
      <c r="E27" t="s">
        <v>2276</v>
      </c>
      <c r="F27" t="s">
        <v>1183</v>
      </c>
      <c r="G27" t="s">
        <v>263</v>
      </c>
      <c r="H27" t="s">
        <v>264</v>
      </c>
      <c r="I27" t="s">
        <v>113</v>
      </c>
      <c r="J27" s="78">
        <v>32499.88</v>
      </c>
      <c r="K27" s="78">
        <v>15046.000000000015</v>
      </c>
      <c r="L27" s="78">
        <v>19860.9475869997</v>
      </c>
      <c r="M27" s="79">
        <v>1.23E-2</v>
      </c>
      <c r="N27" s="79">
        <v>3.44E-2</v>
      </c>
      <c r="O27" s="79">
        <v>1.6000000000000001E-3</v>
      </c>
    </row>
    <row r="28" spans="2:15">
      <c r="B28" t="s">
        <v>2277</v>
      </c>
      <c r="C28" t="s">
        <v>2278</v>
      </c>
      <c r="D28" t="s">
        <v>126</v>
      </c>
      <c r="E28" t="s">
        <v>2279</v>
      </c>
      <c r="F28" t="s">
        <v>1183</v>
      </c>
      <c r="G28" t="s">
        <v>263</v>
      </c>
      <c r="H28" t="s">
        <v>264</v>
      </c>
      <c r="I28" t="s">
        <v>113</v>
      </c>
      <c r="J28" s="78">
        <v>11.55</v>
      </c>
      <c r="K28" s="78">
        <v>19039.82</v>
      </c>
      <c r="L28" s="78">
        <v>8.9318613513359999</v>
      </c>
      <c r="M28" s="79">
        <v>0</v>
      </c>
      <c r="N28" s="79">
        <v>0</v>
      </c>
      <c r="O28" s="79">
        <v>0</v>
      </c>
    </row>
    <row r="29" spans="2:15">
      <c r="B29" t="s">
        <v>2280</v>
      </c>
      <c r="C29" t="s">
        <v>2281</v>
      </c>
      <c r="D29" t="s">
        <v>126</v>
      </c>
      <c r="E29" t="s">
        <v>1232</v>
      </c>
      <c r="F29" t="s">
        <v>1183</v>
      </c>
      <c r="G29" t="s">
        <v>263</v>
      </c>
      <c r="H29" t="s">
        <v>264</v>
      </c>
      <c r="I29" t="s">
        <v>109</v>
      </c>
      <c r="J29" s="78">
        <v>5472.68</v>
      </c>
      <c r="K29" s="78">
        <v>131606</v>
      </c>
      <c r="L29" s="78">
        <v>25683.670108692801</v>
      </c>
      <c r="M29" s="79">
        <v>0</v>
      </c>
      <c r="N29" s="79">
        <v>4.4400000000000002E-2</v>
      </c>
      <c r="O29" s="79">
        <v>2.0999999999999999E-3</v>
      </c>
    </row>
    <row r="30" spans="2:15">
      <c r="B30" t="s">
        <v>2282</v>
      </c>
      <c r="C30" t="s">
        <v>2283</v>
      </c>
      <c r="D30" t="s">
        <v>126</v>
      </c>
      <c r="E30" t="s">
        <v>2284</v>
      </c>
      <c r="F30" t="s">
        <v>1183</v>
      </c>
      <c r="G30" t="s">
        <v>263</v>
      </c>
      <c r="H30" t="s">
        <v>264</v>
      </c>
      <c r="I30" t="s">
        <v>109</v>
      </c>
      <c r="J30" s="78">
        <v>342138.82</v>
      </c>
      <c r="K30" s="78">
        <v>1394</v>
      </c>
      <c r="L30" s="78">
        <v>17007.734427752799</v>
      </c>
      <c r="M30" s="79">
        <v>0</v>
      </c>
      <c r="N30" s="79">
        <v>2.9399999999999999E-2</v>
      </c>
      <c r="O30" s="79">
        <v>1.4E-3</v>
      </c>
    </row>
    <row r="31" spans="2:15">
      <c r="B31" t="s">
        <v>2285</v>
      </c>
      <c r="C31" t="s">
        <v>2286</v>
      </c>
      <c r="D31" t="s">
        <v>126</v>
      </c>
      <c r="E31" t="s">
        <v>2287</v>
      </c>
      <c r="F31" t="s">
        <v>1183</v>
      </c>
      <c r="G31" t="s">
        <v>263</v>
      </c>
      <c r="H31" t="s">
        <v>264</v>
      </c>
      <c r="I31" t="s">
        <v>109</v>
      </c>
      <c r="J31" s="78">
        <v>52376.160000000003</v>
      </c>
      <c r="K31" s="78">
        <v>12810.089999999998</v>
      </c>
      <c r="L31" s="78">
        <v>23925.838914383901</v>
      </c>
      <c r="M31" s="79">
        <v>0</v>
      </c>
      <c r="N31" s="79">
        <v>4.1399999999999999E-2</v>
      </c>
      <c r="O31" s="79">
        <v>2E-3</v>
      </c>
    </row>
    <row r="32" spans="2:15">
      <c r="B32" t="s">
        <v>2288</v>
      </c>
      <c r="C32" t="s">
        <v>2289</v>
      </c>
      <c r="D32" t="s">
        <v>126</v>
      </c>
      <c r="E32" t="s">
        <v>2290</v>
      </c>
      <c r="F32" t="s">
        <v>1183</v>
      </c>
      <c r="G32" t="s">
        <v>263</v>
      </c>
      <c r="H32" t="s">
        <v>264</v>
      </c>
      <c r="I32" t="s">
        <v>109</v>
      </c>
      <c r="J32" s="78">
        <v>404.21</v>
      </c>
      <c r="K32" s="78">
        <v>1176297</v>
      </c>
      <c r="L32" s="78">
        <v>16955.296229794199</v>
      </c>
      <c r="M32" s="79">
        <v>0</v>
      </c>
      <c r="N32" s="79">
        <v>2.93E-2</v>
      </c>
      <c r="O32" s="79">
        <v>1.4E-3</v>
      </c>
    </row>
    <row r="33" spans="2:15">
      <c r="B33" t="s">
        <v>2291</v>
      </c>
      <c r="C33" t="s">
        <v>2292</v>
      </c>
      <c r="D33" t="s">
        <v>126</v>
      </c>
      <c r="E33" t="s">
        <v>2270</v>
      </c>
      <c r="F33" t="s">
        <v>1183</v>
      </c>
      <c r="G33" t="s">
        <v>263</v>
      </c>
      <c r="H33" t="s">
        <v>264</v>
      </c>
      <c r="I33" t="s">
        <v>116</v>
      </c>
      <c r="J33" s="78">
        <v>6323.57</v>
      </c>
      <c r="K33" s="78">
        <v>113364.00000000007</v>
      </c>
      <c r="L33" s="78">
        <v>32413.776407527701</v>
      </c>
      <c r="M33" s="79">
        <v>0</v>
      </c>
      <c r="N33" s="79">
        <v>5.6099999999999997E-2</v>
      </c>
      <c r="O33" s="79">
        <v>2.7000000000000001E-3</v>
      </c>
    </row>
    <row r="34" spans="2:15">
      <c r="B34" t="s">
        <v>2293</v>
      </c>
      <c r="C34" t="s">
        <v>2294</v>
      </c>
      <c r="D34" t="s">
        <v>126</v>
      </c>
      <c r="E34" t="s">
        <v>2270</v>
      </c>
      <c r="F34" t="s">
        <v>1183</v>
      </c>
      <c r="G34" t="s">
        <v>263</v>
      </c>
      <c r="H34" t="s">
        <v>264</v>
      </c>
      <c r="I34" t="s">
        <v>113</v>
      </c>
      <c r="J34" s="78">
        <v>3981.99</v>
      </c>
      <c r="K34" s="78">
        <v>192219.00000000023</v>
      </c>
      <c r="L34" s="78">
        <v>31088.060540058999</v>
      </c>
      <c r="M34" s="79">
        <v>0</v>
      </c>
      <c r="N34" s="79">
        <v>5.3800000000000001E-2</v>
      </c>
      <c r="O34" s="79">
        <v>2.5999999999999999E-3</v>
      </c>
    </row>
    <row r="35" spans="2:15">
      <c r="B35" t="s">
        <v>2295</v>
      </c>
      <c r="C35" t="s">
        <v>2296</v>
      </c>
      <c r="D35" t="s">
        <v>126</v>
      </c>
      <c r="E35" t="s">
        <v>2297</v>
      </c>
      <c r="F35" t="s">
        <v>1183</v>
      </c>
      <c r="G35" t="s">
        <v>263</v>
      </c>
      <c r="H35" t="s">
        <v>264</v>
      </c>
      <c r="I35" t="s">
        <v>109</v>
      </c>
      <c r="J35" s="78">
        <v>7881.65</v>
      </c>
      <c r="K35" s="78">
        <v>106570</v>
      </c>
      <c r="L35" s="78">
        <v>29952.525728230001</v>
      </c>
      <c r="M35" s="79">
        <v>0</v>
      </c>
      <c r="N35" s="79">
        <v>5.1799999999999999E-2</v>
      </c>
      <c r="O35" s="79">
        <v>2.5000000000000001E-3</v>
      </c>
    </row>
    <row r="36" spans="2:15">
      <c r="B36" t="s">
        <v>2298</v>
      </c>
      <c r="C36" t="s">
        <v>2299</v>
      </c>
      <c r="D36" t="s">
        <v>126</v>
      </c>
      <c r="E36" t="s">
        <v>2300</v>
      </c>
      <c r="F36" t="s">
        <v>1183</v>
      </c>
      <c r="G36" t="s">
        <v>263</v>
      </c>
      <c r="H36" t="s">
        <v>264</v>
      </c>
      <c r="I36" t="s">
        <v>109</v>
      </c>
      <c r="J36" s="78">
        <v>20387.5</v>
      </c>
      <c r="K36" s="78">
        <v>30720.59</v>
      </c>
      <c r="L36" s="78">
        <v>22334.429580767501</v>
      </c>
      <c r="M36" s="79">
        <v>0</v>
      </c>
      <c r="N36" s="79">
        <v>3.8600000000000002E-2</v>
      </c>
      <c r="O36" s="79">
        <v>1.8E-3</v>
      </c>
    </row>
    <row r="37" spans="2:15">
      <c r="B37" t="s">
        <v>2301</v>
      </c>
      <c r="C37" t="s">
        <v>2302</v>
      </c>
      <c r="D37" t="s">
        <v>126</v>
      </c>
      <c r="E37" t="s">
        <v>2303</v>
      </c>
      <c r="F37" t="s">
        <v>1183</v>
      </c>
      <c r="G37" t="s">
        <v>263</v>
      </c>
      <c r="H37" t="s">
        <v>264</v>
      </c>
      <c r="I37" t="s">
        <v>109</v>
      </c>
      <c r="J37" s="78">
        <v>304567.90000000002</v>
      </c>
      <c r="K37" s="78">
        <v>1698</v>
      </c>
      <c r="L37" s="78">
        <v>18441.793451172001</v>
      </c>
      <c r="M37" s="79">
        <v>0</v>
      </c>
      <c r="N37" s="79">
        <v>3.1899999999999998E-2</v>
      </c>
      <c r="O37" s="79">
        <v>1.5E-3</v>
      </c>
    </row>
    <row r="38" spans="2:15">
      <c r="B38" t="s">
        <v>2301</v>
      </c>
      <c r="C38" t="s">
        <v>2304</v>
      </c>
      <c r="D38" t="s">
        <v>126</v>
      </c>
      <c r="E38" t="s">
        <v>2303</v>
      </c>
      <c r="F38" t="s">
        <v>1183</v>
      </c>
      <c r="G38" t="s">
        <v>263</v>
      </c>
      <c r="H38" t="s">
        <v>264</v>
      </c>
      <c r="I38" t="s">
        <v>113</v>
      </c>
      <c r="J38" s="78">
        <v>357.52</v>
      </c>
      <c r="K38" s="78">
        <v>204420</v>
      </c>
      <c r="L38" s="78">
        <v>2968.3894268544</v>
      </c>
      <c r="M38" s="79">
        <v>0</v>
      </c>
      <c r="N38" s="79">
        <v>5.1000000000000004E-3</v>
      </c>
      <c r="O38" s="79">
        <v>2.0000000000000001E-4</v>
      </c>
    </row>
    <row r="39" spans="2:15">
      <c r="B39" t="s">
        <v>2305</v>
      </c>
      <c r="C39" t="s">
        <v>2306</v>
      </c>
      <c r="D39" t="s">
        <v>126</v>
      </c>
      <c r="E39" t="s">
        <v>2307</v>
      </c>
      <c r="F39" t="s">
        <v>1210</v>
      </c>
      <c r="G39" t="s">
        <v>263</v>
      </c>
      <c r="H39" t="s">
        <v>264</v>
      </c>
      <c r="I39" t="s">
        <v>109</v>
      </c>
      <c r="J39" s="78">
        <v>2541.6999999999998</v>
      </c>
      <c r="K39" s="78">
        <v>195505.59000000023</v>
      </c>
      <c r="L39" s="78">
        <v>17720.044461952999</v>
      </c>
      <c r="M39" s="79">
        <v>0</v>
      </c>
      <c r="N39" s="79">
        <v>3.0700000000000002E-2</v>
      </c>
      <c r="O39" s="79">
        <v>1.5E-3</v>
      </c>
    </row>
    <row r="40" spans="2:15">
      <c r="B40" t="s">
        <v>2308</v>
      </c>
      <c r="C40" t="s">
        <v>2309</v>
      </c>
      <c r="D40" t="s">
        <v>126</v>
      </c>
      <c r="E40" t="s">
        <v>2270</v>
      </c>
      <c r="F40" t="s">
        <v>1183</v>
      </c>
      <c r="G40" t="s">
        <v>263</v>
      </c>
      <c r="H40" t="s">
        <v>264</v>
      </c>
      <c r="I40" t="s">
        <v>113</v>
      </c>
      <c r="J40" s="78">
        <v>63956.67</v>
      </c>
      <c r="K40" s="78">
        <v>9785.9999999999927</v>
      </c>
      <c r="L40" s="78">
        <v>25420.7409679339</v>
      </c>
      <c r="M40" s="79">
        <v>0</v>
      </c>
      <c r="N40" s="79">
        <v>4.3999999999999997E-2</v>
      </c>
      <c r="O40" s="79">
        <v>2.0999999999999999E-3</v>
      </c>
    </row>
    <row r="41" spans="2:15">
      <c r="B41" t="s">
        <v>2310</v>
      </c>
      <c r="C41" t="s">
        <v>2311</v>
      </c>
      <c r="D41" t="s">
        <v>126</v>
      </c>
      <c r="E41" t="s">
        <v>2312</v>
      </c>
      <c r="F41" t="s">
        <v>1183</v>
      </c>
      <c r="G41" t="s">
        <v>263</v>
      </c>
      <c r="H41" t="s">
        <v>264</v>
      </c>
      <c r="I41" t="s">
        <v>113</v>
      </c>
      <c r="J41" s="78">
        <v>7956.69</v>
      </c>
      <c r="K41" s="78">
        <v>25854</v>
      </c>
      <c r="L41" s="78">
        <v>8355.20928456816</v>
      </c>
      <c r="M41" s="79">
        <v>0</v>
      </c>
      <c r="N41" s="79">
        <v>1.4500000000000001E-2</v>
      </c>
      <c r="O41" s="79">
        <v>6.9999999999999999E-4</v>
      </c>
    </row>
    <row r="42" spans="2:15">
      <c r="B42" t="s">
        <v>2313</v>
      </c>
      <c r="C42" t="s">
        <v>2314</v>
      </c>
      <c r="D42" t="s">
        <v>126</v>
      </c>
      <c r="E42" t="s">
        <v>2315</v>
      </c>
      <c r="F42" t="s">
        <v>1183</v>
      </c>
      <c r="G42" t="s">
        <v>263</v>
      </c>
      <c r="H42" t="s">
        <v>264</v>
      </c>
      <c r="I42" t="s">
        <v>109</v>
      </c>
      <c r="J42" s="78">
        <v>41462.99</v>
      </c>
      <c r="K42" s="78">
        <v>12020</v>
      </c>
      <c r="L42" s="78">
        <v>17772.414085267999</v>
      </c>
      <c r="M42" s="79">
        <v>0</v>
      </c>
      <c r="N42" s="79">
        <v>3.0800000000000001E-2</v>
      </c>
      <c r="O42" s="79">
        <v>1.5E-3</v>
      </c>
    </row>
    <row r="43" spans="2:15">
      <c r="B43" s="80" t="s">
        <v>93</v>
      </c>
      <c r="C43" s="16"/>
      <c r="D43" s="16"/>
      <c r="E43" s="16"/>
      <c r="J43" s="82">
        <v>1605429.33</v>
      </c>
      <c r="L43" s="82">
        <v>227095.23676400294</v>
      </c>
      <c r="N43" s="81">
        <v>0.39290000000000003</v>
      </c>
      <c r="O43" s="81">
        <v>1.8700000000000001E-2</v>
      </c>
    </row>
    <row r="44" spans="2:15">
      <c r="B44" t="s">
        <v>2316</v>
      </c>
      <c r="C44" t="s">
        <v>2317</v>
      </c>
      <c r="D44" t="s">
        <v>126</v>
      </c>
      <c r="E44" t="s">
        <v>1915</v>
      </c>
      <c r="F44" t="s">
        <v>1183</v>
      </c>
      <c r="G44" t="s">
        <v>263</v>
      </c>
      <c r="H44" t="s">
        <v>264</v>
      </c>
      <c r="I44" t="s">
        <v>109</v>
      </c>
      <c r="J44" s="78">
        <v>957794.57</v>
      </c>
      <c r="K44" s="78">
        <v>1457.1999999999989</v>
      </c>
      <c r="L44" s="78">
        <v>49770.599502426601</v>
      </c>
      <c r="M44" s="79">
        <v>0</v>
      </c>
      <c r="N44" s="79">
        <v>8.6099999999999996E-2</v>
      </c>
      <c r="O44" s="79">
        <v>4.1000000000000003E-3</v>
      </c>
    </row>
    <row r="45" spans="2:15">
      <c r="B45" t="s">
        <v>2318</v>
      </c>
      <c r="C45" t="s">
        <v>2319</v>
      </c>
      <c r="D45" t="s">
        <v>126</v>
      </c>
      <c r="E45" t="s">
        <v>2320</v>
      </c>
      <c r="F45" t="s">
        <v>1183</v>
      </c>
      <c r="G45" t="s">
        <v>263</v>
      </c>
      <c r="H45" t="s">
        <v>264</v>
      </c>
      <c r="I45" t="s">
        <v>116</v>
      </c>
      <c r="J45" s="78">
        <v>91184.7</v>
      </c>
      <c r="K45" s="78">
        <v>15962.789999999997</v>
      </c>
      <c r="L45" s="78">
        <v>65814.701218024595</v>
      </c>
      <c r="M45" s="79">
        <v>0</v>
      </c>
      <c r="N45" s="79">
        <v>0.1139</v>
      </c>
      <c r="O45" s="79">
        <v>5.4000000000000003E-3</v>
      </c>
    </row>
    <row r="46" spans="2:15">
      <c r="B46" t="s">
        <v>2321</v>
      </c>
      <c r="C46" t="s">
        <v>2322</v>
      </c>
      <c r="D46" t="s">
        <v>126</v>
      </c>
      <c r="E46" t="s">
        <v>2323</v>
      </c>
      <c r="F46" t="s">
        <v>1183</v>
      </c>
      <c r="G46" t="s">
        <v>263</v>
      </c>
      <c r="H46" t="s">
        <v>264</v>
      </c>
      <c r="I46" t="s">
        <v>113</v>
      </c>
      <c r="J46" s="78">
        <v>49309.48</v>
      </c>
      <c r="K46" s="78">
        <v>2769</v>
      </c>
      <c r="L46" s="78">
        <v>5545.6253820739203</v>
      </c>
      <c r="M46" s="79">
        <v>0</v>
      </c>
      <c r="N46" s="79">
        <v>9.5999999999999992E-3</v>
      </c>
      <c r="O46" s="79">
        <v>5.0000000000000001E-4</v>
      </c>
    </row>
    <row r="47" spans="2:15">
      <c r="B47" t="s">
        <v>2324</v>
      </c>
      <c r="C47" t="s">
        <v>2325</v>
      </c>
      <c r="D47" t="s">
        <v>126</v>
      </c>
      <c r="E47" t="s">
        <v>2323</v>
      </c>
      <c r="F47" t="s">
        <v>1183</v>
      </c>
      <c r="G47" t="s">
        <v>263</v>
      </c>
      <c r="H47" t="s">
        <v>264</v>
      </c>
      <c r="I47" t="s">
        <v>200</v>
      </c>
      <c r="J47" s="78">
        <v>190568.92</v>
      </c>
      <c r="K47" s="78">
        <v>129000</v>
      </c>
      <c r="L47" s="78">
        <v>8143.2481627500001</v>
      </c>
      <c r="M47" s="79">
        <v>0</v>
      </c>
      <c r="N47" s="79">
        <v>1.41E-2</v>
      </c>
      <c r="O47" s="79">
        <v>6.9999999999999999E-4</v>
      </c>
    </row>
    <row r="48" spans="2:15">
      <c r="B48" t="s">
        <v>2326</v>
      </c>
      <c r="C48" t="s">
        <v>2327</v>
      </c>
      <c r="D48" t="s">
        <v>126</v>
      </c>
      <c r="E48" t="s">
        <v>2328</v>
      </c>
      <c r="F48" t="s">
        <v>1192</v>
      </c>
      <c r="G48" t="s">
        <v>263</v>
      </c>
      <c r="H48" t="s">
        <v>264</v>
      </c>
      <c r="I48" t="s">
        <v>113</v>
      </c>
      <c r="J48" s="78">
        <v>4250.78</v>
      </c>
      <c r="K48" s="78">
        <v>29154</v>
      </c>
      <c r="L48" s="78">
        <v>5033.4287847139203</v>
      </c>
      <c r="M48" s="79">
        <v>0</v>
      </c>
      <c r="N48" s="79">
        <v>8.6999999999999994E-3</v>
      </c>
      <c r="O48" s="79">
        <v>4.0000000000000002E-4</v>
      </c>
    </row>
    <row r="49" spans="2:15">
      <c r="B49" t="s">
        <v>2329</v>
      </c>
      <c r="C49" t="s">
        <v>2330</v>
      </c>
      <c r="D49" t="s">
        <v>126</v>
      </c>
      <c r="E49" t="s">
        <v>2331</v>
      </c>
      <c r="F49" t="s">
        <v>1183</v>
      </c>
      <c r="G49" t="s">
        <v>263</v>
      </c>
      <c r="H49" t="s">
        <v>264</v>
      </c>
      <c r="I49" t="s">
        <v>109</v>
      </c>
      <c r="J49" s="78">
        <v>97332.42</v>
      </c>
      <c r="K49" s="78">
        <v>1853</v>
      </c>
      <c r="L49" s="78">
        <v>6431.5297021116003</v>
      </c>
      <c r="M49" s="79">
        <v>1E-4</v>
      </c>
      <c r="N49" s="79">
        <v>1.11E-2</v>
      </c>
      <c r="O49" s="79">
        <v>5.0000000000000001E-4</v>
      </c>
    </row>
    <row r="50" spans="2:15">
      <c r="B50" t="s">
        <v>2332</v>
      </c>
      <c r="C50" t="s">
        <v>2333</v>
      </c>
      <c r="D50" t="s">
        <v>126</v>
      </c>
      <c r="E50" t="s">
        <v>2334</v>
      </c>
      <c r="F50" t="s">
        <v>1183</v>
      </c>
      <c r="G50" t="s">
        <v>263</v>
      </c>
      <c r="H50" t="s">
        <v>264</v>
      </c>
      <c r="I50" t="s">
        <v>109</v>
      </c>
      <c r="J50" s="78">
        <v>78873.77</v>
      </c>
      <c r="K50" s="78">
        <v>2460.5599999999995</v>
      </c>
      <c r="L50" s="78">
        <v>6920.6661276093901</v>
      </c>
      <c r="M50" s="79">
        <v>0</v>
      </c>
      <c r="N50" s="79">
        <v>1.2E-2</v>
      </c>
      <c r="O50" s="79">
        <v>5.9999999999999995E-4</v>
      </c>
    </row>
    <row r="51" spans="2:15">
      <c r="B51" t="s">
        <v>2335</v>
      </c>
      <c r="C51" t="s">
        <v>2336</v>
      </c>
      <c r="D51" t="s">
        <v>126</v>
      </c>
      <c r="E51" t="s">
        <v>2337</v>
      </c>
      <c r="F51" t="s">
        <v>1183</v>
      </c>
      <c r="G51" t="s">
        <v>263</v>
      </c>
      <c r="H51" t="s">
        <v>264</v>
      </c>
      <c r="I51" t="s">
        <v>200</v>
      </c>
      <c r="J51" s="78">
        <v>35738.92</v>
      </c>
      <c r="K51" s="78">
        <v>955713.5000000021</v>
      </c>
      <c r="L51" s="78">
        <v>11314.230755807899</v>
      </c>
      <c r="M51" s="79">
        <v>0</v>
      </c>
      <c r="N51" s="79">
        <v>1.9599999999999999E-2</v>
      </c>
      <c r="O51" s="79">
        <v>8.9999999999999998E-4</v>
      </c>
    </row>
    <row r="52" spans="2:15">
      <c r="B52" t="s">
        <v>2338</v>
      </c>
      <c r="C52" t="s">
        <v>2339</v>
      </c>
      <c r="D52" t="s">
        <v>126</v>
      </c>
      <c r="E52" t="s">
        <v>2234</v>
      </c>
      <c r="F52" t="s">
        <v>1183</v>
      </c>
      <c r="G52" t="s">
        <v>263</v>
      </c>
      <c r="H52" t="s">
        <v>264</v>
      </c>
      <c r="I52" t="s">
        <v>109</v>
      </c>
      <c r="J52" s="78">
        <v>100375.77</v>
      </c>
      <c r="K52" s="78">
        <v>19031.460000000006</v>
      </c>
      <c r="L52" s="78">
        <v>68121.207128484995</v>
      </c>
      <c r="M52" s="79">
        <v>0</v>
      </c>
      <c r="N52" s="79">
        <v>0.1179</v>
      </c>
      <c r="O52" s="79">
        <v>5.5999999999999999E-3</v>
      </c>
    </row>
    <row r="53" spans="2:15">
      <c r="B53" s="80" t="s">
        <v>1150</v>
      </c>
      <c r="C53" s="16"/>
      <c r="D53" s="16"/>
      <c r="E53" s="16"/>
      <c r="J53" s="82">
        <v>0</v>
      </c>
      <c r="L53" s="82">
        <v>0</v>
      </c>
      <c r="N53" s="81">
        <v>0</v>
      </c>
      <c r="O53" s="81">
        <v>0</v>
      </c>
    </row>
    <row r="54" spans="2:15">
      <c r="B54" t="s">
        <v>263</v>
      </c>
      <c r="C54" t="s">
        <v>263</v>
      </c>
      <c r="D54" s="16"/>
      <c r="E54" s="16"/>
      <c r="F54" t="s">
        <v>263</v>
      </c>
      <c r="G54" t="s">
        <v>263</v>
      </c>
      <c r="I54" t="s">
        <v>263</v>
      </c>
      <c r="J54" s="78">
        <v>0</v>
      </c>
      <c r="K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t="s">
        <v>271</v>
      </c>
      <c r="C55" s="16"/>
      <c r="D55" s="16"/>
      <c r="E55" s="16"/>
    </row>
    <row r="56" spans="2:15">
      <c r="B56" t="s">
        <v>395</v>
      </c>
      <c r="C56" s="16"/>
      <c r="D56" s="16"/>
      <c r="E56" s="16"/>
    </row>
    <row r="57" spans="2:15">
      <c r="B57" t="s">
        <v>396</v>
      </c>
      <c r="C57" s="16"/>
      <c r="D57" s="16"/>
      <c r="E57" s="16"/>
    </row>
    <row r="58" spans="2:15">
      <c r="B58" t="s">
        <v>397</v>
      </c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3579</v>
      </c>
    </row>
    <row r="3" spans="2:60" s="1" customFormat="1">
      <c r="B3" s="2" t="s">
        <v>2</v>
      </c>
      <c r="C3" s="26" t="s">
        <v>3580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17410.87</v>
      </c>
      <c r="H11" s="7"/>
      <c r="I11" s="76">
        <v>11.630461159999999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17410.87</v>
      </c>
      <c r="I12" s="82">
        <v>11.630461159999999</v>
      </c>
      <c r="K12" s="81">
        <v>1</v>
      </c>
      <c r="L12" s="81">
        <v>0</v>
      </c>
    </row>
    <row r="13" spans="2:60">
      <c r="B13" s="80" t="s">
        <v>2340</v>
      </c>
      <c r="D13" s="16"/>
      <c r="E13" s="16"/>
      <c r="G13" s="82">
        <v>17410.87</v>
      </c>
      <c r="I13" s="82">
        <v>11.630461159999999</v>
      </c>
      <c r="K13" s="81">
        <v>1</v>
      </c>
      <c r="L13" s="81">
        <v>0</v>
      </c>
    </row>
    <row r="14" spans="2:60">
      <c r="B14" t="s">
        <v>2341</v>
      </c>
      <c r="C14" t="s">
        <v>2342</v>
      </c>
      <c r="D14" t="s">
        <v>103</v>
      </c>
      <c r="E14" t="s">
        <v>126</v>
      </c>
      <c r="F14" t="s">
        <v>105</v>
      </c>
      <c r="G14" s="78">
        <v>17410.87</v>
      </c>
      <c r="H14" s="78">
        <v>66.8</v>
      </c>
      <c r="I14" s="78">
        <v>11.630461159999999</v>
      </c>
      <c r="J14" s="79">
        <v>1.4500000000000001E-2</v>
      </c>
      <c r="K14" s="79">
        <v>1</v>
      </c>
      <c r="L14" s="79">
        <v>0</v>
      </c>
    </row>
    <row r="15" spans="2:60">
      <c r="B15" s="80" t="s">
        <v>269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2343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263</v>
      </c>
      <c r="C17" t="s">
        <v>263</v>
      </c>
      <c r="D17" s="16"/>
      <c r="E17" t="s">
        <v>263</v>
      </c>
      <c r="F17" t="s">
        <v>263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271</v>
      </c>
      <c r="D18" s="16"/>
      <c r="E18" s="16"/>
    </row>
    <row r="19" spans="2:12">
      <c r="B19" t="s">
        <v>395</v>
      </c>
      <c r="D19" s="16"/>
      <c r="E19" s="16"/>
    </row>
    <row r="20" spans="2:12">
      <c r="B20" t="s">
        <v>396</v>
      </c>
      <c r="D20" s="16"/>
      <c r="E20" s="16"/>
    </row>
    <row r="21" spans="2:12">
      <c r="B21" t="s">
        <v>397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2019-12-22T14:36:29Z</dcterms:modified>
</cp:coreProperties>
</file>