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 tabRatio="92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'יתרת התחייבות להשקעה'!$B$11:$Q$131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40" i="27" l="1"/>
  <c r="C12" i="27"/>
  <c r="C11" i="27" s="1"/>
  <c r="C43" i="1" s="1"/>
  <c r="D43" i="1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42" i="1"/>
  <c r="C11" i="1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K11" i="2"/>
  <c r="J68" i="2"/>
  <c r="J66" i="2"/>
  <c r="J19" i="2"/>
  <c r="J18" i="2"/>
  <c r="J13" i="2"/>
  <c r="J65" i="2" l="1"/>
  <c r="J12" i="2"/>
  <c r="K12" i="2" l="1"/>
  <c r="J11" i="2"/>
  <c r="K67" i="2" l="1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7" i="2"/>
  <c r="K15" i="2"/>
  <c r="K80" i="2"/>
  <c r="K78" i="2"/>
  <c r="K76" i="2"/>
  <c r="K74" i="2"/>
  <c r="K72" i="2"/>
  <c r="K70" i="2"/>
  <c r="K68" i="2"/>
  <c r="K18" i="2"/>
  <c r="K63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6" i="2"/>
  <c r="K14" i="2"/>
  <c r="K79" i="2"/>
  <c r="K77" i="2"/>
  <c r="K75" i="2"/>
  <c r="K73" i="2"/>
  <c r="K71" i="2"/>
  <c r="K69" i="2"/>
  <c r="K13" i="2"/>
  <c r="K19" i="2"/>
  <c r="K66" i="2"/>
  <c r="K65" i="2"/>
</calcChain>
</file>

<file path=xl/sharedStrings.xml><?xml version="1.0" encoding="utf-8"?>
<sst xmlns="http://schemas.openxmlformats.org/spreadsheetml/2006/main" count="13671" uniqueCount="4511">
  <si>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</si>
  <si>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</si>
  <si>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</si>
  <si>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</si>
  <si>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</si>
  <si>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</si>
  <si>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</si>
  <si>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</si>
  <si>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</si>
  <si>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</si>
  <si>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</si>
  <si>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</si>
  <si>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</si>
  <si>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</si>
  <si>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</si>
  <si>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</si>
  <si>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</si>
  <si>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</si>
  <si>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</si>
  <si>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</si>
  <si>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</si>
  <si>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</si>
  <si>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</si>
  <si>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</si>
  <si>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</si>
  <si>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</si>
  <si>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</si>
  <si>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</si>
  <si>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</si>
  <si>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</si>
  <si>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</si>
  <si>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</si>
  <si>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</si>
  <si>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</si>
  <si>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</si>
  <si>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</si>
  <si>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</si>
  <si>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</si>
  <si>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</si>
  <si>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</si>
  <si>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</si>
  <si>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</si>
  <si>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</si>
  <si>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</si>
  <si>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</si>
  <si>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</si>
  <si>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</si>
  <si>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</si>
  <si>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</si>
  <si>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</si>
  <si>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</si>
  <si>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</si>
  <si>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</si>
  <si>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</si>
  <si>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</si>
  <si>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</si>
  <si>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</si>
  <si>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</si>
  <si>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</si>
  <si>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</si>
  <si>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</si>
  <si>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</si>
  <si>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</si>
  <si>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</si>
  <si>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</si>
  <si>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</si>
  <si>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</si>
  <si>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</si>
  <si>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</si>
  <si>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</si>
  <si>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</si>
  <si>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</si>
  <si>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</si>
  <si>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</si>
  <si>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</si>
  <si>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</si>
  <si>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</si>
  <si>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</si>
  <si>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</si>
  <si>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</si>
  <si>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</si>
  <si>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</si>
  <si>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</si>
  <si>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</si>
  <si>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</si>
  <si>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</si>
  <si>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</si>
  <si>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</si>
  <si>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</si>
  <si>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</si>
  <si>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</si>
  <si>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</si>
  <si>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</si>
  <si>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</si>
  <si>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</si>
  <si>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</si>
  <si>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</si>
  <si>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</si>
  <si>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</si>
  <si>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</si>
  <si>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</si>
  <si>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</si>
  <si>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</si>
  <si>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</si>
  <si>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</si>
  <si>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</si>
  <si>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</si>
  <si>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</si>
  <si>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</si>
  <si>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</si>
  <si>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</si>
  <si>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</si>
  <si>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</si>
  <si>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</si>
  <si>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</si>
  <si>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</si>
  <si>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</si>
  <si>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</si>
  <si>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</si>
  <si>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</si>
  <si>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</si>
  <si>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</si>
  <si>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</si>
  <si>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</si>
  <si>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</si>
  <si>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</si>
  <si>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</si>
  <si>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</si>
  <si>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</si>
  <si>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</si>
  <si>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</si>
  <si>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</si>
  <si>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</si>
  <si>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</si>
  <si>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</si>
  <si>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</si>
  <si>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</si>
  <si>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</si>
  <si>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</si>
  <si>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</si>
  <si>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</si>
  <si>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</si>
  <si>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</si>
  <si>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</si>
  <si>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</si>
  <si>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</si>
  <si>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</si>
  <si>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</si>
  <si>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</si>
  <si>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</si>
  <si>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</si>
  <si>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</si>
  <si>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</si>
  <si>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</si>
  <si>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</si>
  <si>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</si>
  <si>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</si>
  <si>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</si>
  <si>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</si>
  <si>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</si>
  <si>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</si>
  <si>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</si>
  <si>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</si>
  <si>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</si>
  <si>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</si>
  <si>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</si>
  <si>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</si>
  <si>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</si>
  <si>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</si>
  <si>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</si>
  <si>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</si>
  <si>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</si>
  <si>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</si>
  <si>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</si>
  <si>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</si>
  <si>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</si>
  <si>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</si>
  <si>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</si>
  <si>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</si>
  <si>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</si>
  <si>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</si>
  <si>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</si>
  <si>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</si>
  <si>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</si>
  <si>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</si>
  <si>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</si>
  <si>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</si>
  <si>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</si>
  <si>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</si>
  <si>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</si>
  <si>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</si>
  <si>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</si>
  <si>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</si>
  <si>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</si>
  <si>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</si>
  <si>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</si>
  <si>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</si>
  <si>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</si>
  <si>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</si>
  <si>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</si>
  <si>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</si>
  <si>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</si>
  <si>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</si>
  <si>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</si>
  <si>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</si>
  <si>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</si>
  <si>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</si>
  <si>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</si>
  <si>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</si>
  <si>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</si>
  <si>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</si>
  <si>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</si>
  <si>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</si>
  <si>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</si>
  <si>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</si>
  <si>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</si>
  <si>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</si>
  <si>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</si>
  <si>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</si>
  <si>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</si>
  <si>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</si>
  <si>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</si>
  <si>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</si>
  <si>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</si>
  <si>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</si>
  <si>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</si>
  <si>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</si>
  <si>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</si>
  <si>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</si>
  <si>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</si>
  <si>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</si>
  <si>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</si>
  <si>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</si>
  <si>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</si>
  <si>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</si>
  <si>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</si>
  <si>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</si>
  <si>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</si>
  <si>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</si>
  <si>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</si>
  <si>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</si>
  <si>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</si>
  <si>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</si>
  <si>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</si>
  <si>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</si>
  <si>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</si>
  <si>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</si>
  <si>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</si>
  <si>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</si>
  <si>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130018- 10- לאומי</t>
  </si>
  <si>
    <t>20001- 60- UBS</t>
  </si>
  <si>
    <t>20001- 13- בנק איגוד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</si>
  <si>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</si>
  <si>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</si>
  <si>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</si>
  <si>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</si>
  <si>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</si>
  <si>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</si>
  <si>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</si>
  <si>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</si>
  <si>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</si>
  <si>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</si>
  <si>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</si>
  <si>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</si>
  <si>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20003- 13- בנק איגוד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</si>
  <si>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</si>
  <si>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</si>
  <si>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</si>
  <si>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</si>
  <si>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</si>
  <si>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</si>
  <si>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80031- 26- יובנק בע"מ</t>
  </si>
  <si>
    <t>80031- 10- לאומי</t>
  </si>
  <si>
    <t>200010- 60- UBS</t>
  </si>
  <si>
    <t>200010- 12- בנק הפועלים</t>
  </si>
  <si>
    <t>200010- 10- לאומי</t>
  </si>
  <si>
    <t>280028- 10- לאומי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</si>
  <si>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</si>
  <si>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</si>
  <si>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</si>
  <si>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</si>
  <si>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</si>
  <si>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70002- 26- יובנק בע"מ</t>
  </si>
  <si>
    <t>70002- 10- לאומי</t>
  </si>
  <si>
    <t>200066- 10- לאומי</t>
  </si>
  <si>
    <t>200037- 60- UBS</t>
  </si>
  <si>
    <t>200037- 26- יובנק בע"מ</t>
  </si>
  <si>
    <t>200037- 10- לאומי</t>
  </si>
  <si>
    <t>30005- 60- UBS</t>
  </si>
  <si>
    <t>30005- 13- בנק איגוד</t>
  </si>
  <si>
    <t>30005- 10- לאומי</t>
  </si>
  <si>
    <t>סה"כ פח"ק/פר"י</t>
  </si>
  <si>
    <t>1111111110- 12- בנק הפועלים</t>
  </si>
  <si>
    <t>1111111110- 33- גמול פועלים סהר</t>
  </si>
  <si>
    <t>33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</si>
  <si>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</si>
  <si>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</si>
  <si>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</si>
  <si>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</si>
  <si>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</si>
  <si>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</si>
  <si>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</si>
  <si>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</si>
  <si>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</si>
  <si>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</si>
  <si>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</si>
  <si>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</si>
  <si>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</si>
  <si>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</si>
  <si>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</si>
  <si>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</si>
  <si>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</si>
  <si>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</si>
  <si>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</si>
  <si>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</si>
  <si>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</si>
  <si>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</si>
  <si>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</si>
  <si>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</si>
  <si>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</si>
  <si>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</si>
  <si>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</si>
  <si>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</si>
  <si>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</si>
  <si>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</si>
  <si>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</si>
  <si>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</si>
  <si>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</si>
  <si>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</si>
  <si>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</si>
  <si>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14/12/16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</si>
  <si>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</si>
  <si>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</si>
  <si>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</si>
  <si>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</si>
  <si>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</si>
  <si>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</si>
  <si>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</si>
  <si>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</si>
  <si>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</si>
  <si>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</si>
  <si>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</si>
  <si>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</si>
  <si>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</si>
  <si>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</si>
  <si>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</si>
  <si>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</si>
  <si>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19/07/18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</si>
  <si>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</si>
  <si>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</si>
  <si>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</si>
  <si>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</si>
  <si>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</si>
  <si>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</si>
  <si>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מ.ק.מ. 619 תאריך פדיון 5/06/19- בנק ישראל- מק"מ</t>
  </si>
  <si>
    <t>8190613</t>
  </si>
  <si>
    <t>10/06/18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</si>
  <si>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</si>
  <si>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</si>
  <si>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</si>
  <si>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</si>
  <si>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</si>
  <si>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</si>
  <si>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</si>
  <si>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</si>
  <si>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</si>
  <si>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</si>
  <si>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</si>
  <si>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07/01/19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</si>
  <si>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</si>
  <si>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</si>
  <si>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</si>
  <si>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</si>
  <si>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</si>
  <si>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</si>
  <si>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</si>
  <si>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</si>
  <si>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</si>
  <si>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</si>
  <si>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</si>
  <si>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</si>
  <si>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</si>
  <si>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</si>
  <si>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</si>
  <si>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</si>
  <si>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</si>
  <si>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</si>
  <si>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</si>
  <si>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</si>
  <si>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</si>
  <si>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</si>
  <si>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</si>
  <si>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</si>
  <si>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</si>
  <si>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</si>
  <si>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</si>
  <si>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</si>
  <si>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</si>
  <si>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</si>
  <si>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</si>
  <si>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</si>
  <si>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</si>
  <si>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</si>
  <si>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</si>
  <si>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</si>
  <si>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07/04/10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</si>
  <si>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</si>
  <si>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</si>
  <si>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</si>
  <si>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</si>
  <si>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</si>
  <si>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</si>
  <si>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</si>
  <si>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</si>
  <si>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</si>
  <si>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</si>
  <si>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</si>
  <si>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</si>
  <si>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</si>
  <si>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</si>
  <si>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</si>
  <si>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</si>
  <si>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</si>
  <si>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</si>
  <si>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</si>
  <si>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</si>
  <si>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12/07/17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</si>
  <si>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</si>
  <si>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</si>
  <si>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</si>
  <si>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</si>
  <si>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</si>
  <si>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</si>
  <si>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21/02/11</t>
  </si>
  <si>
    <t>ממשל משתנה 1121- גילון חדש</t>
  </si>
  <si>
    <t>1127646</t>
  </si>
  <si>
    <t>14/10/13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</si>
  <si>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</si>
  <si>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</si>
  <si>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</si>
  <si>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</si>
  <si>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</si>
  <si>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</si>
  <si>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</si>
  <si>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</si>
  <si>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</si>
  <si>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</si>
  <si>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</si>
  <si>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</si>
  <si>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</si>
  <si>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</si>
  <si>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</si>
  <si>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</si>
  <si>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</si>
  <si>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</si>
  <si>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</si>
  <si>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</si>
  <si>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</si>
  <si>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</si>
  <si>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</si>
  <si>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</si>
  <si>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</si>
  <si>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</si>
  <si>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</si>
  <si>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</si>
  <si>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</si>
  <si>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</si>
  <si>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</si>
  <si>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</si>
  <si>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</si>
  <si>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</si>
  <si>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</si>
  <si>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</si>
  <si>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</si>
  <si>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</si>
  <si>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</si>
  <si>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</si>
  <si>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</si>
  <si>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</si>
  <si>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</si>
  <si>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</si>
  <si>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</si>
  <si>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</si>
  <si>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</si>
  <si>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</si>
  <si>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</si>
  <si>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</si>
  <si>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</si>
  <si>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</si>
  <si>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</si>
  <si>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</si>
  <si>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</si>
  <si>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</si>
  <si>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</si>
  <si>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</si>
  <si>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</si>
  <si>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</si>
  <si>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</si>
  <si>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</si>
  <si>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</si>
  <si>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</si>
  <si>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</si>
  <si>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</si>
  <si>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</si>
  <si>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</si>
  <si>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</si>
  <si>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</si>
  <si>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</si>
  <si>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</si>
  <si>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</si>
  <si>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</si>
  <si>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</si>
  <si>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</si>
  <si>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</si>
  <si>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</si>
  <si>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</si>
  <si>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</si>
  <si>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</si>
  <si>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</si>
  <si>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</si>
  <si>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</si>
  <si>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</si>
  <si>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</si>
  <si>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</si>
  <si>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</si>
  <si>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</si>
  <si>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</si>
  <si>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</si>
  <si>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</si>
  <si>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</si>
  <si>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</si>
  <si>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</si>
  <si>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</si>
  <si>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</si>
  <si>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</si>
  <si>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</si>
  <si>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</si>
  <si>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</si>
  <si>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</si>
  <si>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</si>
  <si>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</si>
  <si>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</si>
  <si>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</si>
  <si>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</si>
  <si>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</si>
  <si>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</si>
  <si>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</si>
  <si>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</si>
  <si>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</si>
  <si>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</si>
  <si>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</si>
  <si>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</si>
  <si>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</si>
  <si>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</si>
  <si>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</si>
  <si>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</si>
  <si>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</si>
  <si>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</si>
  <si>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</si>
  <si>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</si>
  <si>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</si>
  <si>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</si>
  <si>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31/12/12</t>
  </si>
  <si>
    <t>*אמות אגח ד- אמות השקעות בע"מ</t>
  </si>
  <si>
    <t>1133149</t>
  </si>
  <si>
    <t>*ארפורט אגח ז- איירפורט סיטי בע"מ</t>
  </si>
  <si>
    <t>1140110</t>
  </si>
  <si>
    <t>28/02/17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</si>
  <si>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</si>
  <si>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</si>
  <si>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</si>
  <si>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</si>
  <si>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</si>
  <si>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</si>
  <si>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</si>
  <si>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</si>
  <si>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</si>
  <si>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</si>
  <si>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</si>
  <si>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</si>
  <si>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</si>
  <si>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</si>
  <si>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</si>
  <si>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</si>
  <si>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</si>
  <si>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</si>
  <si>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</si>
  <si>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</si>
  <si>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</si>
  <si>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</si>
  <si>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</si>
  <si>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</si>
  <si>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</si>
  <si>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</si>
  <si>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</si>
  <si>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</si>
  <si>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</si>
  <si>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</si>
  <si>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</si>
  <si>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</si>
  <si>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</si>
  <si>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</si>
  <si>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</si>
  <si>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</si>
  <si>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</si>
  <si>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</si>
  <si>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</si>
  <si>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</si>
  <si>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</si>
  <si>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</si>
  <si>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</si>
  <si>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</si>
  <si>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</si>
  <si>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</si>
  <si>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</si>
  <si>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</si>
  <si>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</si>
  <si>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</si>
  <si>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</si>
  <si>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</si>
  <si>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</si>
  <si>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</si>
  <si>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</si>
  <si>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</si>
  <si>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</si>
  <si>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</si>
  <si>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</si>
  <si>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02/09/10</t>
  </si>
  <si>
    <t>דסקונט מנפיקים הת ב- דיסקונט מנפיקים בע"מ</t>
  </si>
  <si>
    <t>7480023</t>
  </si>
  <si>
    <t>07/09/10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</si>
  <si>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</si>
  <si>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</si>
  <si>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</si>
  <si>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</si>
  <si>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</si>
  <si>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</si>
  <si>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</si>
  <si>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</si>
  <si>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27/05/07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</si>
  <si>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</si>
  <si>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</si>
  <si>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</si>
  <si>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</si>
  <si>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</si>
  <si>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</si>
  <si>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</si>
  <si>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</si>
  <si>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</si>
  <si>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</si>
  <si>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</si>
  <si>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</si>
  <si>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</si>
  <si>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</si>
  <si>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</si>
  <si>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</si>
  <si>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</si>
  <si>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</si>
  <si>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</si>
  <si>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</si>
  <si>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</si>
  <si>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</si>
  <si>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</si>
  <si>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</si>
  <si>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</si>
  <si>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</si>
  <si>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</si>
  <si>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</si>
  <si>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</si>
  <si>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</si>
  <si>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</si>
  <si>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</si>
  <si>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</si>
  <si>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</si>
  <si>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</si>
  <si>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</si>
  <si>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</si>
  <si>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</si>
  <si>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25/03/10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</si>
  <si>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</si>
  <si>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</si>
  <si>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</si>
  <si>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</si>
  <si>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</si>
  <si>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</si>
  <si>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</si>
  <si>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</si>
  <si>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</si>
  <si>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</si>
  <si>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</si>
  <si>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</si>
  <si>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</si>
  <si>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</si>
  <si>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</si>
  <si>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</si>
  <si>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</si>
  <si>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</si>
  <si>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</si>
  <si>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</si>
  <si>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</si>
  <si>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</si>
  <si>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</si>
  <si>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</si>
  <si>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</si>
  <si>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</si>
  <si>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</si>
  <si>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</si>
  <si>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</si>
  <si>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</si>
  <si>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</si>
  <si>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</si>
  <si>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</si>
  <si>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</si>
  <si>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</si>
  <si>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</si>
  <si>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</si>
  <si>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</si>
  <si>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</si>
  <si>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</si>
  <si>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</si>
  <si>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</si>
  <si>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</si>
  <si>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</si>
  <si>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</si>
  <si>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</si>
  <si>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</si>
  <si>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</si>
  <si>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</si>
  <si>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</si>
  <si>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</si>
  <si>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</si>
  <si>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</si>
  <si>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</si>
  <si>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</si>
  <si>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</si>
  <si>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</si>
  <si>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</si>
  <si>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</si>
  <si>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</si>
  <si>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</si>
  <si>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</si>
  <si>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</si>
  <si>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</si>
  <si>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</si>
  <si>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</si>
  <si>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</si>
  <si>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</si>
  <si>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</si>
  <si>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</si>
  <si>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</si>
  <si>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</si>
  <si>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</si>
  <si>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</si>
  <si>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</si>
  <si>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</si>
  <si>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</si>
  <si>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</si>
  <si>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</si>
  <si>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</si>
  <si>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</si>
  <si>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</si>
  <si>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</si>
  <si>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</si>
  <si>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</si>
  <si>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</si>
  <si>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</si>
  <si>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</si>
  <si>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</si>
  <si>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</si>
  <si>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</si>
  <si>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</si>
  <si>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</si>
  <si>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</si>
  <si>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</si>
  <si>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</si>
  <si>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</si>
  <si>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</si>
  <si>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</si>
  <si>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</si>
  <si>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</si>
  <si>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</si>
  <si>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</si>
  <si>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</si>
  <si>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</si>
  <si>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</si>
  <si>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</si>
  <si>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</si>
  <si>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</si>
  <si>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</si>
  <si>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</si>
  <si>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</si>
  <si>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</si>
  <si>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</si>
  <si>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</si>
  <si>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</si>
  <si>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</si>
  <si>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</si>
  <si>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</si>
  <si>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</si>
  <si>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</si>
  <si>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</si>
  <si>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</si>
  <si>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</si>
  <si>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</si>
  <si>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</si>
  <si>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</si>
  <si>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</si>
  <si>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</si>
  <si>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</si>
  <si>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</si>
  <si>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</si>
  <si>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</si>
  <si>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</si>
  <si>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</si>
  <si>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</si>
  <si>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</si>
  <si>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</si>
  <si>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</si>
  <si>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</si>
  <si>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</si>
  <si>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</si>
  <si>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</si>
  <si>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</si>
  <si>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</si>
  <si>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</si>
  <si>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</si>
  <si>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</si>
  <si>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</si>
  <si>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</si>
  <si>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</si>
  <si>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</si>
  <si>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</si>
  <si>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</si>
  <si>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</si>
  <si>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</si>
  <si>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</si>
  <si>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</si>
  <si>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</si>
  <si>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</si>
  <si>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</si>
  <si>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</si>
  <si>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</si>
  <si>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</si>
  <si>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</si>
  <si>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</si>
  <si>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</si>
  <si>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</si>
  <si>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</si>
  <si>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</si>
  <si>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</si>
  <si>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</si>
  <si>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</si>
  <si>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</si>
  <si>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</si>
  <si>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</si>
  <si>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</si>
  <si>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</si>
  <si>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</si>
  <si>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</si>
  <si>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</si>
  <si>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</si>
  <si>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</si>
  <si>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</si>
  <si>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</si>
  <si>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</si>
  <si>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</si>
  <si>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</si>
  <si>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</si>
  <si>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</si>
  <si>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</si>
  <si>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</si>
  <si>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</si>
  <si>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</si>
  <si>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</si>
  <si>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</si>
  <si>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</si>
  <si>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</si>
  <si>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</si>
  <si>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</si>
  <si>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</si>
  <si>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</si>
  <si>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</si>
  <si>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</si>
  <si>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</si>
  <si>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28/09/08</t>
  </si>
  <si>
    <t>דלק קבוצה אגח יג- קבוצת דלק בע"מ</t>
  </si>
  <si>
    <t>1105543</t>
  </si>
  <si>
    <t>520044322</t>
  </si>
  <si>
    <t>השקעה ואחזקות</t>
  </si>
  <si>
    <t>דלק קבוצה אגח כב- קבוצת דלק בע"מ</t>
  </si>
  <si>
    <t>1106046</t>
  </si>
  <si>
    <t>22/09/08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</si>
  <si>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</si>
  <si>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</si>
  <si>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</si>
  <si>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</si>
  <si>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</si>
  <si>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</si>
  <si>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</si>
  <si>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</si>
  <si>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</si>
  <si>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</si>
  <si>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</si>
  <si>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</si>
  <si>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</si>
  <si>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</si>
  <si>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</si>
  <si>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</si>
  <si>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</si>
  <si>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</si>
  <si>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</si>
  <si>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</si>
  <si>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</si>
  <si>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</si>
  <si>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</si>
  <si>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</si>
  <si>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</si>
  <si>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</si>
  <si>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</si>
  <si>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</si>
  <si>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</si>
  <si>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</si>
  <si>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</si>
  <si>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</si>
  <si>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</si>
  <si>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27/11/08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</si>
  <si>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</si>
  <si>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</si>
  <si>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</si>
  <si>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</si>
  <si>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</si>
  <si>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25/12/12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</si>
  <si>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</si>
  <si>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</si>
  <si>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</si>
  <si>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</si>
  <si>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</si>
  <si>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</si>
  <si>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</si>
  <si>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</si>
  <si>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</si>
  <si>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</si>
  <si>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</si>
  <si>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ו- חברת השקעות דיסקונט בע"מ</t>
  </si>
  <si>
    <t>6390207</t>
  </si>
  <si>
    <t>520023896</t>
  </si>
  <si>
    <t>BBB+.IL</t>
  </si>
  <si>
    <t>24/05/07</t>
  </si>
  <si>
    <t>דיסקונט השקעות אגח ח- חברת השקעות דיסקונט בע"מ</t>
  </si>
  <si>
    <t>6390223</t>
  </si>
  <si>
    <t>15/08/11</t>
  </si>
  <si>
    <t>הכשרת ישוב אגח 17- חברת הכשרת הישוב בישראל בע"מ</t>
  </si>
  <si>
    <t>6120182</t>
  </si>
  <si>
    <t>520020116</t>
  </si>
  <si>
    <t>01/01/14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</si>
  <si>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</si>
  <si>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</si>
  <si>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</si>
  <si>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</si>
  <si>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</si>
  <si>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</si>
  <si>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16/12/08</t>
  </si>
  <si>
    <t>אלביט הדמיה ט- אלביט הדמיה בע"מ</t>
  </si>
  <si>
    <t>1131275</t>
  </si>
  <si>
    <t>520043035</t>
  </si>
  <si>
    <t>21/02/14</t>
  </si>
  <si>
    <t>אלעזרא  אגח ב- אלעזרא החזקות בע"מ</t>
  </si>
  <si>
    <t>1128289</t>
  </si>
  <si>
    <t>513785634</t>
  </si>
  <si>
    <t>06/05/13</t>
  </si>
  <si>
    <t>אפריקה אגח כו- אפריקה-ישראל להשקעות בע"מ</t>
  </si>
  <si>
    <t>6110365</t>
  </si>
  <si>
    <t>520005067</t>
  </si>
  <si>
    <t>16/05/10</t>
  </si>
  <si>
    <t>אפריקה אגח כח- אפריקה-ישראל להשקעות בע"מ</t>
  </si>
  <si>
    <t>6110480</t>
  </si>
  <si>
    <t>04/11/14</t>
  </si>
  <si>
    <t>פולאר השק אגח ו- פולאר השקעות בע"מ</t>
  </si>
  <si>
    <t>6980247</t>
  </si>
  <si>
    <t>520025057</t>
  </si>
  <si>
    <t>07/11/07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</si>
  <si>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</si>
  <si>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</si>
  <si>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</si>
  <si>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</si>
  <si>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</si>
  <si>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</si>
  <si>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</si>
  <si>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</si>
  <si>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</si>
  <si>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</si>
  <si>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</si>
  <si>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</si>
  <si>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</si>
  <si>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</si>
  <si>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</si>
  <si>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</si>
  <si>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</si>
  <si>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</si>
  <si>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</si>
  <si>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</si>
  <si>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</si>
  <si>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</si>
  <si>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</si>
  <si>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</si>
  <si>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</si>
  <si>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</si>
  <si>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</si>
  <si>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</si>
  <si>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</si>
  <si>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</si>
  <si>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</si>
  <si>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</si>
  <si>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</si>
  <si>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</si>
  <si>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</si>
  <si>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</si>
  <si>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</si>
  <si>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</si>
  <si>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</si>
  <si>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</si>
  <si>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</si>
  <si>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</si>
  <si>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</si>
  <si>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</si>
  <si>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</si>
  <si>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</si>
  <si>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</si>
  <si>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</si>
  <si>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</si>
  <si>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</si>
  <si>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</si>
  <si>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</si>
  <si>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</si>
  <si>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</si>
  <si>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</si>
  <si>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</si>
  <si>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</si>
  <si>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</si>
  <si>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</si>
  <si>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</si>
  <si>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</si>
  <si>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</si>
  <si>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</si>
  <si>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</si>
  <si>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</si>
  <si>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</si>
  <si>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</si>
  <si>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</si>
  <si>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</si>
  <si>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</si>
  <si>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</si>
  <si>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</si>
  <si>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</si>
  <si>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</si>
  <si>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</si>
  <si>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</si>
  <si>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</si>
  <si>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</si>
  <si>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</si>
  <si>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</si>
  <si>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</si>
  <si>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</si>
  <si>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</si>
  <si>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</si>
  <si>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</si>
  <si>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</si>
  <si>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</si>
  <si>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</si>
  <si>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</si>
  <si>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</si>
  <si>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</si>
  <si>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</si>
  <si>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</si>
  <si>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</si>
  <si>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</si>
  <si>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</si>
  <si>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</si>
  <si>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28/04/10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</si>
  <si>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</si>
  <si>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</si>
  <si>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</si>
  <si>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</si>
  <si>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</si>
  <si>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</si>
  <si>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</si>
  <si>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</si>
  <si>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</si>
  <si>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</si>
  <si>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</si>
  <si>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</si>
  <si>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</si>
  <si>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</si>
  <si>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</si>
  <si>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</si>
  <si>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</si>
  <si>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</si>
  <si>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</si>
  <si>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</si>
  <si>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</si>
  <si>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</si>
  <si>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</si>
  <si>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</si>
  <si>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</si>
  <si>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</si>
  <si>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</si>
  <si>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</si>
  <si>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</si>
  <si>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</si>
  <si>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</si>
  <si>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</si>
  <si>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</si>
  <si>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</si>
  <si>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</si>
  <si>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</si>
  <si>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</si>
  <si>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</si>
  <si>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</si>
  <si>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</si>
  <si>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</si>
  <si>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</si>
  <si>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</si>
  <si>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</si>
  <si>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</si>
  <si>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</si>
  <si>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</si>
  <si>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</si>
  <si>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</si>
  <si>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</si>
  <si>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</si>
  <si>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</si>
  <si>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</si>
  <si>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</si>
  <si>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</si>
  <si>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</si>
  <si>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</si>
  <si>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</si>
  <si>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</si>
  <si>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</si>
  <si>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</si>
  <si>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</si>
  <si>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</si>
  <si>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</si>
  <si>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</si>
  <si>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</si>
  <si>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</si>
  <si>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</si>
  <si>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</si>
  <si>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</si>
  <si>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</si>
  <si>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</si>
  <si>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</si>
  <si>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</si>
  <si>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</si>
  <si>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</si>
  <si>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</si>
  <si>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</si>
  <si>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</si>
  <si>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</si>
  <si>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</si>
  <si>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</si>
  <si>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</si>
  <si>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</si>
  <si>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</si>
  <si>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</si>
  <si>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</si>
  <si>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</si>
  <si>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</si>
  <si>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</si>
  <si>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</si>
  <si>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</si>
  <si>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</si>
  <si>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</si>
  <si>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</si>
  <si>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</si>
  <si>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</si>
  <si>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</si>
  <si>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</si>
  <si>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</si>
  <si>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</si>
  <si>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</si>
  <si>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</si>
  <si>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</si>
  <si>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</si>
  <si>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</si>
  <si>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</si>
  <si>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</si>
  <si>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</si>
  <si>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</si>
  <si>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</si>
  <si>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</si>
  <si>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</si>
  <si>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</si>
  <si>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</si>
  <si>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</si>
  <si>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</si>
  <si>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</si>
  <si>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</si>
  <si>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</si>
  <si>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</si>
  <si>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09/06/10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</si>
  <si>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</si>
  <si>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</si>
  <si>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</si>
  <si>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</si>
  <si>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</si>
  <si>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</si>
  <si>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</si>
  <si>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</si>
  <si>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</si>
  <si>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</si>
  <si>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</si>
  <si>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</si>
  <si>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</si>
  <si>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</si>
  <si>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</si>
  <si>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</si>
  <si>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</si>
  <si>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</si>
  <si>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</si>
  <si>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</si>
  <si>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</si>
  <si>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</si>
  <si>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</si>
  <si>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</si>
  <si>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</si>
  <si>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</si>
  <si>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</si>
  <si>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</si>
  <si>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</si>
  <si>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</si>
  <si>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</si>
  <si>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</si>
  <si>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</si>
  <si>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</si>
  <si>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</si>
  <si>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</si>
  <si>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</si>
  <si>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</si>
  <si>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</si>
  <si>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</si>
  <si>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</si>
  <si>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</si>
  <si>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</si>
  <si>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</si>
  <si>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</si>
  <si>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</si>
  <si>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</si>
  <si>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</si>
  <si>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</si>
  <si>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</si>
  <si>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</si>
  <si>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</si>
  <si>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18/07/17</t>
  </si>
  <si>
    <t>בזן אגח ו- בתי זקוק לנפט בע"מ</t>
  </si>
  <si>
    <t>2590396</t>
  </si>
  <si>
    <t>03/06/15</t>
  </si>
  <si>
    <t>סה"כ אחר</t>
  </si>
  <si>
    <t>DEVTAM 5.082% 30/12/2023- דלק ואבנר תמר בונד בע"מ</t>
  </si>
  <si>
    <t>il0011321747</t>
  </si>
  <si>
    <t>בלומברג</t>
  </si>
  <si>
    <t>514914001</t>
  </si>
  <si>
    <t>Energy</t>
  </si>
  <si>
    <t>BBB-.IL</t>
  </si>
  <si>
    <t>19/05/14</t>
  </si>
  <si>
    <t>DEVTAM 5.412% 30/12/2025- דלק ואבנר תמר בונד בע"מ</t>
  </si>
  <si>
    <t>il0011321820</t>
  </si>
  <si>
    <t>ICLIT 6.375 31/05/2038- israel chemicals limited</t>
  </si>
  <si>
    <t>IL0028103310</t>
  </si>
  <si>
    <t>Materials</t>
  </si>
  <si>
    <t>BBB-</t>
  </si>
  <si>
    <t>24/05/18</t>
  </si>
  <si>
    <t>TEVA 6 144 04/24- טבע תעשיות פרמצבטיות בע"מ</t>
  </si>
  <si>
    <t>US88167AAL52</t>
  </si>
  <si>
    <t>520013954</t>
  </si>
  <si>
    <t>Pharmaceuticals &amp; Biotechnology</t>
  </si>
  <si>
    <t>Ba2</t>
  </si>
  <si>
    <t>19/02/19</t>
  </si>
  <si>
    <t>TEVA 6.75 144 3/28- טבע תעשיות פרמצבטיות בע"מ</t>
  </si>
  <si>
    <t>US88167AAK79</t>
  </si>
  <si>
    <t>BB</t>
  </si>
  <si>
    <t>NOKIA 4.375 6/27- גילת רשתות לווין בע"מ</t>
  </si>
  <si>
    <t>US654902AE56</t>
  </si>
  <si>
    <t>520038936</t>
  </si>
  <si>
    <t>Telecommunication Services</t>
  </si>
  <si>
    <t>06/02/19</t>
  </si>
  <si>
    <t>ENELOM 4.25 9/14- DEUTSCHE BANK AG</t>
  </si>
  <si>
    <t>USN30707AJ75</t>
  </si>
  <si>
    <t>10113</t>
  </si>
  <si>
    <t>Diversified Financials</t>
  </si>
  <si>
    <t>AA</t>
  </si>
  <si>
    <t>ALIBABA GROUPHOLDING- ALIBABA COM LTD</t>
  </si>
  <si>
    <t>US01609WAS17</t>
  </si>
  <si>
    <t>10825</t>
  </si>
  <si>
    <t>Software &amp; Services</t>
  </si>
  <si>
    <t>A+</t>
  </si>
  <si>
    <t>13/02/19</t>
  </si>
  <si>
    <t>CNOOC FINANCE 2013 LTD- CNOOC FINANCE</t>
  </si>
  <si>
    <t>US12625GAC87</t>
  </si>
  <si>
    <t>27652</t>
  </si>
  <si>
    <t>Utilities</t>
  </si>
  <si>
    <t>SINOPEC GRP 10/23- SINOPEC GRP 10/23</t>
  </si>
  <si>
    <t>USG8200QAB26</t>
  </si>
  <si>
    <t>27654</t>
  </si>
  <si>
    <t>BIDU 3 7/8 09/29/23- Baidu.com, Inc</t>
  </si>
  <si>
    <t>US056752AK40</t>
  </si>
  <si>
    <t>10041</t>
  </si>
  <si>
    <t>A3</t>
  </si>
  <si>
    <t>BIDU 4 3/8 05/14/24- BAIDU INC</t>
  </si>
  <si>
    <t>US056752AM06</t>
  </si>
  <si>
    <t>27852</t>
  </si>
  <si>
    <t>Media</t>
  </si>
  <si>
    <t>DAIMLER FINANCE NA LLC- Daimler AG</t>
  </si>
  <si>
    <t>US233851DD33</t>
  </si>
  <si>
    <t>12112</t>
  </si>
  <si>
    <t>ZURNVX 5 1/8 06/01/4- DEMETER</t>
  </si>
  <si>
    <t>XS1795323952</t>
  </si>
  <si>
    <t>2833</t>
  </si>
  <si>
    <t>Insurance</t>
  </si>
  <si>
    <t>25/02/19</t>
  </si>
  <si>
    <t>ABIBB 5.55 01/23/49- ABIBB</t>
  </si>
  <si>
    <t>US03523TBV98</t>
  </si>
  <si>
    <t>27662</t>
  </si>
  <si>
    <t>Food, Beverage &amp; Tobacco</t>
  </si>
  <si>
    <t>14/01/19</t>
  </si>
  <si>
    <t>BHP 6 3/4 10/19/75- BHP Billiton Finance Usa Ltd</t>
  </si>
  <si>
    <t>USQ12441AB91</t>
  </si>
  <si>
    <t>27875</t>
  </si>
  <si>
    <t>Other</t>
  </si>
  <si>
    <t>BBB+</t>
  </si>
  <si>
    <t>08/01/19</t>
  </si>
  <si>
    <t>DANONE SA- DANONE</t>
  </si>
  <si>
    <t>USF12033TN02</t>
  </si>
  <si>
    <t>11191</t>
  </si>
  <si>
    <t>ENGIFP 3.25 PERP- ENGIFP</t>
  </si>
  <si>
    <t>FR0013398229</t>
  </si>
  <si>
    <t>27891</t>
  </si>
  <si>
    <t>21/01/19</t>
  </si>
  <si>
    <t>ENIIM 4.75 09/12/28- Eni S.P.A</t>
  </si>
  <si>
    <t>US26874RAE80</t>
  </si>
  <si>
    <t>10139</t>
  </si>
  <si>
    <t>06/09/18</t>
  </si>
  <si>
    <t>HYUNDAI CAPITAL SERVICES- HYUNDAI CAPITAL SERVICES</t>
  </si>
  <si>
    <t>USY3815NBA82</t>
  </si>
  <si>
    <t>11002</t>
  </si>
  <si>
    <t>Automobiles &amp; Components</t>
  </si>
  <si>
    <t>Pemex 4.875 01/22- PETROLEOS MEXICANOS</t>
  </si>
  <si>
    <t>US71654QBB77</t>
  </si>
  <si>
    <t>12345</t>
  </si>
  <si>
    <t>ABNANV 4.4 3/28- ABN NV</t>
  </si>
  <si>
    <t>XS1586330604</t>
  </si>
  <si>
    <t>10002</t>
  </si>
  <si>
    <t>Banks</t>
  </si>
  <si>
    <t>BBB.IL</t>
  </si>
  <si>
    <t>AT&amp;T INC- AT&amp;T INC</t>
  </si>
  <si>
    <t>US00206RCE09</t>
  </si>
  <si>
    <t>10037</t>
  </si>
  <si>
    <t>BBB</t>
  </si>
  <si>
    <t>BAYER US FINANCE II LLC- Bayer AG</t>
  </si>
  <si>
    <t>US07274NAW39</t>
  </si>
  <si>
    <t>12075</t>
  </si>
  <si>
    <t>CBAAU 3.375 10/20/26- COMMONWEALTH BANK AUST</t>
  </si>
  <si>
    <t>XS1506401567</t>
  </si>
  <si>
    <t>11052</t>
  </si>
  <si>
    <t>CELGENE CORP- Celgene Corporation</t>
  </si>
  <si>
    <t>US151020BA12</t>
  </si>
  <si>
    <t>12418</t>
  </si>
  <si>
    <t>Baa2</t>
  </si>
  <si>
    <t>ENELIM 4 5/8 09/14/2- ENEL SPA</t>
  </si>
  <si>
    <t>US29278GAJ76</t>
  </si>
  <si>
    <t>10998</t>
  </si>
  <si>
    <t>24/01/19</t>
  </si>
  <si>
    <t>Hewlett Packard- HEWLETT-PACKARD CO</t>
  </si>
  <si>
    <t>usu42832ah59</t>
  </si>
  <si>
    <t>10191</t>
  </si>
  <si>
    <t>PRU 4 1/2 09/15/47- PRUDENTIAL</t>
  </si>
  <si>
    <t>US744320AW24</t>
  </si>
  <si>
    <t>10860</t>
  </si>
  <si>
    <t>SHBASS 6 1/4 PERP- SHBASS</t>
  </si>
  <si>
    <t>XS1952091202</t>
  </si>
  <si>
    <t>27904</t>
  </si>
  <si>
    <t>17/02/19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</si>
  <si>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</si>
  <si>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</si>
  <si>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</si>
  <si>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</si>
  <si>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</si>
  <si>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</si>
  <si>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13/11/15</t>
  </si>
  <si>
    <t>T 4.1 2/28- T</t>
  </si>
  <si>
    <t>US00206RER93</t>
  </si>
  <si>
    <t>27666</t>
  </si>
  <si>
    <t>4.87  PETROLEOS- PETROLEOS MEXICANOS</t>
  </si>
  <si>
    <t>ACAFP 7 7/8 01/29/49- CREDIT AGRICOLE SA</t>
  </si>
  <si>
    <t>USF22797RT78</t>
  </si>
  <si>
    <t>10886</t>
  </si>
  <si>
    <t>26/03/19</t>
  </si>
  <si>
    <t>AER 4.45 04/03/26- AER</t>
  </si>
  <si>
    <t>US00774MAL90</t>
  </si>
  <si>
    <t>NYSE</t>
  </si>
  <si>
    <t>27880</t>
  </si>
  <si>
    <t>AER 4.875 16/01/24- AER</t>
  </si>
  <si>
    <t>US00774MAK18</t>
  </si>
  <si>
    <t>Baa3</t>
  </si>
  <si>
    <t>AHTLN 5.25 08/01/26- ASHTEAD CAPITAL</t>
  </si>
  <si>
    <t>US045054AH68</t>
  </si>
  <si>
    <t>27724</t>
  </si>
  <si>
    <t>Commercial &amp; Professional Services</t>
  </si>
  <si>
    <t>ALLERGAN FUNDING- ALLERGAN INC</t>
  </si>
  <si>
    <t>US00507UAR23</t>
  </si>
  <si>
    <t>11089</t>
  </si>
  <si>
    <t>ASHTEAD CAPITAL 5.62 10/24-10/22- ASHTEAD CAPITAL</t>
  </si>
  <si>
    <t>US045054AC71</t>
  </si>
  <si>
    <t>20/02/19</t>
  </si>
  <si>
    <t>CONAGRA BRANDS INC- Conagra foods inc</t>
  </si>
  <si>
    <t>US205887CA82</t>
  </si>
  <si>
    <t>12811</t>
  </si>
  <si>
    <t>CONSTELLATION BRANDS INC- Constellation fund spc</t>
  </si>
  <si>
    <t>US21036PAX69</t>
  </si>
  <si>
    <t>12061</t>
  </si>
  <si>
    <t>CROWN CASTLE INTL CORP- CROWN CASTLE INTL</t>
  </si>
  <si>
    <t>US22822VAJ08</t>
  </si>
  <si>
    <t>27630</t>
  </si>
  <si>
    <t>Real Estate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</si>
  <si>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</si>
  <si>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</si>
  <si>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</si>
  <si>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</si>
  <si>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</si>
  <si>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</si>
  <si>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09/01/19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</si>
  <si>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</si>
  <si>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</si>
  <si>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</si>
  <si>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</si>
  <si>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</si>
  <si>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</si>
  <si>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</si>
  <si>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</si>
  <si>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</si>
  <si>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IBESM 3.25 PERP- IBESM</t>
  </si>
  <si>
    <t>XS1890845875</t>
  </si>
  <si>
    <t>27899</t>
  </si>
  <si>
    <t>Lea 5.25 15/01/2025- LEAR CORP</t>
  </si>
  <si>
    <t>us521865ax34</t>
  </si>
  <si>
    <t>27159</t>
  </si>
  <si>
    <t>Hotels Restaurants &amp; Leisure</t>
  </si>
  <si>
    <t>Macquarie Bank- MACQUARIE BANK LTD</t>
  </si>
  <si>
    <t>US55608YAB11</t>
  </si>
  <si>
    <t>27079</t>
  </si>
  <si>
    <t>MYL 3.95 06/15/26- MYLAN, INC</t>
  </si>
  <si>
    <t>US62854AAN46</t>
  </si>
  <si>
    <t>10295</t>
  </si>
  <si>
    <t>17/01/19</t>
  </si>
  <si>
    <t>NXPI 3.875 09/22- NXP SEMICONDUCTORS NV</t>
  </si>
  <si>
    <t>US62947QAW87</t>
  </si>
  <si>
    <t>27264</t>
  </si>
  <si>
    <t>Semiconductors &amp; Semiconductor Equipment</t>
  </si>
  <si>
    <t>NXPI 4.875 03/24- NXP SEMICONDUCTORS NV</t>
  </si>
  <si>
    <t>USN65965AY61</t>
  </si>
  <si>
    <t>Orange 5.25% 29/12/49- Orange SA</t>
  </si>
  <si>
    <t>XS1028599287</t>
  </si>
  <si>
    <t>12727</t>
  </si>
  <si>
    <t>PEMEX 3 3/4 02/21/24- PEMEX PROJ</t>
  </si>
  <si>
    <t>XS1568874983</t>
  </si>
  <si>
    <t>10333</t>
  </si>
  <si>
    <t>16/01/19</t>
  </si>
  <si>
    <t>SSELN 4 3/4 09/16/77- SSE PLC</t>
  </si>
  <si>
    <t>XS1572343744</t>
  </si>
  <si>
    <t>11139</t>
  </si>
  <si>
    <t>STANDARD CHARTERED 4.3 02/27- Standard chartered plc</t>
  </si>
  <si>
    <t>XS1480699641</t>
  </si>
  <si>
    <t>12338</t>
  </si>
  <si>
    <t>TRPCN 5.3 03/15/77- Trpcn</t>
  </si>
  <si>
    <t>US89356BAC28</t>
  </si>
  <si>
    <t>27588</t>
  </si>
  <si>
    <t>TRPCN 5.875 08/15/76- Trpcn</t>
  </si>
  <si>
    <t>US89356BAB45</t>
  </si>
  <si>
    <t>15/01/19</t>
  </si>
  <si>
    <t>VW 4.625 PERP 06/28- Volkswagen intl fin</t>
  </si>
  <si>
    <t>XS1799939027</t>
  </si>
  <si>
    <t>16302</t>
  </si>
  <si>
    <t>BECTON DICKINSON AND CO- BECTON DICKINSON</t>
  </si>
  <si>
    <t>US075887BT55</t>
  </si>
  <si>
    <t>27631</t>
  </si>
  <si>
    <t>Health Care Equipment &amp; Services</t>
  </si>
  <si>
    <t>BB+.IL</t>
  </si>
  <si>
    <t>BNP PARIBAS- BNP</t>
  </si>
  <si>
    <t>USF1R15XK854</t>
  </si>
  <si>
    <t>10053</t>
  </si>
  <si>
    <t>Ba1</t>
  </si>
  <si>
    <t>22/03/19</t>
  </si>
  <si>
    <t>Fibebz 5.25  5/24- Fibria overseas finance</t>
  </si>
  <si>
    <t>US31572UAE64</t>
  </si>
  <si>
    <t>12754</t>
  </si>
  <si>
    <t>BB+</t>
  </si>
  <si>
    <t>18/04/18</t>
  </si>
  <si>
    <t>LENNAR 4.125 1/22- LENNAR CORP</t>
  </si>
  <si>
    <t>US526057BY96</t>
  </si>
  <si>
    <t>10258</t>
  </si>
  <si>
    <t>Consumer Durables &amp; Apparel</t>
  </si>
  <si>
    <t>REPSM 4 1/2 03/25/75- Repsol ypf</t>
  </si>
  <si>
    <t>XS1207058733</t>
  </si>
  <si>
    <t>12286</t>
  </si>
  <si>
    <t>03/01/19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</si>
  <si>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</si>
  <si>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</si>
  <si>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</si>
  <si>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</si>
  <si>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</si>
  <si>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</si>
  <si>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</si>
  <si>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</si>
  <si>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</si>
  <si>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CONTINENTAL RES 5 09/22-03/17- CONTINENTAL ink</t>
  </si>
  <si>
    <t>US212015AH47</t>
  </si>
  <si>
    <t>27458</t>
  </si>
  <si>
    <t>EDF 5 01/22/49- EDF</t>
  </si>
  <si>
    <t>FR0011697028</t>
  </si>
  <si>
    <t>27876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</si>
  <si>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</si>
  <si>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</si>
  <si>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</si>
  <si>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</si>
  <si>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</si>
  <si>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</si>
  <si>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</si>
  <si>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</si>
  <si>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</si>
  <si>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LB 5 5/8 10/15/23- La mondiale</t>
  </si>
  <si>
    <t>US501797AJ37</t>
  </si>
  <si>
    <t>27063</t>
  </si>
  <si>
    <t>Retailing</t>
  </si>
  <si>
    <t>SYNNVX 5.182 04/24/2- SYNCHRONY FINANC</t>
  </si>
  <si>
    <t>USN84413CG11</t>
  </si>
  <si>
    <t>27618</t>
  </si>
  <si>
    <t>UBS 5 PERP- ubs</t>
  </si>
  <si>
    <t>CH0400441280</t>
  </si>
  <si>
    <t>27385</t>
  </si>
  <si>
    <t>USH4209UAT37</t>
  </si>
  <si>
    <t>70132303</t>
  </si>
  <si>
    <t>29/01/19</t>
  </si>
  <si>
    <t>VRSN 4 5/8 05/01/23- VERISIGN INC</t>
  </si>
  <si>
    <t>US92343EAF97</t>
  </si>
  <si>
    <t>27751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</si>
  <si>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</si>
  <si>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</si>
  <si>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</si>
  <si>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</si>
  <si>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</si>
  <si>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</si>
  <si>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</si>
  <si>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BB-</t>
  </si>
  <si>
    <t>CHOCH 5 1/8 06/30/2- Cheniere Energy Inc</t>
  </si>
  <si>
    <t>US16412XAG07</t>
  </si>
  <si>
    <t>CREDIT SUISSE GROUP- CREDIT SUISSE</t>
  </si>
  <si>
    <t>USH3698DBW32</t>
  </si>
  <si>
    <t>10103</t>
  </si>
  <si>
    <t>BB-.IL</t>
  </si>
  <si>
    <t>CS 7.25 PERP- CREDIT SUISSE</t>
  </si>
  <si>
    <t>USH3698DBZ62</t>
  </si>
  <si>
    <t>HCA 5 7/8 02/01/2029- HCA holdings Inc</t>
  </si>
  <si>
    <t>US404119BW86</t>
  </si>
  <si>
    <t>12267</t>
  </si>
  <si>
    <t>23/01/19</t>
  </si>
  <si>
    <t>IRM 4.875 9/27- irm</t>
  </si>
  <si>
    <t>US46284VAC54</t>
  </si>
  <si>
    <t>27591</t>
  </si>
  <si>
    <t>IRM 5.25 03/28- irm</t>
  </si>
  <si>
    <t>US46284VAE11</t>
  </si>
  <si>
    <t>LLOYDS 7 1/2 PERP- LLOYDS TSB BANK PLC</t>
  </si>
  <si>
    <t>US539439AU36</t>
  </si>
  <si>
    <t>10264</t>
  </si>
  <si>
    <t>MGM 5.5 04/15/27-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</si>
  <si>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</si>
  <si>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</si>
  <si>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</si>
  <si>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</si>
  <si>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</si>
  <si>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</si>
  <si>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</si>
  <si>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</si>
  <si>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</si>
  <si>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27230</t>
  </si>
  <si>
    <t>SIRI 6% 15/07/2024- SIRIUS XM RADIO INC</t>
  </si>
  <si>
    <t>US82967NAS71</t>
  </si>
  <si>
    <t>NASDAQ</t>
  </si>
  <si>
    <t>BARCLAYS PLC- BARCLAYS BANK</t>
  </si>
  <si>
    <t>US06738EBA29</t>
  </si>
  <si>
    <t>10046</t>
  </si>
  <si>
    <t>B+.IL</t>
  </si>
  <si>
    <t>EQIX 5.375 04/23- Equinix Inc</t>
  </si>
  <si>
    <t>US2944UAM80</t>
  </si>
  <si>
    <t>12746</t>
  </si>
  <si>
    <t>B1</t>
  </si>
  <si>
    <t>Rig 7.75 10/24- TRANSOCEAN</t>
  </si>
  <si>
    <t>US893828AA14</t>
  </si>
  <si>
    <t>RBS 8 12/29/49- RBS</t>
  </si>
  <si>
    <t>US780099CK11</t>
  </si>
  <si>
    <t>10357</t>
  </si>
  <si>
    <t>B</t>
  </si>
  <si>
    <t>ACFP 4 3/8 PERP- ACFP</t>
  </si>
  <si>
    <t>FR0013399177</t>
  </si>
  <si>
    <t>27896</t>
  </si>
  <si>
    <t>28/01/19</t>
  </si>
  <si>
    <t>BACR 8 PERP- BACR 8 PERP</t>
  </si>
  <si>
    <t>US06738EBG98</t>
  </si>
  <si>
    <t>27918</t>
  </si>
  <si>
    <t>25/03/19</t>
  </si>
  <si>
    <t>Cheyne Capital- Cheyn Capital</t>
  </si>
  <si>
    <t>XD0461919058</t>
  </si>
  <si>
    <t>12342</t>
  </si>
  <si>
    <t>30/01/19</t>
  </si>
  <si>
    <t>DELL 5.3 10/01/29- DELL INC</t>
  </si>
  <si>
    <t>US24703DBA81</t>
  </si>
  <si>
    <t>10111</t>
  </si>
  <si>
    <t>10/03/19</t>
  </si>
  <si>
    <t>INTNED 6 3/4 PERP- Intned</t>
  </si>
  <si>
    <t>XS1956051145</t>
  </si>
  <si>
    <t>12851</t>
  </si>
  <si>
    <t>VODAFONE GROUP- Vodafone Group</t>
  </si>
  <si>
    <t>XS1888180640</t>
  </si>
  <si>
    <t>10475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</si>
  <si>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</si>
  <si>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</si>
  <si>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</si>
  <si>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</si>
  <si>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</si>
  <si>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</si>
  <si>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</si>
  <si>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</si>
  <si>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</si>
  <si>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</si>
  <si>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</si>
  <si>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</si>
  <si>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</si>
  <si>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</si>
  <si>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</si>
  <si>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</si>
  <si>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</si>
  <si>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</si>
  <si>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</si>
  <si>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</si>
  <si>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</si>
  <si>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</si>
  <si>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</si>
  <si>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</si>
  <si>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</si>
  <si>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</si>
  <si>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</si>
  <si>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</si>
  <si>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</si>
  <si>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</si>
  <si>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</si>
  <si>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</si>
  <si>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</si>
  <si>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</si>
  <si>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</si>
  <si>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</si>
  <si>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</si>
  <si>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</si>
  <si>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</si>
  <si>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</si>
  <si>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</si>
  <si>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</si>
  <si>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</si>
  <si>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</si>
  <si>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</si>
  <si>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</si>
  <si>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</si>
  <si>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</si>
  <si>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</si>
  <si>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</si>
  <si>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</si>
  <si>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</si>
  <si>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</si>
  <si>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</si>
  <si>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</si>
  <si>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</si>
  <si>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</si>
  <si>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</si>
  <si>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</si>
  <si>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</si>
  <si>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</si>
  <si>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</si>
  <si>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</si>
  <si>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</si>
  <si>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</si>
  <si>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</si>
  <si>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</si>
  <si>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</si>
  <si>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</si>
  <si>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</si>
  <si>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</si>
  <si>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</si>
  <si>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</si>
  <si>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</si>
  <si>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</si>
  <si>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</si>
  <si>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</si>
  <si>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</si>
  <si>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</si>
  <si>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</si>
  <si>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</si>
  <si>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</si>
  <si>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</si>
  <si>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</si>
  <si>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</si>
  <si>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</si>
  <si>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</si>
  <si>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</si>
  <si>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</si>
  <si>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</si>
  <si>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</si>
  <si>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</si>
  <si>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</si>
  <si>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</si>
  <si>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</si>
  <si>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</si>
  <si>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</si>
  <si>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</si>
  <si>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</si>
  <si>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</si>
  <si>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</si>
  <si>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</si>
  <si>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</si>
  <si>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</si>
  <si>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</si>
  <si>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</si>
  <si>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</si>
  <si>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</si>
  <si>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</si>
  <si>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</si>
  <si>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</si>
  <si>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</si>
  <si>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</si>
  <si>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</si>
  <si>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</si>
  <si>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</si>
  <si>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</si>
  <si>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</si>
  <si>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</si>
  <si>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</si>
  <si>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</si>
  <si>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</si>
  <si>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</si>
  <si>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</si>
  <si>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</si>
  <si>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</si>
  <si>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</si>
  <si>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</si>
  <si>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</si>
  <si>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</si>
  <si>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</si>
  <si>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</si>
  <si>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</si>
  <si>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</si>
  <si>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</si>
  <si>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</si>
  <si>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</si>
  <si>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</si>
  <si>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</si>
  <si>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</si>
  <si>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</si>
  <si>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</si>
  <si>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אשטרום קבוצה- קבוצת אשטרום</t>
  </si>
  <si>
    <t>1132315</t>
  </si>
  <si>
    <t>510381601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</si>
  <si>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</si>
  <si>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</si>
  <si>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</si>
  <si>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</si>
  <si>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</si>
  <si>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</si>
  <si>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</si>
  <si>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</si>
  <si>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</si>
  <si>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</si>
  <si>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</si>
  <si>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</si>
  <si>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</si>
  <si>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</si>
  <si>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</si>
  <si>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</si>
  <si>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</si>
  <si>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</si>
  <si>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</si>
  <si>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</si>
  <si>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</si>
  <si>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</si>
  <si>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</si>
  <si>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</si>
  <si>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</si>
  <si>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</si>
  <si>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</si>
  <si>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</si>
  <si>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</si>
  <si>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</si>
  <si>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</si>
  <si>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</si>
  <si>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</si>
  <si>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</si>
  <si>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</si>
  <si>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</si>
  <si>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</si>
  <si>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</si>
  <si>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</si>
  <si>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</si>
  <si>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</si>
  <si>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</si>
  <si>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</si>
  <si>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</si>
  <si>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</si>
  <si>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</si>
  <si>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</si>
  <si>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</si>
  <si>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</si>
  <si>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</si>
  <si>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</si>
  <si>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</si>
  <si>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</si>
  <si>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</si>
  <si>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</si>
  <si>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</si>
  <si>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</si>
  <si>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</si>
  <si>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</si>
  <si>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</si>
  <si>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</si>
  <si>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</si>
  <si>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</si>
  <si>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</si>
  <si>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</si>
  <si>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</si>
  <si>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</si>
  <si>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</si>
  <si>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</si>
  <si>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</si>
  <si>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</si>
  <si>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</si>
  <si>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</si>
  <si>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</si>
  <si>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</si>
  <si>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</si>
  <si>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</si>
  <si>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</si>
  <si>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</si>
  <si>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</si>
  <si>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</si>
  <si>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</si>
  <si>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</si>
  <si>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</si>
  <si>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</si>
  <si>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</si>
  <si>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</si>
  <si>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</si>
  <si>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</si>
  <si>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</si>
  <si>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</si>
  <si>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</si>
  <si>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</si>
  <si>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</si>
  <si>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</si>
  <si>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</si>
  <si>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</si>
  <si>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</si>
  <si>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</si>
  <si>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</si>
  <si>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</si>
  <si>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</si>
  <si>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</si>
  <si>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</si>
  <si>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</si>
  <si>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</si>
  <si>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</si>
  <si>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</si>
  <si>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</si>
  <si>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</si>
  <si>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</si>
  <si>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</si>
  <si>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</si>
  <si>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</si>
  <si>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</si>
  <si>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</si>
  <si>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</si>
  <si>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</si>
  <si>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</si>
  <si>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</si>
  <si>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</si>
  <si>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</si>
  <si>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</si>
  <si>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</si>
  <si>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</si>
  <si>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</si>
  <si>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</si>
  <si>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</si>
  <si>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</si>
  <si>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</si>
  <si>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</si>
  <si>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</si>
  <si>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</si>
  <si>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</si>
  <si>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</si>
  <si>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</si>
  <si>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</si>
  <si>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</si>
  <si>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</si>
  <si>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</si>
  <si>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</si>
  <si>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</si>
  <si>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</si>
  <si>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</si>
  <si>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</si>
  <si>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</si>
  <si>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</si>
  <si>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</si>
  <si>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</si>
  <si>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</si>
  <si>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</si>
  <si>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</si>
  <si>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</si>
  <si>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</si>
  <si>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</si>
  <si>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</si>
  <si>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</si>
  <si>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</si>
  <si>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</si>
  <si>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</si>
  <si>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</si>
  <si>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</si>
  <si>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</si>
  <si>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</si>
  <si>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US4595061015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</si>
  <si>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</si>
  <si>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</si>
  <si>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</si>
  <si>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</si>
  <si>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</si>
  <si>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</si>
  <si>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</si>
  <si>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</si>
  <si>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</si>
  <si>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</si>
  <si>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</si>
  <si>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</si>
  <si>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</si>
  <si>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</si>
  <si>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</si>
  <si>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</si>
  <si>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</si>
  <si>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</si>
  <si>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</si>
  <si>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</si>
  <si>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</si>
  <si>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</si>
  <si>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</si>
  <si>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</si>
  <si>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</si>
  <si>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</si>
  <si>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</si>
  <si>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</si>
  <si>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</si>
  <si>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</si>
  <si>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</si>
  <si>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</si>
  <si>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</si>
  <si>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</si>
  <si>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</si>
  <si>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</si>
  <si>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</si>
  <si>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</si>
  <si>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</si>
  <si>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</si>
  <si>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</si>
  <si>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</si>
  <si>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</si>
  <si>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</si>
  <si>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</si>
  <si>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</si>
  <si>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</si>
  <si>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</si>
  <si>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</si>
  <si>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</si>
  <si>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Bayerische Motoren Werke (bmw- BMW</t>
  </si>
  <si>
    <t>DE0005190003</t>
  </si>
  <si>
    <t>FWB</t>
  </si>
  <si>
    <t>10052</t>
  </si>
  <si>
    <t>Daimler ag- Daimler AG</t>
  </si>
  <si>
    <t>DE0007100000</t>
  </si>
  <si>
    <t>General motors co- GENERAL MOTORS CORP</t>
  </si>
  <si>
    <t>US37045V1008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</si>
  <si>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</si>
  <si>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</si>
  <si>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</si>
  <si>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</si>
  <si>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</si>
  <si>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</si>
  <si>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</si>
  <si>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</si>
  <si>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</si>
  <si>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</si>
  <si>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</si>
  <si>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</si>
  <si>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</si>
  <si>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</si>
  <si>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</si>
  <si>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</si>
  <si>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</si>
  <si>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</si>
  <si>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</si>
  <si>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</si>
  <si>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</si>
  <si>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</si>
  <si>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</si>
  <si>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</si>
  <si>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</si>
  <si>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</si>
  <si>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</si>
  <si>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</si>
  <si>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</si>
  <si>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</si>
  <si>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</si>
  <si>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</si>
  <si>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</si>
  <si>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</si>
  <si>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</si>
  <si>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</si>
  <si>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</si>
  <si>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</si>
  <si>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</si>
  <si>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</si>
  <si>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</si>
  <si>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</si>
  <si>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</si>
  <si>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</si>
  <si>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</si>
  <si>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</si>
  <si>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</si>
  <si>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</si>
  <si>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</si>
  <si>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</si>
  <si>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</si>
  <si>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</si>
  <si>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NIKE INC CL-B- NIKE INC</t>
  </si>
  <si>
    <t>US6541061031</t>
  </si>
  <si>
    <t>10310</t>
  </si>
  <si>
    <t>BITCOIN-INVEST- BITCOIN-INVEST</t>
  </si>
  <si>
    <t>US09173T1088</t>
  </si>
  <si>
    <t>27873</t>
  </si>
  <si>
    <t>BLACKROCK INC- BLACKROCK GLOBAL FUNDS</t>
  </si>
  <si>
    <t>US09247X1019</t>
  </si>
  <si>
    <t>26017</t>
  </si>
  <si>
    <t>US38963Q1076</t>
  </si>
  <si>
    <t>70757505</t>
  </si>
  <si>
    <t>AMUN HODL ETP- HODL</t>
  </si>
  <si>
    <t>CH0445689208</t>
  </si>
  <si>
    <t>SIX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</si>
  <si>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</si>
  <si>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</si>
  <si>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</si>
  <si>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</si>
  <si>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</si>
  <si>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</si>
  <si>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</si>
  <si>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</si>
  <si>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</si>
  <si>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</si>
  <si>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</si>
  <si>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</si>
  <si>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</si>
  <si>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</si>
  <si>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</si>
  <si>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</si>
  <si>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</si>
  <si>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</si>
  <si>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</si>
  <si>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</si>
  <si>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</si>
  <si>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</si>
  <si>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</si>
  <si>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</si>
  <si>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</si>
  <si>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</si>
  <si>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</si>
  <si>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</si>
  <si>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</si>
  <si>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</si>
  <si>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</si>
  <si>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</si>
  <si>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</si>
  <si>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</si>
  <si>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</si>
  <si>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</si>
  <si>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</si>
  <si>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</si>
  <si>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</si>
  <si>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</si>
  <si>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</si>
  <si>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</si>
  <si>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</si>
  <si>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</si>
  <si>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</si>
  <si>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</si>
  <si>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</si>
  <si>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</si>
  <si>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</si>
  <si>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</si>
  <si>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</si>
  <si>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</si>
  <si>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</si>
  <si>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</si>
  <si>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</si>
  <si>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</si>
  <si>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</si>
  <si>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</si>
  <si>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</si>
  <si>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</si>
  <si>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</si>
  <si>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</si>
  <si>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</si>
  <si>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</si>
  <si>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</si>
  <si>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</si>
  <si>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</si>
  <si>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</si>
  <si>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</si>
  <si>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</si>
  <si>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</si>
  <si>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</si>
  <si>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</si>
  <si>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</si>
  <si>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</si>
  <si>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</si>
  <si>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</si>
  <si>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</si>
  <si>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</si>
  <si>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</si>
  <si>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Nvidia crop- NVIDIA CORP</t>
  </si>
  <si>
    <t>US67066G1040</t>
  </si>
  <si>
    <t>10322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</si>
  <si>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</si>
  <si>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</si>
  <si>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</si>
  <si>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</si>
  <si>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</si>
  <si>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</si>
  <si>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</si>
  <si>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</si>
  <si>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</si>
  <si>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</si>
  <si>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</si>
  <si>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</si>
  <si>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</si>
  <si>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</si>
  <si>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</si>
  <si>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</si>
  <si>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</si>
  <si>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</si>
  <si>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</si>
  <si>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</si>
  <si>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</si>
  <si>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</si>
  <si>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</si>
  <si>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</si>
  <si>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</si>
  <si>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</si>
  <si>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</si>
  <si>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</si>
  <si>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</si>
  <si>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</si>
  <si>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</si>
  <si>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</si>
  <si>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</si>
  <si>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</si>
  <si>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</si>
  <si>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</si>
  <si>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</si>
  <si>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</si>
  <si>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</si>
  <si>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</si>
  <si>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</si>
  <si>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</si>
  <si>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</si>
  <si>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</si>
  <si>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</si>
  <si>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</si>
  <si>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</si>
  <si>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</si>
  <si>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</si>
  <si>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</si>
  <si>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</si>
  <si>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</si>
  <si>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</si>
  <si>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</si>
  <si>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תכלית קרן סל.תא35- תכלית מדדים ניהול קרנות נאמנות</t>
  </si>
  <si>
    <t>1143700</t>
  </si>
  <si>
    <t>513534974</t>
  </si>
  <si>
    <t>הראל סל )4A( כשרה ת"א 125- הראל קרנות נאמנות בע"מ</t>
  </si>
  <si>
    <t>1155340</t>
  </si>
  <si>
    <t>הראל סל תא 125- הראל קרנות נאמנות בע"מ</t>
  </si>
  <si>
    <t>1148899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</si>
  <si>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</si>
  <si>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</si>
  <si>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</si>
  <si>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</si>
  <si>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</si>
  <si>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</si>
  <si>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</si>
  <si>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</si>
  <si>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</si>
  <si>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</si>
  <si>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</si>
  <si>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</si>
  <si>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125- קסם קרנות נאמנות בע"מ</t>
  </si>
  <si>
    <t>1146356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</si>
  <si>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</si>
  <si>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</si>
  <si>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</si>
  <si>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</si>
  <si>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)40( כשרה ת"א 125- תכלית מדדים ניהול קרנות נאמנות</t>
  </si>
  <si>
    <t>1155373</t>
  </si>
  <si>
    <t>תכלית סל תא 125- תכלית מדדים ניהול קרנות נאמנות</t>
  </si>
  <si>
    <t>1143718</t>
  </si>
  <si>
    <t>תכלית סל תא בנקים- תכלית מדדים ניהול קרנות נאמנות בע"מ</t>
  </si>
  <si>
    <t>1143726</t>
  </si>
  <si>
    <t>סה"כ שמחקות מדדי מניות בחו"ל</t>
  </si>
  <si>
    <t>תכ.NDX100ממ- תכלית מדדים ניהול קרנות נאמנות</t>
  </si>
  <si>
    <t>1143734</t>
  </si>
  <si>
    <t>הראל סל 4DMSCI AC World- הראל קרנות נאמנות בע"מ</t>
  </si>
  <si>
    <t>1149335</t>
  </si>
  <si>
    <t>SP TECH מגדל קרן סל ממ- מגדל קרנות נאמנות בע"מ</t>
  </si>
  <si>
    <t>1150481</t>
  </si>
  <si>
    <t>קסם DJ Banks Titans 30 (4D) ETF- קסם קרנות נאמנות בע"מ</t>
  </si>
  <si>
    <t>1145861</t>
  </si>
  <si>
    <t>קסם S&amp;P Health Care (4A) ETF מ- קסם קרנות נאמנות בע"מ</t>
  </si>
  <si>
    <t>1147321</t>
  </si>
  <si>
    <t>קסם.מחNDX100 חסרפי3- קסם קרנות נאמנות בע"מ</t>
  </si>
  <si>
    <t>1147008</t>
  </si>
  <si>
    <t>תכ.SP500ממ- תכלית מדדים ניהול קרנות נאמנות</t>
  </si>
  <si>
    <t>1143817</t>
  </si>
  <si>
    <t>תכלית 500 PR P&amp;S- תכלית מדדים ניהול קרנות נאמנות</t>
  </si>
  <si>
    <t>1144385</t>
  </si>
  <si>
    <t>תכלית סל SP US AD- תכלית מדדים ניהול קרנות נאמנות</t>
  </si>
  <si>
    <t>1144310</t>
  </si>
  <si>
    <t>תכלית קרן סל (4D) ‏ISE Cyber Security- תכלית מדדים ניהול קרנות נאמנות</t>
  </si>
  <si>
    <t>1144252</t>
  </si>
  <si>
    <t>סה"כ שמחקות מדדים אחרים בישראל</t>
  </si>
  <si>
    <t>הראל מדדיות5-10- הראל סל בע"מ</t>
  </si>
  <si>
    <t>5116785</t>
  </si>
  <si>
    <t>514103811</t>
  </si>
  <si>
    <t>פסג.שחר 5+- פסגות קרנות מדדים בע"מ</t>
  </si>
  <si>
    <t>1147818</t>
  </si>
  <si>
    <t>פסגות ETF גליל 5-10- פסגות קרנות מדדים בע"מ</t>
  </si>
  <si>
    <t>1147925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</si>
  <si>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</si>
  <si>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</si>
  <si>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</si>
  <si>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</si>
  <si>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קסם.שחר 5+- קסם קרנות נאמנות בע"מ</t>
  </si>
  <si>
    <t>1146174</t>
  </si>
  <si>
    <t>תכ.שחר2-5- תכלית מדדים ניהול קרנות נאמנות</t>
  </si>
  <si>
    <t>1145150</t>
  </si>
  <si>
    <t>תכלית סל (00) תל בונד 40- תכלית מדדים ניהול קרנות נאמנות</t>
  </si>
  <si>
    <t>1145093</t>
  </si>
  <si>
    <t>תכלית סל גליל 5-10- תכלית מדדים ניהול קרנות נאמנות</t>
  </si>
  <si>
    <t>1145176</t>
  </si>
  <si>
    <t>הראל סל )00( כשרה תל בונד 60- הראל קרנות מדד בע"מ</t>
  </si>
  <si>
    <t>1155092</t>
  </si>
  <si>
    <t>הראל סל כש תלבונד שקלי- הראל קרנות מדד בע"מ</t>
  </si>
  <si>
    <t>1155191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</si>
  <si>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</si>
  <si>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</si>
  <si>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</si>
  <si>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</si>
  <si>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סל תלבונד צ בנק- הראל קרנות נאמנות בע"מ</t>
  </si>
  <si>
    <t>1150648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</si>
  <si>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</si>
  <si>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</si>
  <si>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</si>
  <si>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</si>
  <si>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</si>
  <si>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</si>
  <si>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</si>
  <si>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</si>
  <si>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</si>
  <si>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</si>
  <si>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</si>
  <si>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</si>
  <si>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</si>
  <si>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</si>
  <si>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</si>
  <si>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</si>
  <si>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</si>
  <si>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</si>
  <si>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</si>
  <si>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</si>
  <si>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</si>
  <si>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</si>
  <si>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</si>
  <si>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</si>
  <si>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</si>
  <si>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</si>
  <si>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</si>
  <si>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</si>
  <si>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</si>
  <si>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</si>
  <si>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</si>
  <si>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</si>
  <si>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</si>
  <si>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</si>
  <si>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</si>
  <si>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</si>
  <si>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</si>
  <si>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</si>
  <si>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</si>
  <si>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</si>
  <si>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</si>
  <si>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תכלית TTF 00! אינדקס HY-BBB- תכלית מדדים ניהול קרנות נאמנות בע"מ</t>
  </si>
  <si>
    <t>5124409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</si>
  <si>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</si>
  <si>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</si>
  <si>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</si>
  <si>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</si>
  <si>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קסם.חסתא נדלן- קסם קרנות נאמנות בע"מ</t>
  </si>
  <si>
    <t>1145937</t>
  </si>
  <si>
    <t>סה"כ שמחקות מדדי מניות</t>
  </si>
  <si>
    <t>Amundi etf msci emerg- Amundi etf</t>
  </si>
  <si>
    <t>fr0010959692</t>
  </si>
  <si>
    <t>12772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</si>
  <si>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</si>
  <si>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</si>
  <si>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</si>
  <si>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</si>
  <si>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</si>
  <si>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</si>
  <si>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</si>
  <si>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</si>
  <si>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</si>
  <si>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</si>
  <si>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</si>
  <si>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</si>
  <si>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</si>
  <si>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</si>
  <si>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DBX S&amp;P500</t>
  </si>
  <si>
    <t>LU0490618542</t>
  </si>
  <si>
    <t>xsc6 ln- DB x TRACKERS</t>
  </si>
  <si>
    <t>LU0514695690</t>
  </si>
  <si>
    <t>db x-trackers dj stoxx 600- db x-trackers dj stoxx 600</t>
  </si>
  <si>
    <t>LU0328475792</t>
  </si>
  <si>
    <t>26031</t>
  </si>
  <si>
    <t>DBX NORDIC-1D- db x-trackers dj stoxx 600</t>
  </si>
  <si>
    <t>IE00B9MRHC27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</si>
  <si>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</si>
  <si>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</si>
  <si>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</si>
  <si>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</si>
  <si>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</si>
  <si>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</si>
  <si>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</si>
  <si>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</si>
  <si>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</si>
  <si>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ISHARES CORE S@P 500- ISHARES CORE &amp; CROP</t>
  </si>
  <si>
    <t>IE00B5BMR087</t>
  </si>
  <si>
    <t>27353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</si>
  <si>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</si>
  <si>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</si>
  <si>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</si>
  <si>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</si>
  <si>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</si>
  <si>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</si>
  <si>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</si>
  <si>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</si>
  <si>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</si>
  <si>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</si>
  <si>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</si>
  <si>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</si>
  <si>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</si>
  <si>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</si>
  <si>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</si>
  <si>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</si>
  <si>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</si>
  <si>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</si>
  <si>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</si>
  <si>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</si>
  <si>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</si>
  <si>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</si>
  <si>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</si>
  <si>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</si>
  <si>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</si>
  <si>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</si>
  <si>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</si>
  <si>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</si>
  <si>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</si>
  <si>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</si>
  <si>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</si>
  <si>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</si>
  <si>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</si>
  <si>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</si>
  <si>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</si>
  <si>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</si>
  <si>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</si>
  <si>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</si>
  <si>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Ishares core s&amp;p 500 etf- Ishares_BlackRock _ US</t>
  </si>
  <si>
    <t>US4642872000</t>
  </si>
  <si>
    <t>20090</t>
  </si>
  <si>
    <t>ISHR CHINA LC- Ishares_BlackRock _ US</t>
  </si>
  <si>
    <t>IE00B02KXK85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</si>
  <si>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</si>
  <si>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</si>
  <si>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</si>
  <si>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</si>
  <si>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</si>
  <si>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</si>
  <si>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</si>
  <si>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</si>
  <si>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</si>
  <si>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</si>
  <si>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</si>
  <si>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</si>
  <si>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</si>
  <si>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</si>
  <si>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</si>
  <si>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Lyxor Etf S&amp;P 500 - LYXOR ETF</t>
  </si>
  <si>
    <t>LU0496786657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</si>
  <si>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</si>
  <si>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</si>
  <si>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</si>
  <si>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</si>
  <si>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</si>
  <si>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</si>
  <si>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</si>
  <si>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</si>
  <si>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</si>
  <si>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</si>
  <si>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</si>
  <si>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</si>
  <si>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</si>
  <si>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</si>
  <si>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SOURCE STOXX EUROPR 600- SOURCE EURO STOXX 50 UCITS</t>
  </si>
  <si>
    <t>IE00B60SWW18</t>
  </si>
  <si>
    <t>27226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</si>
  <si>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</si>
  <si>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</si>
  <si>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</si>
  <si>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</si>
  <si>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</si>
  <si>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</si>
  <si>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usa small cap- SPDR TRUST</t>
  </si>
  <si>
    <t>IE00BSPLC413</t>
  </si>
  <si>
    <t>10395</t>
  </si>
  <si>
    <t>UBS ETF MSCI EMU SM- UBS AG</t>
  </si>
  <si>
    <t>LU0671493277</t>
  </si>
  <si>
    <t>10440</t>
  </si>
  <si>
    <t>VANG S&amp;P 500-USD- VANGUARAD S&amp;P 500 ETF</t>
  </si>
  <si>
    <t>IE00B3XXRP09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</si>
  <si>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</si>
  <si>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</si>
  <si>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</si>
  <si>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</si>
  <si>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</si>
  <si>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</si>
  <si>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</si>
  <si>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</si>
  <si>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</si>
  <si>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</si>
  <si>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</si>
  <si>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VNGRD FTSE250- VNGRD FTSE250</t>
  </si>
  <si>
    <t>IE00BKX55Q28</t>
  </si>
  <si>
    <t>27748</t>
  </si>
  <si>
    <t>WISDOMTREE EUROP- WisdomTree</t>
  </si>
  <si>
    <t>US97717X7012</t>
  </si>
  <si>
    <t>12311</t>
  </si>
  <si>
    <t>XTRACKERS MSCI EMER- XTRACKERS MSCIEMERGING MARK</t>
  </si>
  <si>
    <t>US2330511013</t>
  </si>
  <si>
    <t>27802</t>
  </si>
  <si>
    <t>Utilities select s- SPDR - State Street Global Advisors</t>
  </si>
  <si>
    <t>US81369Y8865</t>
  </si>
  <si>
    <t>LU183498690</t>
  </si>
  <si>
    <t>70105192</t>
  </si>
  <si>
    <t>Spdr s&amp;p biotech etf- SPDR - State Street Global Advisors</t>
  </si>
  <si>
    <t>us78464a8707</t>
  </si>
  <si>
    <t>AMUNDI INDEX MSCI E- AMUNDI INDEX</t>
  </si>
  <si>
    <t>70378872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</si>
  <si>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</si>
  <si>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</si>
  <si>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</si>
  <si>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</si>
  <si>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</si>
  <si>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</si>
  <si>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Spdr s&amp;p 500 etf trust- SPY</t>
  </si>
  <si>
    <t>US78462F1030</t>
  </si>
  <si>
    <t>10681</t>
  </si>
  <si>
    <t>סה"כ שמחקות מדדים אחרים</t>
  </si>
  <si>
    <t>REAL ESTATE CRED- Real Estate Credit Investments Pcc ltd</t>
  </si>
  <si>
    <t>GB00B0HW5366</t>
  </si>
  <si>
    <t>12706</t>
  </si>
  <si>
    <t>Ahye Fp Equity- Amundi etf</t>
  </si>
  <si>
    <t>FR0011494822</t>
  </si>
  <si>
    <t>Amundi Etf Euro- Amundi etf</t>
  </si>
  <si>
    <t>FR0010754119</t>
  </si>
  <si>
    <t>DB x corp bnd- DB x TRACKERS</t>
  </si>
  <si>
    <t>LU0478205379</t>
  </si>
  <si>
    <t>Db X-Tr II Crs5- DB x TRACKERS</t>
  </si>
  <si>
    <t>LU0290359032</t>
  </si>
  <si>
    <t>XUT3 LN- DB x TRACKERS</t>
  </si>
  <si>
    <t>LU0429458895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</si>
  <si>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</si>
  <si>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</si>
  <si>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</si>
  <si>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</si>
  <si>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</si>
  <si>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</si>
  <si>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</si>
  <si>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Ishares markit iboxx eur HY- Ishares_BlackRock _ US</t>
  </si>
  <si>
    <t>IE00B66F4759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</si>
  <si>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</si>
  <si>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</si>
  <si>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</si>
  <si>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</si>
  <si>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</si>
  <si>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</si>
  <si>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</si>
  <si>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</si>
  <si>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</si>
  <si>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</si>
  <si>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</si>
  <si>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</si>
  <si>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</si>
  <si>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</si>
  <si>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Corporate bond- SPDR BARCLAYS</t>
  </si>
  <si>
    <t>US78464A3757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</si>
  <si>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</si>
  <si>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</si>
  <si>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</si>
  <si>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</si>
  <si>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</si>
  <si>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</si>
  <si>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</si>
  <si>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</si>
  <si>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קסם NASDAQ100מט- קסם קרנות נאמנות בע"מ</t>
  </si>
  <si>
    <t>5124516</t>
  </si>
  <si>
    <t>קסם S&amp;P 500 (4D) KTF- קסם קרנות נאמנות בע"מ</t>
  </si>
  <si>
    <t>5124482</t>
  </si>
  <si>
    <t>NB EMERG MKTS- msci emerging markets</t>
  </si>
  <si>
    <t>IE00B9Z1CN71</t>
  </si>
  <si>
    <t>10691</t>
  </si>
  <si>
    <t>CSNGSMU LX Equity- CREDIT SUISSE</t>
  </si>
  <si>
    <t>LU0635707705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</si>
  <si>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</si>
  <si>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</si>
  <si>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</si>
  <si>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</si>
  <si>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</si>
  <si>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</si>
  <si>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BLA/GSO EUR-A-ACC- Blackstone</t>
  </si>
  <si>
    <t>IE00B3DS7666</t>
  </si>
  <si>
    <t>12551</t>
  </si>
  <si>
    <t>EURIZON EASYFND-BND HI YL - Z- Eurizon EasyFund</t>
  </si>
  <si>
    <t>LU0335991534</t>
  </si>
  <si>
    <t>12436</t>
  </si>
  <si>
    <t>FIDELITY US HIGH- FIDELITY US HIGH</t>
  </si>
  <si>
    <t>LU0891474172</t>
  </si>
  <si>
    <t>27821</t>
  </si>
  <si>
    <t>GUGGENHEIM QUALIF.INV-US.LOAN(- Guggenheim Funds</t>
  </si>
  <si>
    <t>IE00BCFKMH92</t>
  </si>
  <si>
    <t>12508</t>
  </si>
  <si>
    <t>ING L FLEX- SENIOR LN- I-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</si>
  <si>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</si>
  <si>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</si>
  <si>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</si>
  <si>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</si>
  <si>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</si>
  <si>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</si>
  <si>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</si>
  <si>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</si>
  <si>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</si>
  <si>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Neuber Berman- Neuberger Berman</t>
  </si>
  <si>
    <t>IE00B8QBJF01</t>
  </si>
  <si>
    <t>11100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</si>
  <si>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</si>
  <si>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</si>
  <si>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</si>
  <si>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</si>
  <si>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</si>
  <si>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</si>
  <si>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Pioneer European HY Bond Fund- Pioneer Funds</t>
  </si>
  <si>
    <t>LU0229386908</t>
  </si>
  <si>
    <t>PIONEER FUNDS-US H/Y CRP-Iֵ- Pioneer Funds</t>
  </si>
  <si>
    <t>SANTANDER-LATIN AM CORP BD-I- SANTANDER CENT HISP ISSU</t>
  </si>
  <si>
    <t>LU0363170191</t>
  </si>
  <si>
    <t>10724</t>
  </si>
  <si>
    <t>specialist m&amp;g european- M&amp;G Investments</t>
  </si>
  <si>
    <t>IE00B95WZM02</t>
  </si>
  <si>
    <t>Ubs Lux Bnd- UBS LUXEM</t>
  </si>
  <si>
    <t>LU0396367608</t>
  </si>
  <si>
    <t>10441</t>
  </si>
  <si>
    <t>UBS LUX BND-USD CORP USD - IA3- UBS LUXEM</t>
  </si>
  <si>
    <t>AMUNDI IND MSCI EMU- AMUNDI FUNDS</t>
  </si>
  <si>
    <t>LU0389810994</t>
  </si>
  <si>
    <t>27531</t>
  </si>
  <si>
    <t>COMEEIA ID Equity- Comgest</t>
  </si>
  <si>
    <t>IE00B5WN3467</t>
  </si>
  <si>
    <t>12656</t>
  </si>
  <si>
    <t>Comgest growth europe- Comgest</t>
  </si>
  <si>
    <t>CS INDEX LUX EQ EMU EB- CREDIT SUISSE</t>
  </si>
  <si>
    <t>LU1390074414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</si>
  <si>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</si>
  <si>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</si>
  <si>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</si>
  <si>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</si>
  <si>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</si>
  <si>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</si>
  <si>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</si>
  <si>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IE00B1YZSC51</t>
  </si>
  <si>
    <t>70240601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</si>
  <si>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</si>
  <si>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</si>
  <si>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</si>
  <si>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</si>
  <si>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</si>
  <si>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</si>
  <si>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</si>
  <si>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AF-PA TIG- I USD CAP- Matthews Asia Funds</t>
  </si>
  <si>
    <t>LU0491816475</t>
  </si>
  <si>
    <t>12832</t>
  </si>
  <si>
    <t>MATTHEWS ASIA FDS- Matthews Asia Funds</t>
  </si>
  <si>
    <t>SCHRODER INTL SEL-ASIAN OPP. C- SCHRODER INTERNATIONAL SELECTION FUND</t>
  </si>
  <si>
    <t>LU0106259988</t>
  </si>
  <si>
    <t>26008</t>
  </si>
  <si>
    <t>SISF-AS OP-C AC- SCHRODER INTERNATIONAL SELECTION FUND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</si>
  <si>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</si>
  <si>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</si>
  <si>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</si>
  <si>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</si>
  <si>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</si>
  <si>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</si>
  <si>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</si>
  <si>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</si>
  <si>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</si>
  <si>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</si>
  <si>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</si>
  <si>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</si>
  <si>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</si>
  <si>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</si>
  <si>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</si>
  <si>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</si>
  <si>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</si>
  <si>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</si>
  <si>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</si>
  <si>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</si>
  <si>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</si>
  <si>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ESM9_S&amp;P500 mini JUN19- חוזים עתידיים בחול</t>
  </si>
  <si>
    <t>70217674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</si>
  <si>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</si>
  <si>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</si>
  <si>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</si>
  <si>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</si>
  <si>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</si>
  <si>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</si>
  <si>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</si>
  <si>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</si>
  <si>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</si>
  <si>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</si>
  <si>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</si>
  <si>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</si>
  <si>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</si>
  <si>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</si>
  <si>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</si>
  <si>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</si>
  <si>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</si>
  <si>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</si>
  <si>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</si>
  <si>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</si>
  <si>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</si>
  <si>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</si>
  <si>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</si>
  <si>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</si>
  <si>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</si>
  <si>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</si>
  <si>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</si>
  <si>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</si>
  <si>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</si>
  <si>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</si>
  <si>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</si>
  <si>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</si>
  <si>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</si>
  <si>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</si>
  <si>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</si>
  <si>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</si>
  <si>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</si>
  <si>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</si>
  <si>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</si>
  <si>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</si>
  <si>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</si>
  <si>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</si>
  <si>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</si>
  <si>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</si>
  <si>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</si>
  <si>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</si>
  <si>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</si>
  <si>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</si>
  <si>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</si>
  <si>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</si>
  <si>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</si>
  <si>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</si>
  <si>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</si>
  <si>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</si>
  <si>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</si>
  <si>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</si>
  <si>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</si>
  <si>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</si>
  <si>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</si>
  <si>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</si>
  <si>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</si>
  <si>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</si>
  <si>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</si>
  <si>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</si>
  <si>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</si>
  <si>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</si>
  <si>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</si>
  <si>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</si>
  <si>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</si>
  <si>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</si>
  <si>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</si>
  <si>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</si>
  <si>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</si>
  <si>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</si>
  <si>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</si>
  <si>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כרמל משכנתאות 4%- כרמל-אגוד למשכנתאות והשקעות בע"מ</t>
  </si>
  <si>
    <t>1710250</t>
  </si>
  <si>
    <t>520024373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</si>
  <si>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</si>
  <si>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</si>
  <si>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</si>
  <si>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</si>
  <si>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</si>
  <si>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</si>
  <si>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</si>
  <si>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</si>
  <si>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</si>
  <si>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</si>
  <si>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</si>
  <si>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</si>
  <si>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</si>
  <si>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</si>
  <si>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</si>
  <si>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</si>
  <si>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</si>
  <si>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</si>
  <si>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</si>
  <si>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</si>
  <si>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</si>
  <si>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</si>
  <si>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</si>
  <si>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</si>
  <si>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</si>
  <si>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</si>
  <si>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</si>
  <si>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</si>
  <si>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</si>
  <si>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</si>
  <si>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</si>
  <si>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</si>
  <si>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</si>
  <si>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</si>
  <si>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</si>
  <si>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</si>
  <si>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</si>
  <si>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</si>
  <si>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רוטקס- רוטקס (1980) בע"מ</t>
  </si>
  <si>
    <t>1104033</t>
  </si>
  <si>
    <t>510844913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</si>
  <si>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</si>
  <si>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</si>
  <si>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</si>
  <si>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</si>
  <si>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</si>
  <si>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</si>
  <si>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</si>
  <si>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</si>
  <si>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</si>
  <si>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</si>
  <si>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</si>
  <si>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</si>
  <si>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</si>
  <si>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</si>
  <si>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</si>
  <si>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</si>
  <si>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</si>
  <si>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</si>
  <si>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</si>
  <si>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MARKET</t>
  </si>
  <si>
    <t>537053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</si>
  <si>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</si>
  <si>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</si>
  <si>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</si>
  <si>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</si>
  <si>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</si>
  <si>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</si>
  <si>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</si>
  <si>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</si>
  <si>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</si>
  <si>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</si>
  <si>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</si>
  <si>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</si>
  <si>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WHITE OAK 2- White Oak</t>
  </si>
  <si>
    <t>457043</t>
  </si>
  <si>
    <t>13033</t>
  </si>
  <si>
    <t>WHITE OAK 3- White Oak</t>
  </si>
  <si>
    <t>4570311</t>
  </si>
  <si>
    <t>Delek Global Real Estate msh- דלק-בלרון בינלאומי בע"מ</t>
  </si>
  <si>
    <t>JE00B1S0VN88</t>
  </si>
  <si>
    <t>520038209</t>
  </si>
  <si>
    <t>SACRAMENTO 353- סקרמנטו</t>
  </si>
  <si>
    <t>475607</t>
  </si>
  <si>
    <t>27561</t>
  </si>
  <si>
    <t>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</si>
  <si>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</si>
  <si>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</si>
  <si>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</si>
  <si>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</si>
  <si>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</si>
  <si>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</si>
  <si>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</si>
  <si>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</si>
  <si>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</si>
  <si>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</si>
  <si>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</si>
  <si>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</si>
  <si>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</si>
  <si>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</si>
  <si>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</si>
  <si>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</si>
  <si>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</si>
  <si>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</si>
  <si>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</si>
  <si>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</si>
  <si>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</si>
  <si>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</si>
  <si>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</si>
  <si>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</si>
  <si>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</si>
  <si>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</si>
  <si>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</si>
  <si>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</si>
  <si>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</si>
  <si>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</si>
  <si>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</si>
  <si>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</si>
  <si>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</si>
  <si>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</si>
  <si>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</si>
  <si>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</si>
  <si>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</si>
  <si>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</si>
  <si>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</si>
  <si>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</si>
  <si>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</si>
  <si>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</si>
  <si>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</si>
  <si>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</si>
  <si>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</si>
  <si>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</si>
  <si>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</si>
  <si>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</si>
  <si>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</si>
  <si>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</si>
  <si>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</si>
  <si>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</si>
  <si>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</si>
  <si>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</si>
  <si>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</si>
  <si>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</si>
  <si>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</si>
  <si>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</si>
  <si>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</si>
  <si>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</si>
  <si>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</si>
  <si>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</si>
  <si>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</si>
  <si>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</si>
  <si>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</si>
  <si>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</si>
  <si>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</si>
  <si>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</si>
  <si>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</si>
  <si>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</si>
  <si>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</si>
  <si>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</si>
  <si>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</si>
  <si>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</si>
  <si>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</si>
  <si>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</si>
  <si>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</si>
  <si>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</si>
  <si>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</si>
  <si>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SPHERA FIXED INCOME- AMUNDI ETF</t>
  </si>
  <si>
    <t>70696265</t>
  </si>
  <si>
    <t>29/01/18</t>
  </si>
  <si>
    <t>eden rock fin ma red- EDEN ROCK STRUC.FIN</t>
  </si>
  <si>
    <t>71246953</t>
  </si>
  <si>
    <t>laurus cls A benchmark 2- Laurus Offshore Fund</t>
  </si>
  <si>
    <t>3030004</t>
  </si>
  <si>
    <t>m realzation d invest- UBP</t>
  </si>
  <si>
    <t>71192256</t>
  </si>
  <si>
    <t>28/11/16</t>
  </si>
  <si>
    <t>3 CRECH</t>
  </si>
  <si>
    <t>387993</t>
  </si>
  <si>
    <t>16/07/15</t>
  </si>
  <si>
    <t>CHEYNE 1/A/19/1/GB</t>
  </si>
  <si>
    <t>385196</t>
  </si>
  <si>
    <t>18/06/15</t>
  </si>
  <si>
    <t>CHEYNE 1/A/20/1/GB</t>
  </si>
  <si>
    <t>385197</t>
  </si>
  <si>
    <t>Eden Rock struc-b- EDEN ROCK STRUC.FIN</t>
  </si>
  <si>
    <t>70422498</t>
  </si>
  <si>
    <t>30/05/11</t>
  </si>
  <si>
    <t>SPHERA-HCARE-DIL- SPHERA</t>
  </si>
  <si>
    <t>70368378</t>
  </si>
  <si>
    <t>12/12/17</t>
  </si>
  <si>
    <t>sphera- Sphera Global Healthcare Master</t>
  </si>
  <si>
    <t>70323373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</si>
  <si>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</si>
  <si>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</si>
  <si>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</si>
  <si>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</si>
  <si>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</si>
  <si>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</si>
  <si>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</si>
  <si>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</si>
  <si>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</si>
  <si>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</si>
  <si>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</si>
  <si>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</si>
  <si>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</si>
  <si>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</si>
  <si>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</si>
  <si>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</si>
  <si>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</si>
  <si>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</si>
  <si>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</si>
  <si>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</si>
  <si>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</si>
  <si>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</si>
  <si>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</si>
  <si>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</si>
  <si>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</si>
  <si>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</si>
  <si>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</si>
  <si>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</si>
  <si>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</si>
  <si>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</si>
  <si>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</si>
  <si>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</si>
  <si>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</si>
  <si>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</si>
  <si>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</si>
  <si>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</si>
  <si>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</si>
  <si>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</si>
  <si>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</si>
  <si>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</si>
  <si>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</si>
  <si>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</si>
  <si>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</si>
  <si>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</si>
  <si>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</si>
  <si>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</si>
  <si>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</si>
  <si>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</si>
  <si>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</si>
  <si>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</si>
  <si>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</si>
  <si>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</si>
  <si>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</si>
  <si>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</si>
  <si>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</si>
  <si>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</si>
  <si>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</si>
  <si>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</si>
  <si>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</si>
  <si>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</si>
  <si>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</si>
  <si>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</si>
  <si>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25/10/16</t>
  </si>
  <si>
    <t>BROOKFIELD IV</t>
  </si>
  <si>
    <t>5266</t>
  </si>
  <si>
    <t>12/08/15</t>
  </si>
  <si>
    <t>co-inv DNLD</t>
  </si>
  <si>
    <t>5292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</si>
  <si>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</si>
  <si>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</si>
  <si>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</si>
  <si>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</si>
  <si>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</si>
  <si>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</si>
  <si>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</si>
  <si>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</si>
  <si>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</si>
  <si>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</si>
  <si>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</si>
  <si>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</si>
  <si>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</si>
  <si>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</si>
  <si>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</si>
  <si>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</si>
  <si>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</si>
  <si>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</si>
  <si>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</si>
  <si>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</si>
  <si>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</si>
  <si>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</si>
  <si>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</si>
  <si>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</si>
  <si>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</si>
  <si>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</si>
  <si>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</si>
  <si>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</si>
  <si>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</si>
  <si>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</si>
  <si>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</si>
  <si>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</si>
  <si>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</si>
  <si>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</si>
  <si>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</si>
  <si>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</si>
  <si>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</si>
  <si>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</si>
  <si>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</si>
  <si>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</si>
  <si>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</si>
  <si>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</si>
  <si>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</si>
  <si>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</si>
  <si>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</si>
  <si>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</si>
  <si>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</si>
  <si>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</si>
  <si>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</si>
  <si>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</si>
  <si>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</si>
  <si>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</si>
  <si>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</si>
  <si>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</si>
  <si>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</si>
  <si>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</si>
  <si>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</si>
  <si>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</si>
  <si>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</si>
  <si>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</si>
  <si>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</si>
  <si>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</si>
  <si>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</si>
  <si>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</si>
  <si>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</si>
  <si>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</si>
  <si>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</si>
  <si>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</si>
  <si>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</si>
  <si>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</si>
  <si>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</si>
  <si>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</si>
  <si>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</si>
  <si>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</si>
  <si>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</si>
  <si>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</si>
  <si>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</si>
  <si>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</si>
  <si>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WARBURG PINCUS</t>
  </si>
  <si>
    <t>5286</t>
  </si>
  <si>
    <t>22/12/16</t>
  </si>
  <si>
    <t>windjammer V har A</t>
  </si>
  <si>
    <t>6641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</si>
  <si>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</si>
  <si>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</si>
  <si>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</si>
  <si>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</si>
  <si>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</si>
  <si>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</si>
  <si>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</si>
  <si>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</si>
  <si>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</si>
  <si>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</si>
  <si>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</si>
  <si>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</si>
  <si>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</si>
  <si>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</si>
  <si>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</si>
  <si>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</si>
  <si>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</si>
  <si>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</si>
  <si>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</si>
  <si>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</si>
  <si>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</si>
  <si>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</si>
  <si>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</si>
  <si>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</si>
  <si>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</si>
  <si>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</si>
  <si>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</si>
  <si>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</si>
  <si>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</si>
  <si>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</si>
  <si>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</si>
  <si>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</si>
  <si>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</si>
  <si>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</si>
  <si>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</si>
  <si>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</si>
  <si>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</si>
  <si>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</si>
  <si>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</si>
  <si>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</si>
  <si>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</si>
  <si>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</si>
  <si>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</si>
  <si>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</si>
  <si>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</si>
  <si>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</si>
  <si>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</si>
  <si>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</si>
  <si>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</si>
  <si>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</si>
  <si>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</si>
  <si>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</si>
  <si>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</si>
  <si>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</si>
  <si>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</si>
  <si>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</si>
  <si>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</si>
  <si>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</si>
  <si>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</si>
  <si>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</si>
  <si>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</si>
  <si>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</si>
  <si>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</si>
  <si>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</si>
  <si>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</si>
  <si>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</si>
  <si>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</si>
  <si>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</si>
  <si>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FWD CCY\ILS 20180731 USD\ILS 3.5706000 20190729</t>
  </si>
  <si>
    <t>90006977</t>
  </si>
  <si>
    <t>FWD CCY\ILS 20180731 USD\ILS 3.5910000 20190522</t>
  </si>
  <si>
    <t>90006979</t>
  </si>
  <si>
    <t>FWD CCY\ILS 20181029 USD\ILS 3.6381000 20190618</t>
  </si>
  <si>
    <t>90007288</t>
  </si>
  <si>
    <t>29/10/18</t>
  </si>
  <si>
    <t>FWD CCY\ILS 20181029 USD\ILS 3.6448000 20190516</t>
  </si>
  <si>
    <t>90007292</t>
  </si>
  <si>
    <t>FWD CCY\ILS 20181029 USD\ILS 3.6461000 20190522</t>
  </si>
  <si>
    <t>90007289</t>
  </si>
  <si>
    <t>FWD CCY\ILS 20190314 USD\ILS 3.5726000 20190711</t>
  </si>
  <si>
    <t>90008150</t>
  </si>
  <si>
    <t>$ 02/07/19 FW 3.551- בנק דיסקונט לישראל בע"מ</t>
  </si>
  <si>
    <t>90006826</t>
  </si>
  <si>
    <t>27/06/18</t>
  </si>
  <si>
    <t>$ 10.04.19 FW 1.29275- בנק דיסקונט לישראל בע"מ</t>
  </si>
  <si>
    <t>90007815</t>
  </si>
  <si>
    <t>22/01/19</t>
  </si>
  <si>
    <t>06.06.19FW 3.5985- בנק דיסקונט לישראל בע"מ</t>
  </si>
  <si>
    <t>90008119</t>
  </si>
  <si>
    <t>12/03/19</t>
  </si>
  <si>
    <t>FWD CCY\CCY 17042019USD\ILS 3.595- בנק דיסקונט לישראל בע"מ</t>
  </si>
  <si>
    <t>90007238</t>
  </si>
  <si>
    <t>FWD CCY\ILS 01.05.18USD\ILS 3.6351- בנק דיסקונט לישראל בע"מ</t>
  </si>
  <si>
    <t>90007357</t>
  </si>
  <si>
    <t>FWD CCY\ILS 03.09.19 USD\ILS 3.5909- בנק דיסקונט לישראל בע"מ</t>
  </si>
  <si>
    <t>90007035</t>
  </si>
  <si>
    <t>15/08/18</t>
  </si>
  <si>
    <t>FWD CCY\ILS 06.08.19USD\ILS 3.592- בנק דיסקונט לישראל בע"מ</t>
  </si>
  <si>
    <t>90006992</t>
  </si>
  <si>
    <t>02/08/18</t>
  </si>
  <si>
    <t>FWD CCY\ILS 11.04.19 USD\ILS 3.5732- בנק דיסקונט לישראל בע"מ</t>
  </si>
  <si>
    <t>90007211</t>
  </si>
  <si>
    <t>10/10/18</t>
  </si>
  <si>
    <t>FWD CCY\ILS 11.6.19 USD\ILS 3.5- בנק דיסקונט לישראל בע"מ</t>
  </si>
  <si>
    <t>90006754</t>
  </si>
  <si>
    <t>FWD CCY\ILS 11.6.19 USD\ILS3.6049- בנק דיסקונט לישראל בע"מ</t>
  </si>
  <si>
    <t>90008195</t>
  </si>
  <si>
    <t>FWD CCY\ILS 13.05.19USD\ILS 3.6- בנק דיסקונט לישראל בע"מ</t>
  </si>
  <si>
    <t>90008091</t>
  </si>
  <si>
    <t>06/03/19</t>
  </si>
  <si>
    <t>FWD CCY\ILS 13.06USD\ILS 3.625- בנק דיסקונט לישראל בע"מ</t>
  </si>
  <si>
    <t>90007403</t>
  </si>
  <si>
    <t>15/11/18</t>
  </si>
  <si>
    <t>FWD CCY\ILS USD\EUR 1.15242 19.06.19FWD- בנק דיסקונט לישראל בע"מ</t>
  </si>
  <si>
    <t>90007527</t>
  </si>
  <si>
    <t>FWD CCY\ILS USD\ILS 3.6672 02.05.19FWD- בנק דיסקונט לישראל בע"מ</t>
  </si>
  <si>
    <t>90007806</t>
  </si>
  <si>
    <t>FWD CCY\ILS07.05.19USD\ILS 3.5983- בנק דיסקונט לישראל בע"מ</t>
  </si>
  <si>
    <t>90008049</t>
  </si>
  <si>
    <t>27/02/19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</si>
  <si>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</si>
  <si>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</si>
  <si>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</si>
  <si>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</si>
  <si>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</si>
  <si>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</si>
  <si>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20.05.19  1.15858 FW יורו דולר- בנק הפועלים בע"מ</t>
  </si>
  <si>
    <t>90007440</t>
  </si>
  <si>
    <t>22/11/18</t>
  </si>
  <si>
    <t>FW 01.04.19דולר שקל 3.6608- בנק הפועלים בע"מ</t>
  </si>
  <si>
    <t>90007836</t>
  </si>
  <si>
    <t>FW 01.04.19דולר שקל 3.6642- בנק הפועלים בע"מ</t>
  </si>
  <si>
    <t>90007835</t>
  </si>
  <si>
    <t>FW 11.04.19דולר שקל- בנק הפועלים בע"מ</t>
  </si>
  <si>
    <t>90007210</t>
  </si>
  <si>
    <t>FW 11.07.19 3.597  דולר שקל- בנק הפועלים בע"מ</t>
  </si>
  <si>
    <t>90008110</t>
  </si>
  <si>
    <t>11/03/19</t>
  </si>
  <si>
    <t>FW 15.05.19דולר שקל 3.585- בנק הפועלים בע"מ</t>
  </si>
  <si>
    <t>90008173</t>
  </si>
  <si>
    <t>18/03/19</t>
  </si>
  <si>
    <t>FW 18.7.19 דולר שקל- בנק הפועלים בע"מ</t>
  </si>
  <si>
    <t>90006950</t>
  </si>
  <si>
    <t>24/07/18</t>
  </si>
  <si>
    <t>FW 21.05.19דולר שקל- בנק הפועלים בע"מ</t>
  </si>
  <si>
    <t>90007269</t>
  </si>
  <si>
    <t>FW11.07.19דולר שקל- בנק הפועלים בע"מ</t>
  </si>
  <si>
    <t>90008142</t>
  </si>
  <si>
    <t>FW16.05.19דולר שקל- בנק הפועלים בע"מ</t>
  </si>
  <si>
    <t>90008141</t>
  </si>
  <si>
    <t>FWD CCY\ILS 20190327 USD\ILS 3.6044000 20190722- בנק הפועלים בע"מ</t>
  </si>
  <si>
    <t>90008214</t>
  </si>
  <si>
    <t>27/03/19</t>
  </si>
  <si>
    <t>FWD CCY\ILS USD\ILS 3.6084 20190724- בנק הפועלים בע"מ</t>
  </si>
  <si>
    <t>90008222</t>
  </si>
  <si>
    <t>28/03/19</t>
  </si>
  <si>
    <t>FWD CCY\ILS USD\ILS 3.6375 20190401- בנק הפועלים בע"מ</t>
  </si>
  <si>
    <t>90008223</t>
  </si>
  <si>
    <t>FWD CCY\ILS 20180604 USD\ILS 3.4684000 20190522- בנק לאומי לישראל בע"מ</t>
  </si>
  <si>
    <t>90006692</t>
  </si>
  <si>
    <t>04/06/18</t>
  </si>
  <si>
    <t>FWD CCY\ILS 20180607 USD\ILS 3.4791000 20190522- בנק לאומי לישראל בע"מ</t>
  </si>
  <si>
    <t>90006729</t>
  </si>
  <si>
    <t>07/06/18</t>
  </si>
  <si>
    <t>FWD CCY\ILS 20180611 USD\ILS 3.4895000 20190522- בנק לאומי לישראל בע"מ</t>
  </si>
  <si>
    <t>90006734</t>
  </si>
  <si>
    <t>FWD CCY\ILS 20180613 USD\ILS 3.4965000 20190522- בנק לאומי לישראל בע"מ</t>
  </si>
  <si>
    <t>90006747</t>
  </si>
  <si>
    <t>FWD CCY\ILS 20180614 USD\ILS 3.5055000 20190522- בנק לאומי לישראל בע"מ</t>
  </si>
  <si>
    <t>90006761</t>
  </si>
  <si>
    <t>14/06/18</t>
  </si>
  <si>
    <t>FWD CCY\ILS 20180618 USD\ILS 3.5320000 20190618- בנק לאומי לישראל בע"מ</t>
  </si>
  <si>
    <t>90006764</t>
  </si>
  <si>
    <t>18/06/18</t>
  </si>
  <si>
    <t>90006766</t>
  </si>
  <si>
    <t>FWD CCY\ILS 20180620 USD\ILS 3.5345000 20190618- בנק לאומי לישראל בע"מ</t>
  </si>
  <si>
    <t>90006781</t>
  </si>
  <si>
    <t>20/06/18</t>
  </si>
  <si>
    <t>FWD CCY\ILS 20180620 USD\ILS 3.5382000 20190625- בנק לאומי לישראל בע"מ</t>
  </si>
  <si>
    <t>90006780</t>
  </si>
  <si>
    <t>FWD CCY\ILS 20180625 USD\ILS 3.5270000 20190627- בנק לאומי לישראל בע"מ</t>
  </si>
  <si>
    <t>90006796</t>
  </si>
  <si>
    <t>25/06/18</t>
  </si>
  <si>
    <t>FWD CCY\ILS 20180626 USD\ILS 3.5505000 20190522- בנק לאומי לישראל בע"מ</t>
  </si>
  <si>
    <t>90006813</t>
  </si>
  <si>
    <t>26/06/18</t>
  </si>
  <si>
    <t>FWD CCY\ILS 20180628 USD\ILS 3.5695000 20190522- בנק לאומי לישראל בע"מ</t>
  </si>
  <si>
    <t>90006829</t>
  </si>
  <si>
    <t>28/06/18</t>
  </si>
  <si>
    <t>FWD CCY\ILS 20180628 USD\ILS 3.5705000 20190522- בנק לאומי לישראל בע"מ</t>
  </si>
  <si>
    <t>90006835</t>
  </si>
  <si>
    <t>FWD CCY\ILS 20180703 USD\ILS 3.5608000 20190709- בנק לאומי לישראל בע"מ</t>
  </si>
  <si>
    <t>90006856</t>
  </si>
  <si>
    <t>FWD CCY\ILS 20180705 USD\ILS 3.5502000 20190522- בנק לאומי לישראל בע"מ</t>
  </si>
  <si>
    <t>90006869</t>
  </si>
  <si>
    <t>05/07/18</t>
  </si>
  <si>
    <t>FWD CCY\ILS 20180709 USD\ILS 3.5242000 20190618- בנק לאומי לישראל בע"מ</t>
  </si>
  <si>
    <t>90006871</t>
  </si>
  <si>
    <t>FWD CCY\ILS 20180712 USD\ILS 3.5587000 20190318- בנק לאומי לישראל בע"מ</t>
  </si>
  <si>
    <t>90006890</t>
  </si>
  <si>
    <t>12/07/18</t>
  </si>
  <si>
    <t>FWD CCY\ILS 20180716 USD\ILS 3.5555000 20190522- בנק לאומי לישראל בע"מ</t>
  </si>
  <si>
    <t>90006897</t>
  </si>
  <si>
    <t>FWD CCY\ILS 20180717 USD\ILS 3.5510000 20190522- בנק לאומי לישראל בע"מ</t>
  </si>
  <si>
    <t>90006906</t>
  </si>
  <si>
    <t>17/07/18</t>
  </si>
  <si>
    <t>FWD CCY\ILS 20180718 USD\ILS 3.5463000 20190716- בנק לאומי לישראל בע"מ</t>
  </si>
  <si>
    <t>90006917</t>
  </si>
  <si>
    <t>18/07/18</t>
  </si>
  <si>
    <t>FWD CCY\ILS 20180718 USD\ILS 3.5483000 20190716- בנק לאומי לישראל בע"מ</t>
  </si>
  <si>
    <t>90006918</t>
  </si>
  <si>
    <t>FWD CCY\ILS 20180723 USD\ILS 3.5572000 20190522- בנק לאומי לישראל בע"מ</t>
  </si>
  <si>
    <t>90006932</t>
  </si>
  <si>
    <t>23/07/18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</si>
  <si>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</si>
  <si>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</si>
  <si>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</si>
  <si>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</si>
  <si>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20180726 USD\ILS 3.5453000 20190718- בנק לאומי לישראל בע"מ</t>
  </si>
  <si>
    <t>90006966</t>
  </si>
  <si>
    <t>FWD CCY\ILS 20180801 USD\ILS 3.5810000 20190801- בנק לאומי לישראל בע"מ</t>
  </si>
  <si>
    <t>90006982</t>
  </si>
  <si>
    <t>01/08/18</t>
  </si>
  <si>
    <t>FWD CCY\ILS 20180801 USD\ILS 3.5998000 20190522- בנק לאומי לישראל בע"מ</t>
  </si>
  <si>
    <t>90006983</t>
  </si>
  <si>
    <t>FWD CCY\ILS 20180802 USD\ILS 3.5930000 20190806- בנק לאומי לישראל בע"מ</t>
  </si>
  <si>
    <t>90006988</t>
  </si>
  <si>
    <t>FWD CCY\ILS 20180806 USD\ILS 3.6310000 20190522- בנק לאומי לישראל בע"מ</t>
  </si>
  <si>
    <t>90006998</t>
  </si>
  <si>
    <t>FWD CCY\ILS 20180814 USD\ILS 3.5900000 20190903- בנק לאומי לישראל בע"מ</t>
  </si>
  <si>
    <t>90007022</t>
  </si>
  <si>
    <t>14/08/18</t>
  </si>
  <si>
    <t>FWD CCY\ILS 20180814 USD\ILS 3.6105000 20190522- בנק לאומי לישראל בע"מ</t>
  </si>
  <si>
    <t>90007024</t>
  </si>
  <si>
    <t>FWD CCY\ILS 20180814 USD\ILS 3.6121000 20190606- בנק לאומי לישראל בע"מ</t>
  </si>
  <si>
    <t>90007025</t>
  </si>
  <si>
    <t>FWD CCY\ILS 20180815 USD\ILS 3.5826000 20190905- בנק לאומי לישראל בע"מ</t>
  </si>
  <si>
    <t>90007028</t>
  </si>
  <si>
    <t>FWD CCY\ILS 20180815 USD\ILS 3.6130000 20190522- בנק לאומי לישראל בע"מ</t>
  </si>
  <si>
    <t>90007031</t>
  </si>
  <si>
    <t>FWD CCY\ILS 20180816 USD\ILS 3.5733000 20190910- בנק לאומי לישראל בע"מ</t>
  </si>
  <si>
    <t>90007038</t>
  </si>
  <si>
    <t>16/08/18</t>
  </si>
  <si>
    <t>FWD CCY\ILS 20180816 USD\ILS 3.6135000 20190522- בנק לאומי לישראל בע"מ</t>
  </si>
  <si>
    <t>90007043</t>
  </si>
  <si>
    <t>FWD CCY\ILS 20180820 USD\ILS 3.5860000 20190522- בנק לאומי לישראל בע"מ</t>
  </si>
  <si>
    <t>90007048</t>
  </si>
  <si>
    <t>20/08/18</t>
  </si>
  <si>
    <t>FWD CCY\ILS 20180820 USD\ILS 3.5925000 20190522- בנק לאומי לישראל בע"מ</t>
  </si>
  <si>
    <t>90007058</t>
  </si>
  <si>
    <t>FWD CCY\ILS 20180821 USD\ILS 3.5806000 20190522- בנק לאומי לישראל בע"מ</t>
  </si>
  <si>
    <t>90007068</t>
  </si>
  <si>
    <t>21/08/18</t>
  </si>
  <si>
    <t>FWD CCY\ILS 20180821 USD\ILS 3.5842000 20190522- בנק לאומי לישראל בע"מ</t>
  </si>
  <si>
    <t>90007067</t>
  </si>
  <si>
    <t>FWD CCY\ILS 20180827 USD\ILS 3.5630000 20190522- בנק לאומי לישראל בע"מ</t>
  </si>
  <si>
    <t>90007085</t>
  </si>
  <si>
    <t>27/08/18</t>
  </si>
  <si>
    <t>FWD CCY\ILS 20180828 USD\ILS 3.5517000 20190522- בנק לאומי לישראל בע"מ</t>
  </si>
  <si>
    <t>90007095</t>
  </si>
  <si>
    <t>28/08/18</t>
  </si>
  <si>
    <t>FWD CCY\ILS 20180829 USD\ILS 3.5640000 20190522- בנק לאומי לישראל בע"מ</t>
  </si>
  <si>
    <t>90007103</t>
  </si>
  <si>
    <t>FWD CCY\ILS 20180830 USD\ILS 3.5330000 20190618- בנק לאומי לישראל בע"מ</t>
  </si>
  <si>
    <t>90007112</t>
  </si>
  <si>
    <t>30/08/18</t>
  </si>
  <si>
    <t>FWD CCY\ILS 20180830 USD\ILS 3.5418000 20190522- בנק לאומי לישראל בע"מ</t>
  </si>
  <si>
    <t>90007108</t>
  </si>
  <si>
    <t>FWD CCY\ILS 20180830 USD\ILS 3.5433000 20190522- בנק לאומי לישראל בע"מ</t>
  </si>
  <si>
    <t>90007109</t>
  </si>
  <si>
    <t>FWD CCY\ILS 20180903 USD\ILS 3.5455000 20190522- בנק לאומי לישראל בע"מ</t>
  </si>
  <si>
    <t>90007114</t>
  </si>
  <si>
    <t>03/09/18</t>
  </si>
  <si>
    <t>FWD CCY\ILS 20180905 USD\ILS 3.5254000 20190618- בנק לאומי לישראל בע"מ</t>
  </si>
  <si>
    <t>90007133</t>
  </si>
  <si>
    <t>FWD CCY\ILS 20180906 USD\ILS 3.5185000 20190522- בנק לאומי לישראל בע"מ</t>
  </si>
  <si>
    <t>90007139</t>
  </si>
  <si>
    <t>FWD CCY\ILS 20180906 USD\ILS 3.5187000 20190522- בנק לאומי לישראל בע"מ</t>
  </si>
  <si>
    <t>90007167</t>
  </si>
  <si>
    <t>FWD CCY\ILS 20180917 USD\ILS 3.5230000 20190522- בנק לאומי לישראל בע"מ</t>
  </si>
  <si>
    <t>90007153</t>
  </si>
  <si>
    <t>17/09/18</t>
  </si>
  <si>
    <t>FWD CCY\ILS 20180917 USD\ILS 3.5245000 20190522- בנק לאומי לישראל בע"מ</t>
  </si>
  <si>
    <t>90007154</t>
  </si>
  <si>
    <t>FWD CCY\ILS 20180925 USD\ILS 3.5090000 20190618- בנק לאומי לישראל בע"מ</t>
  </si>
  <si>
    <t>90007158</t>
  </si>
  <si>
    <t>25/09/18</t>
  </si>
  <si>
    <t>FWD CCY\ILS 20180927 USD\ILS 3.5395000 20190522- בנק לאומי לישראל בע"מ</t>
  </si>
  <si>
    <t>90007165</t>
  </si>
  <si>
    <t>FWD CCY\ILS 20181002 USD\ILS 3.5721000 20190618- בנק לאומי לישראל בע"מ</t>
  </si>
  <si>
    <t>90007169</t>
  </si>
  <si>
    <t>FWD CCY\ILS 20181003 USD\ILS 3.5932000 20190404- בנק לאומי לישראל בע"מ</t>
  </si>
  <si>
    <t>90007177</t>
  </si>
  <si>
    <t>03/10/18</t>
  </si>
  <si>
    <t>FWD CCY\ILS 20181004 USD\ILS 3.5746000 20190522- בנק לאומי לישראל בע"מ</t>
  </si>
  <si>
    <t>90007187</t>
  </si>
  <si>
    <t>04/10/18</t>
  </si>
  <si>
    <t>FWD CCY\ILS 20181009 USD\ILS 3.5960000 20190401- בנק לאומי לישראל בע"מ</t>
  </si>
  <si>
    <t>90007201</t>
  </si>
  <si>
    <t>09/10/18</t>
  </si>
  <si>
    <t>FWD CCY\ILS 20181010 USD\ILS 3.5454000 20190718- בנק לאומי לישראל בע"מ</t>
  </si>
  <si>
    <t>90007204</t>
  </si>
  <si>
    <t>FWD CCY\ILS 20181015 USD\ILS 3.5647000 20190522- בנק לאומי לישראל בע"מ</t>
  </si>
  <si>
    <t>90007220</t>
  </si>
  <si>
    <t>15/10/18</t>
  </si>
  <si>
    <t>FWD CCY\ILS 20181016 USD\ILS 3.5767000 20190618- בנק לאומי לישראל בע"מ</t>
  </si>
  <si>
    <t>90007227</t>
  </si>
  <si>
    <t>16/10/18</t>
  </si>
  <si>
    <t>FWD CCY\ILS 20181017 USD\ILS 3.5848000 20190522- בנק לאומי לישראל בע"מ</t>
  </si>
  <si>
    <t>90007236</t>
  </si>
  <si>
    <t>FWD CCY\ILS 20181018 USD\ILS 3.5884000 20190522- בנק לאומי לישראל בע"מ</t>
  </si>
  <si>
    <t>90007239</t>
  </si>
  <si>
    <t>18/10/18</t>
  </si>
  <si>
    <t>FWD CCY\ILS 20181022 USD\ILS 3.5910000 20190515- בנק לאומי לישראל בע"מ</t>
  </si>
  <si>
    <t>90007252</t>
  </si>
  <si>
    <t>22/10/18</t>
  </si>
  <si>
    <t>FWD CCY\ILS 20181023 USD\ILS 3.6095000 20190516- בנק לאומי לישראל בע"מ</t>
  </si>
  <si>
    <t>90007260</t>
  </si>
  <si>
    <t>23/10/18</t>
  </si>
  <si>
    <t>FWD CCY\ILS 20181024 USD\ILS 3.6161000 20190522- בנק לאומי לישראל בע"מ</t>
  </si>
  <si>
    <t>90007266</t>
  </si>
  <si>
    <t>FWD CCY\ILS 20181025 USD\ILS 3.6355000 20190522- בנק לאומי לישראל בע"מ</t>
  </si>
  <si>
    <t>90007276</t>
  </si>
  <si>
    <t>25/10/18</t>
  </si>
  <si>
    <t>FWD CCY\ILS 20181031 USD\ILS 3.6591000 20190516- בנק לאומי לישראל בע"מ</t>
  </si>
  <si>
    <t>90007307</t>
  </si>
  <si>
    <t>31/10/18</t>
  </si>
  <si>
    <t>FWD CCY\ILS 20181105 USD\ILS 3.6052000 20190903- בנק לאומי לישראל בע"מ</t>
  </si>
  <si>
    <t>90007332</t>
  </si>
  <si>
    <t>05/11/18</t>
  </si>
  <si>
    <t>FWD CCY\ILS 20181105 USD\ILS 3.6352000 20190522- בנק לאומי לישראל בע"מ</t>
  </si>
  <si>
    <t>90007339</t>
  </si>
  <si>
    <t>FWD CCY\ILS 20181115 USD\ILS 3.6249000 20190613- בנק לאומי לישראל בע"מ</t>
  </si>
  <si>
    <t>90007398</t>
  </si>
  <si>
    <t>FWD CCY\ILS 20181115 USD\ILS 3.6355000 20190516- בנק לאומי לישראל בע"מ</t>
  </si>
  <si>
    <t>90007396</t>
  </si>
  <si>
    <t>FWD CCY\ILS 20181119 EUR\ILS 4.2380000 20190530- בנק לאומי לישראל בע"מ</t>
  </si>
  <si>
    <t>90007405</t>
  </si>
  <si>
    <t>19/11/18</t>
  </si>
  <si>
    <t>FWD CCY\ILS 20181119 USD\ILS 3.6376 20190611- בנק לאומי לישראל בע"מ</t>
  </si>
  <si>
    <t>90007431</t>
  </si>
  <si>
    <t>900074311</t>
  </si>
  <si>
    <t>28/11/18</t>
  </si>
  <si>
    <t>FWD CCY\ILS 20181120 USD\ILS 3.6395000 20190718- בנק לאומי לישראל בע"מ</t>
  </si>
  <si>
    <t>90007410</t>
  </si>
  <si>
    <t>20/11/18</t>
  </si>
  <si>
    <t>FWD CCY\ILS 20181121 USD\ILS 3.6578000 20190806- בנק לאומי לישראל בע"מ</t>
  </si>
  <si>
    <t>90007419</t>
  </si>
  <si>
    <t>FWD CCY\ILS 20181121 USD\ILS 3.6823000 20190522- בנק לאומי לישראל בע"מ</t>
  </si>
  <si>
    <t>90007422</t>
  </si>
  <si>
    <t>FWD CCY\ILS 20181121 USD\ILS 3.6841000 20190516- בנק לאומי לישראל בע"מ</t>
  </si>
  <si>
    <t>90007421</t>
  </si>
  <si>
    <t>FWD CCY\ILS 20181126 USD\ILS 3.6685000 20190618- בנק לאומי לישראל בע"מ</t>
  </si>
  <si>
    <t>90007445</t>
  </si>
  <si>
    <t>26/11/18</t>
  </si>
  <si>
    <t>FWD CCY\ILS 20181126 USD\ILS 3.6791000 20190516- בנק לאומי לישראל בע"מ</t>
  </si>
  <si>
    <t>90007446</t>
  </si>
  <si>
    <t>FWD CCY\ILS 20181127 USD\ILS 3.6718000 20190611- בנק לאומי לישראל בע"מ</t>
  </si>
  <si>
    <t>90007463</t>
  </si>
  <si>
    <t>FWD CCY\ILS 20181127 USD\ILS 3.6798000 20190516- בנק לאומי לישראל בע"מ</t>
  </si>
  <si>
    <t>90007458</t>
  </si>
  <si>
    <t>FWD CCY\ILS 20181205 USD\ILS 3.6784000 20190522- בנק לאומי לישראל בע"מ</t>
  </si>
  <si>
    <t>90007507</t>
  </si>
  <si>
    <t>FWD CCY\ILS 20181206 USD\ILS 3.6706000 20190718- בנק לאומי לישראל בע"מ</t>
  </si>
  <si>
    <t>90007514</t>
  </si>
  <si>
    <t>FWD CCY\ILS 20181206 USD\ILS 3.6708000 20190717- בנק לאומי לישראל בע"מ</t>
  </si>
  <si>
    <t>90007521</t>
  </si>
  <si>
    <t>FWD CCY\ILS 20181206 USD\ILS 3.6885000 20190516- בנק לאומי לישראל בע"מ</t>
  </si>
  <si>
    <t>90007523</t>
  </si>
  <si>
    <t>FWD CCY\ILS 20181206 USD\ILS 3.6886000 20190516- בנק לאומי לישראל בע"מ</t>
  </si>
  <si>
    <t>90007522</t>
  </si>
  <si>
    <t>FWD CCY\ILS 20181210 USD\ILS 3.6923000 20190522- בנק לאומי לישראל בע"מ</t>
  </si>
  <si>
    <t>90007529</t>
  </si>
  <si>
    <t>FWD CCY\ILS 20181210 USD\ILS 3.6963000 20190522- בנק לאומי לישראל בע"מ</t>
  </si>
  <si>
    <t>90007539</t>
  </si>
  <si>
    <t>FWD CCY\ILS 20181210 USD\ILS 3.6979000 20190516- בנק לאומי לישראל בע"מ</t>
  </si>
  <si>
    <t>90007538</t>
  </si>
  <si>
    <t>FWD CCY\ILS 20181220 USD\ILS 3.7175000 20190522- בנק לאומי לישראל בע"מ</t>
  </si>
  <si>
    <t>90007612</t>
  </si>
  <si>
    <t>20/12/18</t>
  </si>
  <si>
    <t>FWD CCY\ILS 20181224 USD\ILS 3.7222000 20190625- בנק לאומי לישראל בע"מ</t>
  </si>
  <si>
    <t>90007628</t>
  </si>
  <si>
    <t>24/12/18</t>
  </si>
  <si>
    <t>FWD CCY\ILS 20181224 USD\ILS 3.7262000 20190611- בנק לאומי לישראל בע"מ</t>
  </si>
  <si>
    <t>90007631</t>
  </si>
  <si>
    <t>FWD CCY\ILS 20181224 USD\ILS 3.7317000 20190522- בנק לאומי לישראל בע"מ</t>
  </si>
  <si>
    <t>90007632</t>
  </si>
  <si>
    <t>FWD CCY\ILS 20181224 USD\ILS 3.7333000 20190516- בנק לאומי לישראל בע"מ</t>
  </si>
  <si>
    <t>90007629</t>
  </si>
  <si>
    <t>FWD CCY\ILS 20181224 USD\ILS 3.7346000 20190522- בנק לאומי לישראל בע"מ</t>
  </si>
  <si>
    <t>90007634</t>
  </si>
  <si>
    <t>FWD CCY\ILS 20181224 USD\ILS 3.7455000 20190417- בנק לאומי לישראל בע"מ</t>
  </si>
  <si>
    <t>90007627</t>
  </si>
  <si>
    <t>FWD CCY\ILS 20190102 USD\ILS 3.7025000 20190522- בנק לאומי לישראל בע"מ</t>
  </si>
  <si>
    <t>90007679</t>
  </si>
  <si>
    <t>02/01/19</t>
  </si>
  <si>
    <t>FWD CCY\ILS 20190102 USD\ILS 3.7050000 20190516- בנק לאומי לישראל בע"מ</t>
  </si>
  <si>
    <t>90007675</t>
  </si>
  <si>
    <t>FWD CCY\ILS 20190102 USD\ILS 3.7066000 20190522- בנק לאומי לישראל בע"מ</t>
  </si>
  <si>
    <t>90007681</t>
  </si>
  <si>
    <t>FWD CCY\ILS 20190103 USD\ILS 3.7073000 20190529- בנק לאומי לישראל בע"מ</t>
  </si>
  <si>
    <t>90007697</t>
  </si>
  <si>
    <t>FWD CCY\ILS 20190103 USD\ILS 3.7192000 20190417- בנק לאומי לישראל בע"מ</t>
  </si>
  <si>
    <t>90007696</t>
  </si>
  <si>
    <t>FWD CCY\ILS 20190107 USD\ILS 3.6430000 20190625- בנק לאומי לישראל בע"מ</t>
  </si>
  <si>
    <t>90007705</t>
  </si>
  <si>
    <t>FWD CCY\ILS 20190107 USD\ILS 3.6453000 20190618- בנק לאומי לישראל בע"מ</t>
  </si>
  <si>
    <t>90007712</t>
  </si>
  <si>
    <t>FWD CCY\ILS 20190110 USD\ILS 3.6292000 20190516- בנק לאומי לישראל בע"מ</t>
  </si>
  <si>
    <t>90007749</t>
  </si>
  <si>
    <t>10/01/19</t>
  </si>
  <si>
    <t>FWD CCY\ILS 20190114 USD\ILS 3.6259000 20190522- בנק לאומי לישראל בע"מ</t>
  </si>
  <si>
    <t>90007756</t>
  </si>
  <si>
    <t>FWD CCY\ILS 20190115 USD\ILS 3.6269000 20190618- בנק לאומי לישראל בע"מ</t>
  </si>
  <si>
    <t>90007766</t>
  </si>
  <si>
    <t>FWD CCY\ILS 20190115 USD\ILS 3.6344000 20190522- בנק לאומי לישראל בע"מ</t>
  </si>
  <si>
    <t>90007768</t>
  </si>
  <si>
    <t>FWD CCY\ILS 20190116 USD\ILS 3.6414000 20190522- בנק לאומי לישראל בע"מ</t>
  </si>
  <si>
    <t>90007775</t>
  </si>
  <si>
    <t>FWD CCY\ILS 20190116 USD\ILS 3.6610000 20190402- בנק לאומי לישראל בע"מ</t>
  </si>
  <si>
    <t>90007780</t>
  </si>
  <si>
    <t>FWD CCY\ILS 20190117 USD\ILS 3.6530000 20190522- בנק לאומי לישראל בע"מ</t>
  </si>
  <si>
    <t>90007785</t>
  </si>
  <si>
    <t>FWD CCY\ILS 20190121 USD\ILS 3.6693000 20190417- בנק לאומי לישראל בע"מ</t>
  </si>
  <si>
    <t>90007796</t>
  </si>
  <si>
    <t>FWD CCY\ILS 20190123 EUR\ILS 4.1928000 20190530- בנק לאומי לישראל בע"מ</t>
  </si>
  <si>
    <t>90007821</t>
  </si>
  <si>
    <t>FWD CCY\ILS 20190123 USD\ILS 3.6528000 20190522- בנק לאומי לישראל בע"מ</t>
  </si>
  <si>
    <t>90007825</t>
  </si>
  <si>
    <t>FWD CCY\ILS 20190123 USD\ILS 3.6566000 20190502- בנק לאומי לישראל בע"מ</t>
  </si>
  <si>
    <t>90007823</t>
  </si>
  <si>
    <t>FWD CCY\ILS 20190123 USD\ILS 3.6580000 20190502- בנק לאומי לישראל בע"מ</t>
  </si>
  <si>
    <t>90007828</t>
  </si>
  <si>
    <t>FWD CCY\ILS 20190124 USD\ILS 3.6476500 20190506- בנק לאומי לישראל בע"מ</t>
  </si>
  <si>
    <t>90007838</t>
  </si>
  <si>
    <t>FWD CCY\ILS 20190128 USD\ILS 3.6450000 20190522- בנק לאומי לישראל בע"מ</t>
  </si>
  <si>
    <t>90007852</t>
  </si>
  <si>
    <t>FWD CCY\ILS 20190128 USD\ILS 3.6453000 20190402- בנק לאומי לישראל בע"מ</t>
  </si>
  <si>
    <t>90007846</t>
  </si>
  <si>
    <t>FWD CCY\ILS 20190128 USD\ILS 3.6453000 20190522- בנק לאומי לישראל בע"מ</t>
  </si>
  <si>
    <t>90007848</t>
  </si>
  <si>
    <t>FWD CCY\ILS 20190129 USD\ILS 3.6407000 20190618- בנק לאומי לישראל בע"מ</t>
  </si>
  <si>
    <t>90007864</t>
  </si>
  <si>
    <t>FWD CCY\ILS 20190130 USD\ILS 3.6315000 20190618- בנק לאומי לישראל בע"מ</t>
  </si>
  <si>
    <t>90007876</t>
  </si>
  <si>
    <t>FWD CCY\ILS 20190130 USD\ILS 3.6518000 20190522- בנק לאומי לישראל בע"מ</t>
  </si>
  <si>
    <t>90007878</t>
  </si>
  <si>
    <t>FWD CCY\ILS 20190131 USD\ILS 3.6109000 20190522- בנק לאומי לישראל בע"מ</t>
  </si>
  <si>
    <t>90007881</t>
  </si>
  <si>
    <t>FWD CCY\ILS 20190204 USD\ILS 3.5943000 20190529- בנק לאומי לישראל בע"מ</t>
  </si>
  <si>
    <t>90007885</t>
  </si>
  <si>
    <t>04/02/19</t>
  </si>
  <si>
    <t>FWD CCY\ILS 20190205 USD\ILS 3.5826000 20190522- בנק לאומי לישראל בע"מ</t>
  </si>
  <si>
    <t>90007896</t>
  </si>
  <si>
    <t>05/02/19</t>
  </si>
  <si>
    <t>FWD CCY\ILS 20190206 USD\ILS 3.5967500 20190508- בנק לאומי לישראל בע"מ</t>
  </si>
  <si>
    <t>90007901</t>
  </si>
  <si>
    <t>FWD CCY\ILS 20190211 USD\ILS 3.6213000 20190522- בנק לאומי לישראל בע"מ</t>
  </si>
  <si>
    <t>90007939</t>
  </si>
  <si>
    <t>11/02/19</t>
  </si>
  <si>
    <t>FWD CCY\ILS 20190212 USD\ILS 3.6105000 20190522- בנק לאומי לישראל בע"מ</t>
  </si>
  <si>
    <t>90007954</t>
  </si>
  <si>
    <t>12/02/19</t>
  </si>
  <si>
    <t>FWD CCY\ILS 20190212 USD\ILS 3.6114000 20190522- בנק לאומי לישראל בע"מ</t>
  </si>
  <si>
    <t>90007944</t>
  </si>
  <si>
    <t>FWD CCY\ILS 20190213 USD\ILS 3.5900000 20190905- בנק לאומי לישראל בע"מ</t>
  </si>
  <si>
    <t>90007959</t>
  </si>
  <si>
    <t>FWD CCY\ILS 20190214 USD\ILS 3.6381000 20190522- בנק לאומי לישראל בע"מ</t>
  </si>
  <si>
    <t>90007965</t>
  </si>
  <si>
    <t>14/02/19</t>
  </si>
  <si>
    <t>FWD CCY\ILS 20190218 EUR\ILS 4.1104000 20190530- בנק לאומי לישראל בע"מ</t>
  </si>
  <si>
    <t>90007971</t>
  </si>
  <si>
    <t>FWD CCY\ILS 20190218 USD\ILS 3.5970000 20190529- בנק לאומי לישראל בע"מ</t>
  </si>
  <si>
    <t>90007975</t>
  </si>
  <si>
    <t>FWD CCY\ILS 20190218 USD\ILS 3.5988000 20190522- בנק לאומי לישראל בע"מ</t>
  </si>
  <si>
    <t>90007974</t>
  </si>
  <si>
    <t>FWD CCY\ILS 20190218 USD\ILS 3.6079000 20190404- בנק לאומי לישראל בע"מ</t>
  </si>
  <si>
    <t>90007970</t>
  </si>
  <si>
    <t>FWD CCY\ILS 20190221 USD\ILS 3.5832000 20190715- בנק לאומי לישראל בע"מ</t>
  </si>
  <si>
    <t>90008004</t>
  </si>
  <si>
    <t>21/02/19</t>
  </si>
  <si>
    <t>FWD CCY\ILS 20190221 USD\ILS 3.5885000 20190715- בנק לאומי לישראל בע"מ</t>
  </si>
  <si>
    <t>90007997</t>
  </si>
  <si>
    <t>FWD CCY\ILS 20190221 USD\ILS 3.5963000 20190522- בנק לאומי לישראל בע"מ</t>
  </si>
  <si>
    <t>90007999</t>
  </si>
  <si>
    <t>FWD CCY\ILS 20190221 USD\ILS 3.6149000 20190401- בנק לאומי לישראל בע"מ</t>
  </si>
  <si>
    <t>90008000</t>
  </si>
  <si>
    <t>FWD CCY\ILS 20190225 USD\ILS 3.5845000 20190530- בנק לאומי לישראל בע"מ</t>
  </si>
  <si>
    <t>90008010</t>
  </si>
  <si>
    <t>FWD CCY\ILS 20190225 USD\ILS 3.5866000 20190522- בנק לאומי לישראל בע"מ</t>
  </si>
  <si>
    <t>90008012</t>
  </si>
  <si>
    <t>FWD CCY\ILS 20190226 USD\ILS 3.5883000 20190715- בנק לאומי לישראל בע"מ</t>
  </si>
  <si>
    <t>90008030</t>
  </si>
  <si>
    <t>26/02/19</t>
  </si>
  <si>
    <t>FWD CCY\ILS 20190226 USD\ILS 3.5975000 20190618- בנק לאומי לישראל בע"מ</t>
  </si>
  <si>
    <t>90008037</t>
  </si>
  <si>
    <t>FWD CCY\ILS 20190226 USD\ILS 3.5983000 20190618- בנק לאומי לישראל בע"מ</t>
  </si>
  <si>
    <t>90008036</t>
  </si>
  <si>
    <t>FWD CCY\ILS 20190226 USD\ILS 3.5992000 20190611- בנק לאומי לישראל בע"מ</t>
  </si>
  <si>
    <t>90008035</t>
  </si>
  <si>
    <t>FWD CCY\ILS 20190226 USD\ILS 3.6022000 20190522- בנק לאומי לישראל בע"מ</t>
  </si>
  <si>
    <t>90008032</t>
  </si>
  <si>
    <t>FWD CCY\ILS 20190226 USD\ILS 3.6043000 20190522- בנק לאומי לישראל בע"מ</t>
  </si>
  <si>
    <t>90008034</t>
  </si>
  <si>
    <t>FWD CCY\ILS 20190226 USD\ILS 3.6050000 20190522- בנק לאומי לישראל בע"מ</t>
  </si>
  <si>
    <t>90008029</t>
  </si>
  <si>
    <t>FWD CCY\ILS 20190226 USD\ILS 3.6058000 20190516- בנק לאומי לישראל בע"מ</t>
  </si>
  <si>
    <t>90008033</t>
  </si>
  <si>
    <t>FWD CCY\ILS 20190227 USD\ILS 3.5970000 20190522- בנק לאומי לישראל בע"מ</t>
  </si>
  <si>
    <t>90008045</t>
  </si>
  <si>
    <t>FWD CCY\ILS 20190227 USD\ILS 3.5984000 20190530- בנק לאומי לישראל בע"מ</t>
  </si>
  <si>
    <t>90008039</t>
  </si>
  <si>
    <t>FWD CCY\ILS 20190304 USD\ILS 3.5913000 20190715- בנק לאומי לישראל בע"מ</t>
  </si>
  <si>
    <t>90008066</t>
  </si>
  <si>
    <t>04/03/19</t>
  </si>
  <si>
    <t>FWD CCY\ILS 20190304 USD\ILS 3.5916000 20190715- בנק לאומי לישראל בע"מ</t>
  </si>
  <si>
    <t>90008060</t>
  </si>
  <si>
    <t>FWD CCY\ILS 20190304 USD\ILS 3.5946000 20190715- בנק לאומי לישראל בע"מ</t>
  </si>
  <si>
    <t>90008062</t>
  </si>
  <si>
    <t>FWD CCY\ILS 20190304 USD\ILS 3.6058000 20190522- בנק לאומי לישראל בע"מ</t>
  </si>
  <si>
    <t>90008065</t>
  </si>
  <si>
    <t>FWD CCY\ILS 20190304 USD\ILS 3.6085000 20190508- בנק לאומי לישראל בע"מ</t>
  </si>
  <si>
    <t>90008056</t>
  </si>
  <si>
    <t>FWD CCY\ILS 20190304 USD\ILS 3.6113000 20190522- בנק לאומי לישראל בע"מ</t>
  </si>
  <si>
    <t>90008058</t>
  </si>
  <si>
    <t>FWD CCY\ILS 20190304 USD\ILS 3.6155000 20190506- בנק לאומי לישראל בע"מ</t>
  </si>
  <si>
    <t>90008067</t>
  </si>
  <si>
    <t>FWD CCY\ILS 20190304 USD\ILS 3.6172000 20190401- בנק לאומי לישראל בע"מ</t>
  </si>
  <si>
    <t>90008064</t>
  </si>
  <si>
    <t>FWD CCY\ILS 20190304 USD\ILS 3.6237000 20190401- בנק לאומי לישראל בע"מ</t>
  </si>
  <si>
    <t>90008063</t>
  </si>
  <si>
    <t>FWD CCY\ILS 20190305 USD\ILS 3.5828000 20190715- בנק לאומי לישראל בע"מ</t>
  </si>
  <si>
    <t>90008078</t>
  </si>
  <si>
    <t>05/03/19</t>
  </si>
  <si>
    <t>FWD CCY\ILS 20190306 USD\ILS 3.5835000 20190715- בנק לאומי לישראל בע"מ</t>
  </si>
  <si>
    <t>90008088</t>
  </si>
  <si>
    <t>FWD CCY\ILS 20190306 USD\ILS 3.6001000 20190513- בנק לאומי לישראל בע"מ</t>
  </si>
  <si>
    <t>90008087</t>
  </si>
  <si>
    <t>FWD CCY\ILS 20190307 USD\ILS 3.5843000 20190716- בנק לאומי לישראל בע"מ</t>
  </si>
  <si>
    <t>90008094</t>
  </si>
  <si>
    <t>07/03/19</t>
  </si>
  <si>
    <t>FWD CCY\ILS 20190311 USD\ILS 3.5955000 20190715- בנק לאומי לישראל בע"מ</t>
  </si>
  <si>
    <t>90008105</t>
  </si>
  <si>
    <t>FWD CCY\ILS 20190311 USD\ILS 3.5965000 20190711- בנק לאומי לישראל בע"מ</t>
  </si>
  <si>
    <t>90008103</t>
  </si>
  <si>
    <t>FWD CCY\ILS 20190311 USD\ILS 3.5983000 20190606- בנק לאומי לישראל בע"מ</t>
  </si>
  <si>
    <t>90008098</t>
  </si>
  <si>
    <t>FWD CCY\ILS 20190311 USD\ILS 3.6090000 20190522- בנק לאומי לישראל בע"מ</t>
  </si>
  <si>
    <t>90008101</t>
  </si>
  <si>
    <t>FWD CCY\ILS 20190311 USD\ILS 3.6120500 20190411- בנק לאומי לישראל בע"מ</t>
  </si>
  <si>
    <t>90008102</t>
  </si>
  <si>
    <t>FWD CCY\ILS 20190312 USD\ILS 3.5976000 20190606- בנק לאומי לישראל בע"מ</t>
  </si>
  <si>
    <t>90008113</t>
  </si>
  <si>
    <t>FWD CCY\ILS 20190312 USD\ILS 3.6113000 20190411- בנק לאומי לישראל בע"מ</t>
  </si>
  <si>
    <t>90008112</t>
  </si>
  <si>
    <t>FWD CCY\ILS 20190313 USD\ILS 3.5818000 20190715- בנק לאומי לישראל בע"מ</t>
  </si>
  <si>
    <t>90008126</t>
  </si>
  <si>
    <t>13/03/19</t>
  </si>
  <si>
    <t>FWD CCY\ILS 20190313 USD\ILS 3.5822000 20190711- בנק לאומי לישראל בע"מ</t>
  </si>
  <si>
    <t>90008130</t>
  </si>
  <si>
    <t>FWD CCY\ILS 20190313 USD\ILS 3.5887000 20190618- בנק לאומי לישראל בע"מ</t>
  </si>
  <si>
    <t>90008135</t>
  </si>
  <si>
    <t>FWD CCY\ILS 20190313 USD\ILS 3.5951000 20190522- בנק לאומי לישראל בע"מ</t>
  </si>
  <si>
    <t>90008127</t>
  </si>
  <si>
    <t>FWD CCY\ILS 20190313 USD\ILS 3.5955000 20190530- בנק לאומי לישראל בע"מ</t>
  </si>
  <si>
    <t>90008129</t>
  </si>
  <si>
    <t>FWD CCY\ILS 20190318 USD\ILS 3.5589000 20190905- בנק לאומי לישראל בע"מ</t>
  </si>
  <si>
    <t>90008162</t>
  </si>
  <si>
    <t>FWD CCY\ILS 20190318 USD\ILS 3.5689000 20190715- בנק לאומי לישראל בע"מ</t>
  </si>
  <si>
    <t>90008163</t>
  </si>
  <si>
    <t>FWD CCY\ILS 20190318 USD\ILS 3.5710000 20190715- בנק לאומי לישראל בע"מ</t>
  </si>
  <si>
    <t>90008166</t>
  </si>
  <si>
    <t>FWD CCY\ILS 20190318 USD\ILS 3.5750000 20190715- בנק לאומי לישראל בע"מ</t>
  </si>
  <si>
    <t>90008156</t>
  </si>
  <si>
    <t>FWD CCY\ILS 20190318 USD\ILS 3.5786000 20190618- בנק לאומי לישראל בע"מ</t>
  </si>
  <si>
    <t>90008155</t>
  </si>
  <si>
    <t>FWD CCY\ILS 20190318 USD\ILS 3.5844500 20190514- בנק לאומי לישראל בע"מ</t>
  </si>
  <si>
    <t>90008154</t>
  </si>
  <si>
    <t>FWD CCY\ILS 20190318 USD\ILS 3.5846000 20190522- בנק לאומי לישראל בע"מ</t>
  </si>
  <si>
    <t>90008159</t>
  </si>
  <si>
    <t>FWD CCY\ILS 20190319 USD\ILS 3.5760000 20190715- בנק לאומי לישראל בע"מ</t>
  </si>
  <si>
    <t>90008174</t>
  </si>
  <si>
    <t>19/03/19</t>
  </si>
  <si>
    <t>FWD CCY\ILS 20190319 USD\ILS 3.5933000 20190506- בנק לאומי לישראל בע"מ</t>
  </si>
  <si>
    <t>90008178</t>
  </si>
  <si>
    <t>FWD CCY\ILS 20190319 USD\ILS 3.6017000 20190401- בנק לאומי לישראל בע"מ</t>
  </si>
  <si>
    <t>90008176</t>
  </si>
  <si>
    <t>FWD CCY\ILS 20190326 USD\ILS 3.5917000 20190722- בנק לאומי לישראל בע"מ</t>
  </si>
  <si>
    <t>90008201</t>
  </si>
  <si>
    <t>FWD CCY\ILS 20190326 USD\ILS 3.5937000 20190715- בנק לאומי לישראל בע"מ</t>
  </si>
  <si>
    <t>90008200</t>
  </si>
  <si>
    <t>FWD CCY\ILS 20190327 USD\ILS 3.6020000 20190722- בנק לאומי לישראל בע"מ</t>
  </si>
  <si>
    <t>90008210</t>
  </si>
  <si>
    <t>FWD CCY\ILS 20190327 USD\ILS 3.6040000 20190715- בנק לאומי לישראל בע"מ</t>
  </si>
  <si>
    <t>90008211</t>
  </si>
  <si>
    <t>FWD CCY\ILS 20190327 USD\ILS 3.6041000 20190715- בנק לאומי לישראל בע"מ</t>
  </si>
  <si>
    <t>90008208</t>
  </si>
  <si>
    <t>FWD CCY\ILS 20190327 USD\ILS 3.6117000 20190620- בנק לאומי לישראל בע"מ</t>
  </si>
  <si>
    <t>90008206</t>
  </si>
  <si>
    <t>FWD CCY\ILS 20190328 USD\ILS 3.6017000 20190724- בנק לאומי לישראל בע"מ</t>
  </si>
  <si>
    <t>90008217</t>
  </si>
  <si>
    <t>FWD CCY\ILS 20190328 USD\ILS 3.6040000 20190715- בנק לאומי לישראל בע"מ</t>
  </si>
  <si>
    <t>90008218</t>
  </si>
  <si>
    <t>FWD CCY\ILS 20190328 USD\ILS 3.6074000 20190724- בנק לאומי לישראל בע"מ</t>
  </si>
  <si>
    <t>90008216</t>
  </si>
  <si>
    <t>FWD CCY\ILS 20190328 USD\ILS 3.6236000 20190522- בנק לאומי לישראל בע"מ</t>
  </si>
  <si>
    <t>90008219</t>
  </si>
  <si>
    <t>FWD CCY\ILS 20190328 USD\ILS 3.6365000 20190401 SP- בנק לאומי לישראל בע"מ</t>
  </si>
  <si>
    <t>90008215</t>
  </si>
  <si>
    <t>FWD CCY\CCY 20181029 EUR\USD 1.1623200 20190603</t>
  </si>
  <si>
    <t>90007294</t>
  </si>
  <si>
    <t>FWD CCY\CCY 20190314 EUR\USD 1.1405000 20190626</t>
  </si>
  <si>
    <t>90008147</t>
  </si>
  <si>
    <t>FWD CCY\CCY 20190314 EUR\USD 1.1424000 20190626</t>
  </si>
  <si>
    <t>90008146</t>
  </si>
  <si>
    <t>FWD CCY\CCY 20190314 GBP\USD 1.3315500 20190701</t>
  </si>
  <si>
    <t>90008148</t>
  </si>
  <si>
    <t>FWD CCY\CCY 07.05.18EUR\USD1.16051- בנק דיסקונט לישראל בע"מ</t>
  </si>
  <si>
    <t>90007358</t>
  </si>
  <si>
    <t>FWD CCY\CCY 10.04.19GBP\USD 1.31935- בנק דיסקונט לישראל בע"מ</t>
  </si>
  <si>
    <t>90007198</t>
  </si>
  <si>
    <t>08/10/18</t>
  </si>
  <si>
    <t>FWD CCY\CCY 10.04.19GBP\USD 1.32535- בנק דיסקונט לישראל בע"מ</t>
  </si>
  <si>
    <t>90008172</t>
  </si>
  <si>
    <t>FWD CCY\CCY 17.06.191.29716- בנק דיסקונט לישראל בע"מ</t>
  </si>
  <si>
    <t>90007453</t>
  </si>
  <si>
    <t>FWD CCY\CCY 20190110 EUR\USD 1.1706 20190626- בנק דיסקונט לישראל בע"מ</t>
  </si>
  <si>
    <t>90007753</t>
  </si>
  <si>
    <t>FWD CCY\CCY 23.05.19EUR\USD1.16151- בנק דיסקונט לישראל בע"מ</t>
  </si>
  <si>
    <t>90007287</t>
  </si>
  <si>
    <t>FWD CCY\CCY03.04.19יCAD\USD1.277670002- בנק דיסקונט לישראל בע"מ</t>
  </si>
  <si>
    <t>90007173</t>
  </si>
  <si>
    <t>FWD CCY\CCY07.05.19EUR\USD1.1452- בנק דיסקונט לישראל בע"מ</t>
  </si>
  <si>
    <t>90008048</t>
  </si>
  <si>
    <t>FWD CCY\CCY10.06.19יCAD\USD1.31883- בנק דיסקונט לישראל בע"מ</t>
  </si>
  <si>
    <t>90007389</t>
  </si>
  <si>
    <t>FWD CCY\CCY20.05.19EUR\USD 1.216- בנק דיסקונט לישראל בע"מ</t>
  </si>
  <si>
    <t>90007263</t>
  </si>
  <si>
    <t>FWD CCY\ILS 29.05.19USD\ILS3.7072- בנק דיסקונט לישראל בע"מ</t>
  </si>
  <si>
    <t>90007704</t>
  </si>
  <si>
    <t>שורט יורו דולר   1.1479 24.06.19- בנק דיסקונט לישראל בע"מ</t>
  </si>
  <si>
    <t>90007922</t>
  </si>
  <si>
    <t>FWD CCY\CCY 03.04.19יCAD\USD1.277679998- בנק הפועלים בע"מ</t>
  </si>
  <si>
    <t>90007174</t>
  </si>
  <si>
    <t>FWD CCY\CCY 17.06.19     1.29715- בנק הפועלים בע"מ</t>
  </si>
  <si>
    <t>90007454</t>
  </si>
  <si>
    <t>FWD CCY\CCY30.04.19 GBP\USD 1.31121- בנק הפועלים בע"מ</t>
  </si>
  <si>
    <t>90007344</t>
  </si>
  <si>
    <t>FWD CCY\EUR USD\EUR1.14877 12.06.19- בנק הפועלים בע"מ</t>
  </si>
  <si>
    <t>90007390</t>
  </si>
  <si>
    <t>FWD CCY\EUR USD\EUR1.152419.06.19- בנק הפועלים בע"מ</t>
  </si>
  <si>
    <t>90007465</t>
  </si>
  <si>
    <t>FWD USD\JPY 15.04.18 USD\JPY 110.27- בנק הפועלים בע"מ</t>
  </si>
  <si>
    <t>90007989</t>
  </si>
  <si>
    <t>FWD USD\JPY 15.04.18 USD\JPY 111.33- בנק הפועלים בע"מ</t>
  </si>
  <si>
    <t>90007209</t>
  </si>
  <si>
    <t>FWD CCY\CCY 10.10.18USD\JPY 111.2700000 15042019- בנק לאומי לישראל בע"מ</t>
  </si>
  <si>
    <t>90007308</t>
  </si>
  <si>
    <t>FWD CCY\CCY 20181002 USD\CAD 1.2773900 20190403- בנק לאומי לישראל בע"מ</t>
  </si>
  <si>
    <t>90007171</t>
  </si>
  <si>
    <t>FWD CCY\CCY 20181004 USD\SEK 8.8880000 20190408- בנק לאומי לישראל בע"מ</t>
  </si>
  <si>
    <t>90007186</t>
  </si>
  <si>
    <t>FWD CCY\CCY 20181004 USD\SEK 8.8960000 20190408- בנק לאומי לישראל בע"מ</t>
  </si>
  <si>
    <t>90007185</t>
  </si>
  <si>
    <t>FWD CCY\CCY 20181105 GBP\USD 1.3108300 20190430- בנק לאומי לישראל בע"מ</t>
  </si>
  <si>
    <t>90007330</t>
  </si>
  <si>
    <t>FWD CCY\CCY 20181105 GBP\USD 1.3145000 20190430- בנק לאומי לישראל בע"מ</t>
  </si>
  <si>
    <t>90007334</t>
  </si>
  <si>
    <t>FWD CCY\CCY 20181106 EUR\USD 1.1599000 20190507- בנק לאומי לישראל בע"מ</t>
  </si>
  <si>
    <t>90007350</t>
  </si>
  <si>
    <t>FWD CCY\CCY 20181106 EUR\USD 1.1643300 20190603- בנק לאומי לישראל בע"מ</t>
  </si>
  <si>
    <t>90007352</t>
  </si>
  <si>
    <t>FWD CCY\CCY 20181108 USD\SEK 8.8298000 20190528- בנק לאומי לישראל בע"מ</t>
  </si>
  <si>
    <t>90007369</t>
  </si>
  <si>
    <t>08/11/18</t>
  </si>
  <si>
    <t>FWD CCY\CCY 20181113 EUR\USD 1.1487500 20190612- בנק לאומי לישראל בע"מ</t>
  </si>
  <si>
    <t>90007376</t>
  </si>
  <si>
    <t>FWD CCY\CCY 20181126 GBP\USD 1.2967500 20190617- בנק לאומי לישראל בע"מ</t>
  </si>
  <si>
    <t>90007443</t>
  </si>
  <si>
    <t>FWD CCY\CCY 20181127 EUR\USD 1.1522000 20190619- בנק לאומי לישראל בע"מ</t>
  </si>
  <si>
    <t>90007460</t>
  </si>
  <si>
    <t>FWD CCY\CCY 20181129 GBP\USD 1.2872500 20190430- בנק לאומי לישראל בע"מ</t>
  </si>
  <si>
    <t>90007472</t>
  </si>
  <si>
    <t>FWD CCY\CCY 20181206 USD\JPY 111.3550000 20190415- בנק לאומי לישראל בע"מ</t>
  </si>
  <si>
    <t>90007520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</si>
  <si>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</si>
  <si>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</si>
  <si>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</si>
  <si>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</si>
  <si>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20181211 EUR\USD 1.1545000 20190603- בנק לאומי לישראל בע"מ</t>
  </si>
  <si>
    <t>90007547</t>
  </si>
  <si>
    <t>11/12/18</t>
  </si>
  <si>
    <t>FWD CCY\CCY 20181213 EUR\USD 1.1526000 20190612- בנק לאומי לישראל בע"מ</t>
  </si>
  <si>
    <t>90007569</t>
  </si>
  <si>
    <t>13/12/18</t>
  </si>
  <si>
    <t>FWD CCY\CCY 20181217 USD\SEK 8.9310000 20190528- בנק לאומי לישראל בע"מ</t>
  </si>
  <si>
    <t>90007579</t>
  </si>
  <si>
    <t>17/12/18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</si>
  <si>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</si>
  <si>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</si>
  <si>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</si>
  <si>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</si>
  <si>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26/12/18</t>
  </si>
  <si>
    <t>FWD CCY\CCY 20181231 EUR\USD 1.1584500 20190603- בנק לאומי לישראל בע"מ</t>
  </si>
  <si>
    <t>90007664</t>
  </si>
  <si>
    <t>31/12/18</t>
  </si>
  <si>
    <t>FWD CCY\CCY 20181231 EUR\USD 1.1598000 20190612- בנק לאומי לישראל בע"מ</t>
  </si>
  <si>
    <t>90007666</t>
  </si>
  <si>
    <t>FWD CCY\CCY 20181231 GBP\USD 1.2897000 20190701- בנק לאומי לישראל בע"מ</t>
  </si>
  <si>
    <t>90007665</t>
  </si>
  <si>
    <t>FWD CCY\CCY 20190107 EUR\USD 1.1588500 20190612- בנק לאומי לישראל בע"מ</t>
  </si>
  <si>
    <t>90007710</t>
  </si>
  <si>
    <t>FWD CCY\CCY 20190109 EUR\USD 1.1606000 20190603- בנק לאומי לישראל בע"מ</t>
  </si>
  <si>
    <t>90007736</t>
  </si>
  <si>
    <t>FWD CCY\CCY 20190109 USD\SEK 8.7818000 20190710- בנק לאומי לישראל בע"מ</t>
  </si>
  <si>
    <t>90007732</t>
  </si>
  <si>
    <t>FWD CCY\CCY 20190110 EUR\USD 1.1706500 20190626- בנק לאומי לישראל בע"מ</t>
  </si>
  <si>
    <t>90007748</t>
  </si>
  <si>
    <t>FWD CCY\CCY 20190110 GBP\USD 1.2842500 20190701- בנק לאומי לישראל בע"מ</t>
  </si>
  <si>
    <t>90007750</t>
  </si>
  <si>
    <t>FWD CCY\CCY 20190114 EUR\USD 1.1605000 20190612- בנק לאומי לישראל בע"מ</t>
  </si>
  <si>
    <t>90007759</t>
  </si>
  <si>
    <t>FWD CCY\CCY 20190116 EUR\USD 1.1535700 20190612- בנק לאומי לישראל בע"מ</t>
  </si>
  <si>
    <t>90007778</t>
  </si>
  <si>
    <t>FWD CCY\CCY 20190117 EUR\USD 1.1501800 20190507- בנק לאומי לישראל בע"מ</t>
  </si>
  <si>
    <t>90007783</t>
  </si>
  <si>
    <t>FWD CCY\CCY 20190117 EUR\USD 1.1546500 20190612- בנק לאומי לישראל בע"מ</t>
  </si>
  <si>
    <t>90007782</t>
  </si>
  <si>
    <t>FWD CCY\CCY 20190121 GBP\USD 1.2937000 20190430- בנק לאומי לישראל בע"מ</t>
  </si>
  <si>
    <t>90007801</t>
  </si>
  <si>
    <t>FWD CCY\CCY 20190122 GBP\USD 1.2919500 20190410- בנק לאומי לישראל בע"מ</t>
  </si>
  <si>
    <t>90007812</t>
  </si>
  <si>
    <t>FWD CCY\CCY 20190123 EUR\USD 1.1450500 20190507- בנק לאומי לישראל בע"מ</t>
  </si>
  <si>
    <t>90007822</t>
  </si>
  <si>
    <t>FWD CCY\CCY 20190123 EUR\USD 1.1461500 20190507- בנק לאומי לישראל בע"מ</t>
  </si>
  <si>
    <t>90007824</t>
  </si>
  <si>
    <t>FWD CCY\CCY 20190123 EUR\USD 1.1485000 20190612- בנק לאומי לישראל בע"מ</t>
  </si>
  <si>
    <t>90007819</t>
  </si>
  <si>
    <t>FWD CCY\CCY 20190123 EUR\USD 1.1491000 20190612- בנק לאומי לישראל בע"מ</t>
  </si>
  <si>
    <t>90007829</t>
  </si>
  <si>
    <t>FWD CCY\CCY 20190124 EUR\USD 1.1480000 20190507- בנק לאומי לישראל בע"מ</t>
  </si>
  <si>
    <t>90007839</t>
  </si>
  <si>
    <t>FWD CCY\CCY 20190124 EUR\USD 1.1514500 20190612- בנק לאומי לישראל בע"מ</t>
  </si>
  <si>
    <t>90007843</t>
  </si>
  <si>
    <t>FWD CCY\CCY 20190124 GBP\USD 1.3104000 20190416- בנק לאומי לישראל בע"מ</t>
  </si>
  <si>
    <t>90007841</t>
  </si>
  <si>
    <t>FWD CCY\CCY 20190128 EUR\USD 1.1542700 20190612- בנק לאומי לישראל בע"מ</t>
  </si>
  <si>
    <t>90007853</t>
  </si>
  <si>
    <t>FWD CCY\CCY 20190129 GBP\USD 1.3220000 20190418- בנק לאומי לישראל בע"מ</t>
  </si>
  <si>
    <t>90007865</t>
  </si>
  <si>
    <t>FWD CCY\CCY 20190129 GBP\USD 1.3228000 20190430- בנק לאומי לישראל בע"מ</t>
  </si>
  <si>
    <t>90007863</t>
  </si>
  <si>
    <t>FWD CCY\CCY 20190130 EUR\USD 1.1570000 20190708- בנק לאומי לישראל בע"מ</t>
  </si>
  <si>
    <t>90007879</t>
  </si>
  <si>
    <t>FWD CCY\CCY 20190131 GBP\USD 1.3173800 20190416- בנק לאומי לישראל בע"מ</t>
  </si>
  <si>
    <t>90007880</t>
  </si>
  <si>
    <t>FWD CCY\CCY 20190206 EUR\USD 1.1540200 20190708- בנק לאומי לישראל בע"מ</t>
  </si>
  <si>
    <t>90007905</t>
  </si>
  <si>
    <t>FWD CCY\CCY 20190207 EUR\USD 1.1452000 20190603- בנק לאומי לישראל בע"מ</t>
  </si>
  <si>
    <t>90007915</t>
  </si>
  <si>
    <t>FWD CCY\CCY 20190207 EUR\USD 1.1478500 20190624- בנק לאומי לישראל בע"מ</t>
  </si>
  <si>
    <t>90007913</t>
  </si>
  <si>
    <t>FWD CCY\CCY 20190207 EUR\USD 1.1494000 20190708- בנק לאומי לישראל בע"מ</t>
  </si>
  <si>
    <t>90007916</t>
  </si>
  <si>
    <t>FWD CCY\CCY 20190207 GBP\USD 1.2962300 20190430- בנק לאומי לישראל בע"מ</t>
  </si>
  <si>
    <t>90007911</t>
  </si>
  <si>
    <t>FWD CCY\CCY 20190211 EUR\USD 1.1372000 20190507- בנק לאומי לישראל בע"מ</t>
  </si>
  <si>
    <t>90007927</t>
  </si>
  <si>
    <t>FWD CCY\CCY 20190211 EUR\USD 1.1450000 20190708- בנק לאומי לישראל בע"מ</t>
  </si>
  <si>
    <t>90007932</t>
  </si>
  <si>
    <t>FWD CCY\CCY 20190211 USD\SEK 9.1598000 20190710- בנק לאומי לישראל בע"מ</t>
  </si>
  <si>
    <t>90007926</t>
  </si>
  <si>
    <t>FWD CCY\CCY 20190212 EUR\USD 1.1320500 20190401- בנק לאומי לישראל בע"מ</t>
  </si>
  <si>
    <t>90007947</t>
  </si>
  <si>
    <t>FWD CCY\CCY 20190212 EUR\USD 1.1416000 20190708- בנק לאומי לישראל בע"מ</t>
  </si>
  <si>
    <t>90007950</t>
  </si>
  <si>
    <t>FWD CCY\CCY 20190213 EUR\USD 1.1437000 20190708- בנק לאומי לישראל בע"מ</t>
  </si>
  <si>
    <t>90007962</t>
  </si>
  <si>
    <t>FWD CCY\CCY 20190213 GBP\USD 1.2936500 20190416- בנק לאומי לישראל בע"מ</t>
  </si>
  <si>
    <t>90007960</t>
  </si>
  <si>
    <t>FWD CCY\CCY 20190218 EUR\USD 1.1394400 20190523- בנק לאומי לישראל בע"מ</t>
  </si>
  <si>
    <t>90007969</t>
  </si>
  <si>
    <t>FWD CCY\CCY 20190218 EUR\USD 1.1440000 20190624- בנק לאומי לישראל בע"מ</t>
  </si>
  <si>
    <t>90007972</t>
  </si>
  <si>
    <t>FWD CCY\CCY 20190219 USD\JPY 110.2810000 20190415- בנק לאומי לישראל בע"מ</t>
  </si>
  <si>
    <t>90007985</t>
  </si>
  <si>
    <t>FWD CCY\CCY 20190220 USD\JPY 110.2980000 20190415- בנק לאומי לישראל בע"מ</t>
  </si>
  <si>
    <t>90007990</t>
  </si>
  <si>
    <t>FWD CCY\CCY 20190221 EUR\USD 1.1457400 20190612- בנק לאומי לישראל בע"מ</t>
  </si>
  <si>
    <t>90008005</t>
  </si>
  <si>
    <t>FWD CCY\CCY 20190221 EUR\USD 1.1470600 20190626- בנק לאומי לישראל בע"מ</t>
  </si>
  <si>
    <t>90008001</t>
  </si>
  <si>
    <t>FWD CCY\CCY 20190225 EUR\USD 1.1429000 20190520- בנק לאומי לישראל בע"מ</t>
  </si>
  <si>
    <t>90008015</t>
  </si>
  <si>
    <t>FWD CCY\CCY 20190225 EUR\USD 1.1464000 20190626- בנק לאומי לישראל בע"מ</t>
  </si>
  <si>
    <t>90008016</t>
  </si>
  <si>
    <t>FWD CCY\CCY 20190226 USD\SEK 9.2807000 20190408- בנק לאומי לישראל בע"מ</t>
  </si>
  <si>
    <t>90008028</t>
  </si>
  <si>
    <t>FWD CCY\CCY 20190227 EUR\USD 1.1518000 20190708- בנק לאומי לישראל בע"מ</t>
  </si>
  <si>
    <t>90008046</t>
  </si>
  <si>
    <t>FWD CCY\CCY 20190228 EUR\USD 1.1534700 20190708- בנק לאומי לישראל בע"מ</t>
  </si>
  <si>
    <t>90008050</t>
  </si>
  <si>
    <t>FWD CCY\CCY 20190228 USD\JPY 109.2000000 20190904- בנק לאומי לישראל בע"מ</t>
  </si>
  <si>
    <t>90008052</t>
  </si>
  <si>
    <t>FWD CCY\CCY 20190305 EUR\USD 1.1345700 20190401- בנק לאומי לישראל בע"מ</t>
  </si>
  <si>
    <t>90008073</t>
  </si>
  <si>
    <t>FWD CCY\CCY 20190305 EUR\USD 1.1401600 20190523- בנק לאומי לישראל בע"מ</t>
  </si>
  <si>
    <t>90008075</t>
  </si>
  <si>
    <t>FWD CCY\CCY 20190305 EUR\USD 1.1438000 20190708- בנק לאומי לישראל בע"מ</t>
  </si>
  <si>
    <t>90008072</t>
  </si>
  <si>
    <t>FWD CCY\CCY 20190306 EUR\USD 1.1406600 20190619- בנק לאומי לישראל בע"מ</t>
  </si>
  <si>
    <t>90008089</t>
  </si>
  <si>
    <t>FWD CCY\CCY 20190311 EUR\USD 1.1353000 20190708- בנק לאומי לישראל בע"מ</t>
  </si>
  <si>
    <t>90008104</t>
  </si>
  <si>
    <t>FWD CCY\CCY 20190312 EUR\USD 1.1324900 20190507- בנק לאומי לישראל בע"מ</t>
  </si>
  <si>
    <t>90008115</t>
  </si>
  <si>
    <t>FWD CCY\CCY 20190312 EUR\USD 1.1339900 20190523- בנק לאומי לישראל בע"מ</t>
  </si>
  <si>
    <t>90008116</t>
  </si>
  <si>
    <t>FWD CCY\CCY 20190312 EUR\USD 1.1386000 20190708- בנק לאומי לישראל בע"מ</t>
  </si>
  <si>
    <t>90008117</t>
  </si>
  <si>
    <t>FWD CCY\CCY 20190312 GBP\USD 1.3190600 20190701- בנק לאומי לישראל בע"מ</t>
  </si>
  <si>
    <t>90008114</t>
  </si>
  <si>
    <t>FWD CCY\CCY 20190313 EUR\USD 1.1397000 20190624- בנק לאומי לישראל בע"מ</t>
  </si>
  <si>
    <t>90008125</t>
  </si>
  <si>
    <t>FWD CCY\CCY 20190313 EUR\USD 1.1410000 20190708- בנק לאומי לישראל בע"מ</t>
  </si>
  <si>
    <t>90008136</t>
  </si>
  <si>
    <t>FWD CCY\CCY 20190313 GBP\USD 1.3251000 20190617- בנק לאומי לישראל בע"מ</t>
  </si>
  <si>
    <t>90008134</t>
  </si>
  <si>
    <t>FWD CCY\CCY 20190313 USD\JPY 109.8300000 20190904- בנק לאומי לישראל בע"מ</t>
  </si>
  <si>
    <t>90008133</t>
  </si>
  <si>
    <t>FWD CCY\CCY 20190318 GBP\USD 1.3242400 20190410- בנק לאומי לישראל בע"מ</t>
  </si>
  <si>
    <t>90008160</t>
  </si>
  <si>
    <t>FWD CCY\CCY 20190318 GBP\USD 1.3246250 20190416- בנק לאומי לישראל בע"מ</t>
  </si>
  <si>
    <t>90008165</t>
  </si>
  <si>
    <t>FWD CCY\CCY 20190318 GBP\USD 1.3247500 20190418- בנק לאומי לישראל בע"מ</t>
  </si>
  <si>
    <t>90008158</t>
  </si>
  <si>
    <t>FWD CCY\CCY 20190318 GBP\USD 1.3255200 20190430- בנק לאומי לישראל בע"מ</t>
  </si>
  <si>
    <t>90008157</t>
  </si>
  <si>
    <t>FWD CCY\CCY 20190318 GBP\USD 1.3286000 20190617- בנק לאומי לישראל בע"מ</t>
  </si>
  <si>
    <t>90008164</t>
  </si>
  <si>
    <t>FWD CCY\CCY 20190319 EUR\USD 1.1434500 20190612- בנק לאומי לישראל בע"מ</t>
  </si>
  <si>
    <t>90008181</t>
  </si>
  <si>
    <t>FWD CCY\CCY 20190319 EUR\USD 1.1445000 20190626- בנק לאומי לישראל בע"מ</t>
  </si>
  <si>
    <t>90008179</t>
  </si>
  <si>
    <t>FWD CCY\CCY 20190319 EUR\USD 1.1458000 20190708- בנק לאומי לישראל בע"מ</t>
  </si>
  <si>
    <t>90008182</t>
  </si>
  <si>
    <t>FWD CCY\CCY 20190319 USD\JPY 110.0100000 20190904- בנק לאומי לישראל בע"מ</t>
  </si>
  <si>
    <t>90008175</t>
  </si>
  <si>
    <t>FWD CCY\CCY 20190319 USD\JPY 111.2380000 20190415- בנק לאומי לישראל בע"מ</t>
  </si>
  <si>
    <t>90008177</t>
  </si>
  <si>
    <t>FWD CCY\CCY 20190320 EUR\USD 1.1522800 20190923- בנק לאומי לישראל בע"מ</t>
  </si>
  <si>
    <t>90008184</t>
  </si>
  <si>
    <t>20/03/19</t>
  </si>
  <si>
    <t>FWD CCY\CCY 20190320 EUR\USD 1.1528500 20190923- בנק לאומי לישראל בע"מ</t>
  </si>
  <si>
    <t>90008186</t>
  </si>
  <si>
    <t>FWD CCY\CCY 20190327 EUR\USD 1.1353500 20190708- בנק לאומי לישראל בע"מ</t>
  </si>
  <si>
    <t>90008209</t>
  </si>
  <si>
    <t>FWD CCY\CCY 20190328 EUR\USD 1.1343000 20190626- בנק לאומי לישראל בע"מ</t>
  </si>
  <si>
    <t>90008220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</si>
  <si>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</si>
  <si>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</si>
  <si>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</si>
  <si>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</si>
  <si>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</si>
  <si>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</si>
  <si>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</si>
  <si>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</si>
  <si>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</si>
  <si>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</si>
  <si>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AA+</t>
  </si>
  <si>
    <t>07/02/08</t>
  </si>
  <si>
    <t>דירוג פנימי</t>
  </si>
  <si>
    <t>הלוואות לחברים מגדל קהל</t>
  </si>
  <si>
    <t>29991172</t>
  </si>
  <si>
    <t>11/06/08</t>
  </si>
  <si>
    <t>הלוואות לעמיתים גמל להשקעה מגדל</t>
  </si>
  <si>
    <t>03/03/17</t>
  </si>
  <si>
    <t>סה"כ מבוטחות במשכנתא או תיקי משכנתאות</t>
  </si>
  <si>
    <t>483891</t>
  </si>
  <si>
    <t>01/10/17</t>
  </si>
  <si>
    <t>4962640</t>
  </si>
  <si>
    <t>435946</t>
  </si>
  <si>
    <t>20/07/16</t>
  </si>
  <si>
    <t>448548</t>
  </si>
  <si>
    <t>20/10/16</t>
  </si>
  <si>
    <t>435945</t>
  </si>
  <si>
    <t>448547</t>
  </si>
  <si>
    <t>496264</t>
  </si>
  <si>
    <t>19/02/18</t>
  </si>
  <si>
    <t>496073</t>
  </si>
  <si>
    <t>496075</t>
  </si>
  <si>
    <t>496072</t>
  </si>
  <si>
    <t>496263</t>
  </si>
  <si>
    <t>435944</t>
  </si>
  <si>
    <t>448456</t>
  </si>
  <si>
    <t>435943</t>
  </si>
  <si>
    <t>448455</t>
  </si>
  <si>
    <t>סה"כ מובטחות בערבות בנקאית</t>
  </si>
  <si>
    <t>סה"כ מובטחות בבטחונות אחרים</t>
  </si>
  <si>
    <t>4563</t>
  </si>
  <si>
    <t>31/12/15</t>
  </si>
  <si>
    <t>4693</t>
  </si>
  <si>
    <t>19/01/16</t>
  </si>
  <si>
    <t>425769</t>
  </si>
  <si>
    <t>19/05/16</t>
  </si>
  <si>
    <t>455714</t>
  </si>
  <si>
    <t>20/12/16</t>
  </si>
  <si>
    <t>474664</t>
  </si>
  <si>
    <t>04/07/17</t>
  </si>
  <si>
    <t>507852</t>
  </si>
  <si>
    <t>6387</t>
  </si>
  <si>
    <t>Aa2</t>
  </si>
  <si>
    <t>90150400</t>
  </si>
  <si>
    <t>55061</t>
  </si>
  <si>
    <t>92322010</t>
  </si>
  <si>
    <t>30/04/15</t>
  </si>
  <si>
    <t>29991703</t>
  </si>
  <si>
    <t>18/07/11</t>
  </si>
  <si>
    <t>4410</t>
  </si>
  <si>
    <t>20/07/15</t>
  </si>
  <si>
    <t>513783</t>
  </si>
  <si>
    <t>02/05/18</t>
  </si>
  <si>
    <t>519337</t>
  </si>
  <si>
    <t>530503</t>
  </si>
  <si>
    <t>11898140</t>
  </si>
  <si>
    <t>11898150</t>
  </si>
  <si>
    <t>25/04/13</t>
  </si>
  <si>
    <t>2984</t>
  </si>
  <si>
    <t>28/05/13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</si>
  <si>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</si>
  <si>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</si>
  <si>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</si>
  <si>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</si>
  <si>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</si>
  <si>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</si>
  <si>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</si>
  <si>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</si>
  <si>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</si>
  <si>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</si>
  <si>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</si>
  <si>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</si>
  <si>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</si>
  <si>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</si>
  <si>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</si>
  <si>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</si>
  <si>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11898230</t>
  </si>
  <si>
    <t>13/02/13</t>
  </si>
  <si>
    <t>11898120</t>
  </si>
  <si>
    <t>11898130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</si>
  <si>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</si>
  <si>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</si>
  <si>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</si>
  <si>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</si>
  <si>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</si>
  <si>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</si>
  <si>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</si>
  <si>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</si>
  <si>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</si>
  <si>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</si>
  <si>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11898410</t>
  </si>
  <si>
    <t>29/09/14</t>
  </si>
  <si>
    <t>11898420</t>
  </si>
  <si>
    <t>11898421</t>
  </si>
  <si>
    <t>22/02/15</t>
  </si>
  <si>
    <t>17/07/16</t>
  </si>
  <si>
    <t>11898180</t>
  </si>
  <si>
    <t>11898190</t>
  </si>
  <si>
    <t>379497</t>
  </si>
  <si>
    <t>29/04/15</t>
  </si>
  <si>
    <t>50013</t>
  </si>
  <si>
    <t>88770</t>
  </si>
  <si>
    <t>11896140</t>
  </si>
  <si>
    <t>11896150</t>
  </si>
  <si>
    <t>11896160</t>
  </si>
  <si>
    <t>11898170</t>
  </si>
  <si>
    <t>3364</t>
  </si>
  <si>
    <t>AA-</t>
  </si>
  <si>
    <t>31/12/13</t>
  </si>
  <si>
    <t>364477</t>
  </si>
  <si>
    <t>31/12/14</t>
  </si>
  <si>
    <t>472710</t>
  </si>
  <si>
    <t>22/06/17</t>
  </si>
  <si>
    <t>454099</t>
  </si>
  <si>
    <t>16/12/16</t>
  </si>
  <si>
    <t>11898200</t>
  </si>
  <si>
    <t>88769</t>
  </si>
  <si>
    <t>11896130</t>
  </si>
  <si>
    <t>95350501</t>
  </si>
  <si>
    <t>07/01/13</t>
  </si>
  <si>
    <t>95350502</t>
  </si>
  <si>
    <t>99001</t>
  </si>
  <si>
    <t>26/12/12</t>
  </si>
  <si>
    <t>95350102</t>
  </si>
  <si>
    <t>99000</t>
  </si>
  <si>
    <t>95350202</t>
  </si>
  <si>
    <t>95350301</t>
  </si>
  <si>
    <t>95350302</t>
  </si>
  <si>
    <t>95350401</t>
  </si>
  <si>
    <t>95350402</t>
  </si>
  <si>
    <t>444873</t>
  </si>
  <si>
    <t>455954</t>
  </si>
  <si>
    <t>28/12/16</t>
  </si>
  <si>
    <t>2963</t>
  </si>
  <si>
    <t>29/05/13</t>
  </si>
  <si>
    <t>2968</t>
  </si>
  <si>
    <t>4605</t>
  </si>
  <si>
    <t>14/12/15</t>
  </si>
  <si>
    <t>4606</t>
  </si>
  <si>
    <t>20/12/15</t>
  </si>
  <si>
    <t>371197</t>
  </si>
  <si>
    <t>17/02/15</t>
  </si>
  <si>
    <t>458869</t>
  </si>
  <si>
    <t>24/01/17</t>
  </si>
  <si>
    <t>458870</t>
  </si>
  <si>
    <t>451305</t>
  </si>
  <si>
    <t>07/11/16</t>
  </si>
  <si>
    <t>451303</t>
  </si>
  <si>
    <t>451301</t>
  </si>
  <si>
    <t>451304</t>
  </si>
  <si>
    <t>451302</t>
  </si>
  <si>
    <t>454754</t>
  </si>
  <si>
    <t>07/12/16</t>
  </si>
  <si>
    <t>454874</t>
  </si>
  <si>
    <t>13/12/16</t>
  </si>
  <si>
    <t>507787</t>
  </si>
  <si>
    <t>510443</t>
  </si>
  <si>
    <t>08/04/18</t>
  </si>
  <si>
    <t>520411</t>
  </si>
  <si>
    <t>525737</t>
  </si>
  <si>
    <t>07/10/18</t>
  </si>
  <si>
    <t>475998</t>
  </si>
  <si>
    <t>23/07/17</t>
  </si>
  <si>
    <t>485027</t>
  </si>
  <si>
    <t>10/10/17</t>
  </si>
  <si>
    <t>494921</t>
  </si>
  <si>
    <t>04/01/18</t>
  </si>
  <si>
    <t>371707</t>
  </si>
  <si>
    <t>372051</t>
  </si>
  <si>
    <t>19/02/15</t>
  </si>
  <si>
    <t>29991704</t>
  </si>
  <si>
    <t>371706</t>
  </si>
  <si>
    <t>כן</t>
  </si>
  <si>
    <t>429027</t>
  </si>
  <si>
    <t>27/05/16</t>
  </si>
  <si>
    <t>523632</t>
  </si>
  <si>
    <t>09/08/18</t>
  </si>
  <si>
    <t>524747</t>
  </si>
  <si>
    <t>31/08/18</t>
  </si>
  <si>
    <t>465782</t>
  </si>
  <si>
    <t>03/04/17</t>
  </si>
  <si>
    <t>467404</t>
  </si>
  <si>
    <t>04/05/17</t>
  </si>
  <si>
    <t>484097</t>
  </si>
  <si>
    <t>470540</t>
  </si>
  <si>
    <t>29/05/17</t>
  </si>
  <si>
    <t>5977</t>
  </si>
  <si>
    <t>25/12/17</t>
  </si>
  <si>
    <t>6525</t>
  </si>
  <si>
    <t>26/09/18</t>
  </si>
  <si>
    <t>אשדוד אנרגיה</t>
  </si>
  <si>
    <t>539178</t>
  </si>
  <si>
    <t>6431</t>
  </si>
  <si>
    <t>531814</t>
  </si>
  <si>
    <t>28/12/18</t>
  </si>
  <si>
    <t>6565</t>
  </si>
  <si>
    <t>6615</t>
  </si>
  <si>
    <t>6679</t>
  </si>
  <si>
    <t>2571</t>
  </si>
  <si>
    <t>A</t>
  </si>
  <si>
    <t>06/03/13</t>
  </si>
  <si>
    <t>2572</t>
  </si>
  <si>
    <t>6370</t>
  </si>
  <si>
    <t>392454</t>
  </si>
  <si>
    <t>26/08/15</t>
  </si>
  <si>
    <t>487742</t>
  </si>
  <si>
    <t>4565</t>
  </si>
  <si>
    <t>18/11/15</t>
  </si>
  <si>
    <t>4566</t>
  </si>
  <si>
    <t>439969</t>
  </si>
  <si>
    <t>24/08/16</t>
  </si>
  <si>
    <t>455057</t>
  </si>
  <si>
    <t>472013</t>
  </si>
  <si>
    <t>15/06/17</t>
  </si>
  <si>
    <t>490960</t>
  </si>
  <si>
    <t>520888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</si>
  <si>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</si>
  <si>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</si>
  <si>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</si>
  <si>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</si>
  <si>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</si>
  <si>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</si>
  <si>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</si>
  <si>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</si>
  <si>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</si>
  <si>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03/03/16</t>
  </si>
  <si>
    <t>482154</t>
  </si>
  <si>
    <t>31/08/17</t>
  </si>
  <si>
    <t>482153</t>
  </si>
  <si>
    <t>908395120</t>
  </si>
  <si>
    <t>4314</t>
  </si>
  <si>
    <t>443656</t>
  </si>
  <si>
    <t>384577</t>
  </si>
  <si>
    <t>11/06/15</t>
  </si>
  <si>
    <t>908395160</t>
  </si>
  <si>
    <t>16/09/15</t>
  </si>
  <si>
    <t>403836</t>
  </si>
  <si>
    <t>10/12/15</t>
  </si>
  <si>
    <t>415814</t>
  </si>
  <si>
    <t>14/03/16</t>
  </si>
  <si>
    <t>433981</t>
  </si>
  <si>
    <t>28/06/16</t>
  </si>
  <si>
    <t>482977</t>
  </si>
  <si>
    <t>11/09/17</t>
  </si>
  <si>
    <t>491620</t>
  </si>
  <si>
    <t>505821</t>
  </si>
  <si>
    <t>12/03/18</t>
  </si>
  <si>
    <t>524544</t>
  </si>
  <si>
    <t>463236</t>
  </si>
  <si>
    <t>10/03/17</t>
  </si>
  <si>
    <t>455012</t>
  </si>
  <si>
    <t>12/12/16</t>
  </si>
  <si>
    <t>472334</t>
  </si>
  <si>
    <t>13/06/17</t>
  </si>
  <si>
    <t>440022</t>
  </si>
  <si>
    <t>22/08/16</t>
  </si>
  <si>
    <t>345369</t>
  </si>
  <si>
    <t>26/06/14</t>
  </si>
  <si>
    <t>539177</t>
  </si>
  <si>
    <t>501114</t>
  </si>
  <si>
    <t>514297</t>
  </si>
  <si>
    <t>08/05/18</t>
  </si>
  <si>
    <t>520295</t>
  </si>
  <si>
    <t>6472</t>
  </si>
  <si>
    <t>501113</t>
  </si>
  <si>
    <t>514296</t>
  </si>
  <si>
    <t>520294</t>
  </si>
  <si>
    <t>6471</t>
  </si>
  <si>
    <t>529736</t>
  </si>
  <si>
    <t>462345</t>
  </si>
  <si>
    <t>6719</t>
  </si>
  <si>
    <t>6735</t>
  </si>
  <si>
    <t>6829</t>
  </si>
  <si>
    <t>4647</t>
  </si>
  <si>
    <t>03/01/16</t>
  </si>
  <si>
    <t>508309</t>
  </si>
  <si>
    <t>3153</t>
  </si>
  <si>
    <t>D</t>
  </si>
  <si>
    <t>12/09/13</t>
  </si>
  <si>
    <t>6518</t>
  </si>
  <si>
    <t>13/09/18</t>
  </si>
  <si>
    <t>508310</t>
  </si>
  <si>
    <t>6654</t>
  </si>
  <si>
    <t>535850</t>
  </si>
  <si>
    <t>536661</t>
  </si>
  <si>
    <t>536662</t>
  </si>
  <si>
    <t>6438</t>
  </si>
  <si>
    <t>6826</t>
  </si>
  <si>
    <t>6528</t>
  </si>
  <si>
    <t>6718</t>
  </si>
  <si>
    <t>20/01/19</t>
  </si>
  <si>
    <t>6685</t>
  </si>
  <si>
    <t>06/01/19</t>
  </si>
  <si>
    <t>כלמוביל</t>
  </si>
  <si>
    <t>6686</t>
  </si>
  <si>
    <t>66241</t>
  </si>
  <si>
    <t>6720</t>
  </si>
  <si>
    <t>6818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</si>
  <si>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</si>
  <si>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</si>
  <si>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</si>
  <si>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</si>
  <si>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</si>
  <si>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</si>
  <si>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</si>
  <si>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</si>
  <si>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</si>
  <si>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</si>
  <si>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</si>
  <si>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</si>
  <si>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6700</t>
  </si>
  <si>
    <t>6693</t>
  </si>
  <si>
    <t>6760</t>
  </si>
  <si>
    <t>10/02/19</t>
  </si>
  <si>
    <t>6811</t>
  </si>
  <si>
    <t>508506</t>
  </si>
  <si>
    <t>27/03/18</t>
  </si>
  <si>
    <t>6711</t>
  </si>
  <si>
    <t>6496</t>
  </si>
  <si>
    <t>6624</t>
  </si>
  <si>
    <t>30/11/18</t>
  </si>
  <si>
    <t>6484</t>
  </si>
  <si>
    <t>24/08/18</t>
  </si>
  <si>
    <t>493038</t>
  </si>
  <si>
    <t>24/12/17</t>
  </si>
  <si>
    <t>483880</t>
  </si>
  <si>
    <t>27/09/17</t>
  </si>
  <si>
    <t>404555</t>
  </si>
  <si>
    <t>16/12/15</t>
  </si>
  <si>
    <t>6785</t>
  </si>
  <si>
    <t>6828</t>
  </si>
  <si>
    <t>6812</t>
  </si>
  <si>
    <t>499017</t>
  </si>
  <si>
    <t>31/01/18</t>
  </si>
  <si>
    <t>5988</t>
  </si>
  <si>
    <t>28/12/17</t>
  </si>
  <si>
    <t>491619</t>
  </si>
  <si>
    <t>14/12/17</t>
  </si>
  <si>
    <t>464740</t>
  </si>
  <si>
    <t>30/03/17</t>
  </si>
  <si>
    <t>491862</t>
  </si>
  <si>
    <t>491863</t>
  </si>
  <si>
    <t>491864</t>
  </si>
  <si>
    <t>469140</t>
  </si>
  <si>
    <t>16/05/17</t>
  </si>
  <si>
    <t>6660</t>
  </si>
  <si>
    <t>6734</t>
  </si>
  <si>
    <t>27/01/19</t>
  </si>
  <si>
    <t>6639</t>
  </si>
  <si>
    <t>03/12/18</t>
  </si>
  <si>
    <t>6643</t>
  </si>
  <si>
    <t>475042</t>
  </si>
  <si>
    <t>524763</t>
  </si>
  <si>
    <t>491469</t>
  </si>
  <si>
    <t>6783</t>
  </si>
  <si>
    <t>6800</t>
  </si>
  <si>
    <t>6588</t>
  </si>
  <si>
    <t>487447</t>
  </si>
  <si>
    <t>12/11/17</t>
  </si>
  <si>
    <t>487556</t>
  </si>
  <si>
    <t>14/11/17</t>
  </si>
  <si>
    <t>487557</t>
  </si>
  <si>
    <t>15/11/17</t>
  </si>
  <si>
    <t>471677</t>
  </si>
  <si>
    <t>07/06/17</t>
  </si>
  <si>
    <t>6524</t>
  </si>
  <si>
    <t>6781</t>
  </si>
  <si>
    <t>24/02/19</t>
  </si>
  <si>
    <t>6556</t>
  </si>
  <si>
    <t>6708</t>
  </si>
  <si>
    <t>6793</t>
  </si>
  <si>
    <t>521872</t>
  </si>
  <si>
    <t>474436</t>
  </si>
  <si>
    <t>474437</t>
  </si>
  <si>
    <t>524748</t>
  </si>
  <si>
    <t>6526</t>
  </si>
  <si>
    <t>6587</t>
  </si>
  <si>
    <t>6614</t>
  </si>
  <si>
    <t>6739</t>
  </si>
  <si>
    <t>6786</t>
  </si>
  <si>
    <t>6830</t>
  </si>
  <si>
    <t>6483</t>
  </si>
  <si>
    <t>22/08/18</t>
  </si>
  <si>
    <t>5987</t>
  </si>
  <si>
    <t>29/12/17</t>
  </si>
  <si>
    <t>6831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</si>
  <si>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</si>
  <si>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</si>
  <si>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</si>
  <si>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</si>
  <si>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</si>
  <si>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</si>
  <si>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</si>
  <si>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</si>
  <si>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</si>
  <si>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</si>
  <si>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</si>
  <si>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</si>
  <si>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</si>
  <si>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</si>
  <si>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</si>
  <si>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</si>
  <si>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</si>
  <si>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דיסקונט השקעות אגח ט(ריבית לקבל)</t>
  </si>
  <si>
    <t>63902490</t>
  </si>
  <si>
    <t>חייבים וזכאים בגין שיקוף</t>
  </si>
  <si>
    <t>26630548</t>
  </si>
  <si>
    <t>GECINA SA(דיבידנד לקבל)</t>
  </si>
  <si>
    <t>703212030</t>
  </si>
  <si>
    <t>גורם 01</t>
  </si>
  <si>
    <t>מובטחות משכנתא - גורם 01</t>
  </si>
  <si>
    <t>*גורם 33</t>
  </si>
  <si>
    <t>*גורם 28</t>
  </si>
  <si>
    <t>גורם 07</t>
  </si>
  <si>
    <t>גורם 29</t>
  </si>
  <si>
    <t>גורם 68</t>
  </si>
  <si>
    <t>גורם 106</t>
  </si>
  <si>
    <t>גורם 26</t>
  </si>
  <si>
    <t>גורם 35</t>
  </si>
  <si>
    <t>גורם 37</t>
  </si>
  <si>
    <t>גורם 41</t>
  </si>
  <si>
    <t>גורם 69</t>
  </si>
  <si>
    <t>גורם 40</t>
  </si>
  <si>
    <t>גורם 47</t>
  </si>
  <si>
    <t>גורם 61</t>
  </si>
  <si>
    <t>גורם 62</t>
  </si>
  <si>
    <t>גורם 63</t>
  </si>
  <si>
    <t>גורם 64</t>
  </si>
  <si>
    <t>גורם 81</t>
  </si>
  <si>
    <t>גורם 96</t>
  </si>
  <si>
    <t>גורם 98</t>
  </si>
  <si>
    <t>גורם 30</t>
  </si>
  <si>
    <t>גורם 38</t>
  </si>
  <si>
    <t>גורם 43</t>
  </si>
  <si>
    <t>גורם 67</t>
  </si>
  <si>
    <t>גורם 76</t>
  </si>
  <si>
    <t>גורם 77</t>
  </si>
  <si>
    <t>גורם 97</t>
  </si>
  <si>
    <t>גורם 70</t>
  </si>
  <si>
    <t>גורם 101</t>
  </si>
  <si>
    <t>*גורם 14</t>
  </si>
  <si>
    <t>גורם 100</t>
  </si>
  <si>
    <t>גורם 107</t>
  </si>
  <si>
    <t>גורם 17</t>
  </si>
  <si>
    <t>גורם 99</t>
  </si>
  <si>
    <t>גורם 105</t>
  </si>
  <si>
    <t>גורם 93</t>
  </si>
  <si>
    <t>גורם 102</t>
  </si>
  <si>
    <t>גורם 84</t>
  </si>
  <si>
    <t>גורם 103</t>
  </si>
  <si>
    <t>גורם 104</t>
  </si>
  <si>
    <t>גורם 79</t>
  </si>
  <si>
    <t>גורם 86</t>
  </si>
  <si>
    <t>גורם 87</t>
  </si>
  <si>
    <t>גורם 88</t>
  </si>
  <si>
    <t>גורם 91</t>
  </si>
  <si>
    <t>הלוואה 37 08/2017</t>
  </si>
  <si>
    <t>רשימה מאוחדת</t>
  </si>
  <si>
    <t>בנק איגוד  *</t>
  </si>
  <si>
    <t>בנק דיסקונט</t>
  </si>
  <si>
    <t>בנק הפועלים</t>
  </si>
  <si>
    <t>יובנק בע"מ</t>
  </si>
  <si>
    <t>בנק לאומי</t>
  </si>
  <si>
    <t>פועלים סהר</t>
  </si>
  <si>
    <t>UBS</t>
  </si>
  <si>
    <t>Sky I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</si>
  <si>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</si>
  <si>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</si>
  <si>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</si>
  <si>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</si>
  <si>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</si>
  <si>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</si>
  <si>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</si>
  <si>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</si>
  <si>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</si>
  <si>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</si>
  <si>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</si>
  <si>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</si>
  <si>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TENE GROWTH CAPITAL IV</t>
  </si>
  <si>
    <t>sky III</t>
  </si>
  <si>
    <t>Vintage IX Migdal LP</t>
  </si>
  <si>
    <t>Vintage fund of funds ISRAEL V</t>
  </si>
  <si>
    <t>Brack Capital Real Estate llp</t>
  </si>
  <si>
    <t>Aviv Ventures I</t>
  </si>
  <si>
    <t>Rothschild Europportunities</t>
  </si>
  <si>
    <t>Tene Growth II</t>
  </si>
  <si>
    <t>Selene -mak</t>
  </si>
  <si>
    <t>Patria VI</t>
  </si>
  <si>
    <t>CICC Growth capital fund I</t>
  </si>
  <si>
    <t>OWL ROCK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</si>
  <si>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</si>
  <si>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</si>
  <si>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</si>
  <si>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</si>
  <si>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</si>
  <si>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</si>
  <si>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</si>
  <si>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</si>
  <si>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</si>
  <si>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</si>
  <si>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</si>
  <si>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</si>
  <si>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</si>
  <si>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</si>
  <si>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</si>
  <si>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</si>
  <si>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</si>
  <si>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</si>
  <si>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</si>
  <si>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</si>
  <si>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</si>
  <si>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</si>
  <si>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</si>
  <si>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</si>
  <si>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</si>
  <si>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</si>
  <si>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</si>
  <si>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</si>
  <si>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</si>
  <si>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</si>
  <si>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</si>
  <si>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</si>
  <si>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</si>
  <si>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</si>
  <si>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</si>
  <si>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</si>
  <si>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</si>
  <si>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</si>
  <si>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</si>
  <si>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</si>
  <si>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</si>
  <si>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</si>
  <si>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</si>
  <si>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</si>
  <si>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</si>
  <si>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</si>
  <si>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</si>
  <si>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</si>
  <si>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</si>
  <si>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</si>
  <si>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</si>
  <si>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Court Square IV</t>
  </si>
  <si>
    <t>HARBOURVEST A AE II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</si>
  <si>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</si>
  <si>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</si>
  <si>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</si>
  <si>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</si>
  <si>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</si>
  <si>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</si>
  <si>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</si>
  <si>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</si>
  <si>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</si>
  <si>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</si>
  <si>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Enlight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</si>
  <si>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</si>
  <si>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</si>
  <si>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</si>
  <si>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</si>
  <si>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</si>
  <si>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</si>
  <si>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</si>
  <si>
    <t>גורם 113</t>
  </si>
  <si>
    <t>גורם 80</t>
  </si>
  <si>
    <t>גורם 119</t>
  </si>
  <si>
    <t>גורם 111</t>
  </si>
  <si>
    <t>גורם 124</t>
  </si>
  <si>
    <t>גורם 125</t>
  </si>
  <si>
    <t>גורם 128</t>
  </si>
  <si>
    <t>גורם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</si>
</sst>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164" fontId="0" fillId="0" borderId="0" xfId="13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4">
        <v>43555</v>
      </c>
      <c r="D1" s="15"/>
    </row>
    <row r="2" spans="1:36" s="16" customFormat="1">
      <c r="B2" s="2" t="s">
        <v>1</v>
      </c>
      <c r="C2" s="12" t="s">
        <v>218</v>
      </c>
      <c r="D2" s="15"/>
    </row>
    <row r="3" spans="1:36" s="16" customFormat="1">
      <c r="B3" s="2" t="s">
        <v>2</v>
      </c>
      <c r="C3" s="26" t="s">
        <v>4399</v>
      </c>
      <c r="D3" s="15"/>
    </row>
    <row r="4" spans="1:36">
      <c r="B4" s="2" t="s">
        <v>3</v>
      </c>
    </row>
    <row r="5" spans="1:36">
      <c r="B5" s="89" t="s">
        <v>219</v>
      </c>
      <c r="C5" t="s">
        <v>220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f>מזומנים!J11</f>
        <v>1798087.0466308359</v>
      </c>
      <c r="D11" s="90">
        <f>C11/$C$42*100</f>
        <v>10.297972103909963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3651097.535269415</v>
      </c>
      <c r="D13" s="91">
        <f t="shared" ref="D13:D22" si="0">C13/$C$42*100</f>
        <v>20.91050076652839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3386232.8098007664</v>
      </c>
      <c r="D15" s="91">
        <f t="shared" si="0"/>
        <v>19.393572228893522</v>
      </c>
    </row>
    <row r="16" spans="1:36">
      <c r="A16" s="10" t="s">
        <v>13</v>
      </c>
      <c r="B16" s="70" t="s">
        <v>19</v>
      </c>
      <c r="C16" s="91">
        <v>1943078.004226753</v>
      </c>
      <c r="D16" s="91">
        <f t="shared" si="0"/>
        <v>11.128361733510859</v>
      </c>
    </row>
    <row r="17" spans="1:4">
      <c r="A17" s="10" t="s">
        <v>13</v>
      </c>
      <c r="B17" s="70" t="s">
        <v>20</v>
      </c>
      <c r="C17" s="91">
        <v>2475808.6998916701</v>
      </c>
      <c r="D17" s="91">
        <f t="shared" si="0"/>
        <v>14.179407484123066</v>
      </c>
    </row>
    <row r="18" spans="1:4">
      <c r="A18" s="10" t="s">
        <v>13</v>
      </c>
      <c r="B18" s="70" t="s">
        <v>21</v>
      </c>
      <c r="C18" s="91">
        <v>786216.58004935505</v>
      </c>
      <c r="D18" s="91">
        <f t="shared" si="0"/>
        <v>4.5028055922823338</v>
      </c>
    </row>
    <row r="19" spans="1:4">
      <c r="A19" s="10" t="s">
        <v>13</v>
      </c>
      <c r="B19" s="70" t="s">
        <v>22</v>
      </c>
      <c r="C19" s="91">
        <v>48.079027600000003</v>
      </c>
      <c r="D19" s="91">
        <f t="shared" si="0"/>
        <v>2.7535735043286214E-4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37805.041436964799</v>
      </c>
      <c r="D21" s="91">
        <f t="shared" si="0"/>
        <v>0.21651635989175436</v>
      </c>
    </row>
    <row r="22" spans="1:4">
      <c r="A22" s="10" t="s">
        <v>13</v>
      </c>
      <c r="B22" s="70" t="s">
        <v>25</v>
      </c>
      <c r="C22" s="91">
        <v>49399.126280438002</v>
      </c>
      <c r="D22" s="91">
        <f t="shared" si="0"/>
        <v>0.28291779608038031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378084.92477518221</v>
      </c>
      <c r="D26" s="91">
        <f t="shared" si="1"/>
        <v>2.1653612462973806</v>
      </c>
    </row>
    <row r="27" spans="1:4">
      <c r="A27" s="10" t="s">
        <v>13</v>
      </c>
      <c r="B27" s="70" t="s">
        <v>29</v>
      </c>
      <c r="C27" s="91">
        <v>148678.26730583771</v>
      </c>
      <c r="D27" s="91">
        <f t="shared" si="1"/>
        <v>0.85150752408903341</v>
      </c>
    </row>
    <row r="28" spans="1:4">
      <c r="A28" s="10" t="s">
        <v>13</v>
      </c>
      <c r="B28" s="70" t="s">
        <v>30</v>
      </c>
      <c r="C28" s="91">
        <v>681373.48637522326</v>
      </c>
      <c r="D28" s="91">
        <f t="shared" si="1"/>
        <v>3.9023500937752615</v>
      </c>
    </row>
    <row r="29" spans="1:4">
      <c r="A29" s="10" t="s">
        <v>13</v>
      </c>
      <c r="B29" s="70" t="s">
        <v>31</v>
      </c>
      <c r="C29" s="91">
        <v>19435.680422360881</v>
      </c>
      <c r="D29" s="91">
        <f t="shared" si="1"/>
        <v>0.11131168270468814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-12080.216162257118</v>
      </c>
      <c r="D31" s="91">
        <f t="shared" si="1"/>
        <v>-6.9185598818045951E-2</v>
      </c>
    </row>
    <row r="32" spans="1:4">
      <c r="A32" s="10" t="s">
        <v>13</v>
      </c>
      <c r="B32" s="70" t="s">
        <v>34</v>
      </c>
      <c r="C32" s="91">
        <v>8.1563999999999997</v>
      </c>
      <c r="D32" s="91">
        <f t="shared" si="1"/>
        <v>4.6713188789005308E-5</v>
      </c>
    </row>
    <row r="33" spans="1:4">
      <c r="A33" s="10" t="s">
        <v>13</v>
      </c>
      <c r="B33" s="69" t="s">
        <v>35</v>
      </c>
      <c r="C33" s="91">
        <v>2078027.0255153107</v>
      </c>
      <c r="D33" s="91">
        <f t="shared" si="1"/>
        <v>11.901239364370539</v>
      </c>
    </row>
    <row r="34" spans="1:4">
      <c r="A34" s="10" t="s">
        <v>13</v>
      </c>
      <c r="B34" s="69" t="s">
        <v>36</v>
      </c>
      <c r="C34" s="91">
        <v>30838.54626544</v>
      </c>
      <c r="D34" s="91">
        <f t="shared" si="1"/>
        <v>0.17661797284046557</v>
      </c>
    </row>
    <row r="35" spans="1:4">
      <c r="A35" s="10" t="s">
        <v>13</v>
      </c>
      <c r="B35" s="69" t="s">
        <v>37</v>
      </c>
      <c r="C35" s="91">
        <v>18114.810000000001</v>
      </c>
      <c r="D35" s="91">
        <f t="shared" si="1"/>
        <v>0.10374681715057639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-9660.1149333400008</v>
      </c>
      <c r="D37" s="91">
        <f t="shared" si="1"/>
        <v>-5.5325238169364042E-2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17460593.488577552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1120975.4479097533</v>
      </c>
      <c r="D43" s="91">
        <f>C43/$C$42*100</f>
        <v>6.4200306171899477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222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223</v>
      </c>
      <c r="D53">
        <v>0.39090000000000003</v>
      </c>
    </row>
    <row r="54" spans="3:4">
      <c r="C54" t="s">
        <v>224</v>
      </c>
      <c r="D54">
        <v>0.54620000000000002</v>
      </c>
    </row>
    <row r="55" spans="3:4">
      <c r="C55" t="s">
        <v>225</v>
      </c>
      <c r="D55">
        <v>0.4627</v>
      </c>
    </row>
    <row r="56" spans="3:4">
      <c r="C56" t="s">
        <v>126</v>
      </c>
      <c r="D56">
        <v>1</v>
      </c>
    </row>
    <row r="57" spans="3:4">
      <c r="C57" t="s">
        <v>226</v>
      </c>
      <c r="D57">
        <v>3.6494</v>
      </c>
    </row>
    <row r="58" spans="3:4">
      <c r="C58" t="s">
        <v>227</v>
      </c>
      <c r="D58">
        <v>0.18790000000000001</v>
      </c>
    </row>
    <row r="59" spans="3:4">
      <c r="C59" t="s">
        <v>126</v>
      </c>
      <c r="D59">
        <v>0.64529999999999998</v>
      </c>
    </row>
    <row r="60" spans="3:4">
      <c r="C60" t="s">
        <v>126</v>
      </c>
      <c r="D60">
        <v>0.42030000000000001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43555</v>
      </c>
      <c r="E1" s="16"/>
    </row>
    <row r="2" spans="2:61">
      <c r="B2" s="2" t="s">
        <v>1</v>
      </c>
      <c r="C2" s="12" t="s">
        <v>218</v>
      </c>
      <c r="E2" s="16"/>
    </row>
    <row r="3" spans="2:61">
      <c r="B3" s="2" t="s">
        <v>2</v>
      </c>
      <c r="C3" s="26" t="s">
        <v>4399</v>
      </c>
      <c r="E3" s="16"/>
    </row>
    <row r="4" spans="2:61" s="1" customFormat="1">
      <c r="B4" s="2" t="s">
        <v>3</v>
      </c>
    </row>
    <row r="5" spans="2:61">
      <c r="B5" s="89" t="s">
        <v>219</v>
      </c>
      <c r="C5" t="s">
        <v>220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228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2644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295</v>
      </c>
      <c r="C14" t="s">
        <v>295</v>
      </c>
      <c r="D14" s="16"/>
      <c r="E14" t="s">
        <v>295</v>
      </c>
      <c r="F14" t="s">
        <v>295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2645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295</v>
      </c>
      <c r="C16" t="s">
        <v>295</v>
      </c>
      <c r="D16" s="16"/>
      <c r="E16" t="s">
        <v>295</v>
      </c>
      <c r="F16" t="s">
        <v>295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2646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295</v>
      </c>
      <c r="C18" t="s">
        <v>295</v>
      </c>
      <c r="D18" s="16"/>
      <c r="E18" t="s">
        <v>295</v>
      </c>
      <c r="F18" t="s">
        <v>295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1257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295</v>
      </c>
      <c r="C20" t="s">
        <v>295</v>
      </c>
      <c r="D20" s="16"/>
      <c r="E20" t="s">
        <v>295</v>
      </c>
      <c r="F20" t="s">
        <v>295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301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2644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295</v>
      </c>
      <c r="C23" t="s">
        <v>295</v>
      </c>
      <c r="D23" s="16"/>
      <c r="E23" t="s">
        <v>295</v>
      </c>
      <c r="F23" t="s">
        <v>295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2647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295</v>
      </c>
      <c r="C25" t="s">
        <v>295</v>
      </c>
      <c r="D25" s="16"/>
      <c r="E25" t="s">
        <v>295</v>
      </c>
      <c r="F25" t="s">
        <v>295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2646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295</v>
      </c>
      <c r="C27" t="s">
        <v>295</v>
      </c>
      <c r="D27" s="16"/>
      <c r="E27" t="s">
        <v>295</v>
      </c>
      <c r="F27" t="s">
        <v>295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2648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295</v>
      </c>
      <c r="C29" t="s">
        <v>295</v>
      </c>
      <c r="D29" s="16"/>
      <c r="E29" t="s">
        <v>295</v>
      </c>
      <c r="F29" t="s">
        <v>295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1257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295</v>
      </c>
      <c r="C31" t="s">
        <v>295</v>
      </c>
      <c r="D31" s="16"/>
      <c r="E31" t="s">
        <v>295</v>
      </c>
      <c r="F31" t="s">
        <v>295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303</v>
      </c>
      <c r="C32" s="16"/>
      <c r="D32" s="16"/>
      <c r="E32" s="16"/>
    </row>
    <row r="33" spans="2:5">
      <c r="B33" t="s">
        <v>451</v>
      </c>
      <c r="C33" s="16"/>
      <c r="D33" s="16"/>
      <c r="E33" s="16"/>
    </row>
    <row r="34" spans="2:5">
      <c r="B34" t="s">
        <v>452</v>
      </c>
      <c r="C34" s="16"/>
      <c r="D34" s="16"/>
      <c r="E34" s="16"/>
    </row>
    <row r="35" spans="2:5">
      <c r="B35" t="s">
        <v>453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218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4399</v>
      </c>
      <c r="E3" s="16"/>
      <c r="K3" s="16"/>
      <c r="L3" s="16"/>
      <c r="M3" s="16"/>
      <c r="N3" s="16"/>
      <c r="O3" s="16"/>
      <c r="P3" s="16"/>
    </row>
    <row r="4" spans="1:60" s="1" customFormat="1">
      <c r="B4" s="2" t="s">
        <v>3</v>
      </c>
    </row>
    <row r="5" spans="1:60">
      <c r="B5" s="89" t="s">
        <v>219</v>
      </c>
      <c r="C5" t="s">
        <v>220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103</v>
      </c>
      <c r="BF6" s="16" t="s">
        <v>104</v>
      </c>
      <c r="BH6" s="19" t="s">
        <v>105</v>
      </c>
    </row>
    <row r="7" spans="1:60" ht="26.25" customHeight="1">
      <c r="B7" s="113" t="s">
        <v>106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2726</v>
      </c>
      <c r="H11" s="25"/>
      <c r="I11" s="90">
        <v>37805.041436964799</v>
      </c>
      <c r="J11" s="90">
        <v>100</v>
      </c>
      <c r="K11" s="90">
        <v>0.22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228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295</v>
      </c>
      <c r="C13" t="s">
        <v>295</v>
      </c>
      <c r="D13" s="19"/>
      <c r="E13" t="s">
        <v>295</v>
      </c>
      <c r="F13" t="s">
        <v>295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301</v>
      </c>
      <c r="C14" s="19"/>
      <c r="D14" s="19"/>
      <c r="E14" s="19"/>
      <c r="F14" s="19"/>
      <c r="G14" s="93">
        <v>2726</v>
      </c>
      <c r="H14" s="19"/>
      <c r="I14" s="93">
        <v>37805.041436964799</v>
      </c>
      <c r="J14" s="93">
        <v>100</v>
      </c>
      <c r="K14" s="93">
        <v>0.22</v>
      </c>
      <c r="BF14" s="16" t="s">
        <v>129</v>
      </c>
    </row>
    <row r="15" spans="1:60">
      <c r="B15" t="s">
        <v>2649</v>
      </c>
      <c r="C15" t="s">
        <v>2650</v>
      </c>
      <c r="D15" t="s">
        <v>126</v>
      </c>
      <c r="E15" t="s">
        <v>126</v>
      </c>
      <c r="F15" t="s">
        <v>113</v>
      </c>
      <c r="G15" s="91">
        <v>165</v>
      </c>
      <c r="H15" s="91">
        <v>-22625.02500000006</v>
      </c>
      <c r="I15" s="91">
        <v>-149.93446836480101</v>
      </c>
      <c r="J15" s="91">
        <v>-0.4</v>
      </c>
      <c r="K15" s="91">
        <v>0</v>
      </c>
      <c r="BF15" s="16" t="s">
        <v>130</v>
      </c>
    </row>
    <row r="16" spans="1:60">
      <c r="B16" t="s">
        <v>2651</v>
      </c>
      <c r="C16" t="s">
        <v>2652</v>
      </c>
      <c r="D16" t="s">
        <v>126</v>
      </c>
      <c r="E16" t="s">
        <v>126</v>
      </c>
      <c r="F16" t="s">
        <v>109</v>
      </c>
      <c r="G16" s="91">
        <v>2413</v>
      </c>
      <c r="H16" s="91">
        <v>420586.36932639923</v>
      </c>
      <c r="I16" s="91">
        <v>36809.781357329601</v>
      </c>
      <c r="J16" s="91">
        <v>97.37</v>
      </c>
      <c r="K16" s="91">
        <v>0.21</v>
      </c>
      <c r="BF16" s="16" t="s">
        <v>131</v>
      </c>
    </row>
    <row r="17" spans="2:58">
      <c r="B17" t="s">
        <v>2653</v>
      </c>
      <c r="C17" t="s">
        <v>2654</v>
      </c>
      <c r="D17" t="s">
        <v>126</v>
      </c>
      <c r="E17" t="s">
        <v>126</v>
      </c>
      <c r="F17" t="s">
        <v>116</v>
      </c>
      <c r="G17" s="91">
        <v>148</v>
      </c>
      <c r="H17" s="91">
        <v>163499.99999999933</v>
      </c>
      <c r="I17" s="91">
        <v>1145.1945479999999</v>
      </c>
      <c r="J17" s="91">
        <v>3.03</v>
      </c>
      <c r="K17" s="91">
        <v>0.01</v>
      </c>
      <c r="BF17" s="16" t="s">
        <v>132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451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452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453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43555</v>
      </c>
    </row>
    <row r="2" spans="2:81">
      <c r="B2" s="2" t="s">
        <v>1</v>
      </c>
      <c r="C2" s="12" t="s">
        <v>218</v>
      </c>
    </row>
    <row r="3" spans="2:81">
      <c r="B3" s="2" t="s">
        <v>2</v>
      </c>
      <c r="C3" s="26" t="s">
        <v>4399</v>
      </c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3.55</v>
      </c>
      <c r="I11" s="7"/>
      <c r="J11" s="7"/>
      <c r="K11" s="90">
        <v>-7.0000000000000007E-2</v>
      </c>
      <c r="L11" s="90">
        <v>47654954.93</v>
      </c>
      <c r="M11" s="7"/>
      <c r="N11" s="90">
        <v>49399.126280438002</v>
      </c>
      <c r="O11" s="7"/>
      <c r="P11" s="90">
        <v>100</v>
      </c>
      <c r="Q11" s="90">
        <v>0.28000000000000003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228</v>
      </c>
      <c r="H12" s="93">
        <v>3.55</v>
      </c>
      <c r="K12" s="93">
        <v>-7.0000000000000007E-2</v>
      </c>
      <c r="L12" s="93">
        <v>47654954.93</v>
      </c>
      <c r="N12" s="93">
        <v>49399.126280438002</v>
      </c>
      <c r="P12" s="93">
        <v>100</v>
      </c>
      <c r="Q12" s="93">
        <v>0.28000000000000003</v>
      </c>
    </row>
    <row r="13" spans="2:81">
      <c r="B13" s="92" t="s">
        <v>2655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295</v>
      </c>
      <c r="C14" t="s">
        <v>295</v>
      </c>
      <c r="E14" t="s">
        <v>295</v>
      </c>
      <c r="H14" s="91">
        <v>0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2656</v>
      </c>
      <c r="H15" s="93">
        <v>3.55</v>
      </c>
      <c r="K15" s="93">
        <v>-7.0000000000000007E-2</v>
      </c>
      <c r="L15" s="93">
        <v>47654954.93</v>
      </c>
      <c r="N15" s="93">
        <v>49399.126280438002</v>
      </c>
      <c r="P15" s="93">
        <v>100</v>
      </c>
      <c r="Q15" s="93">
        <v>0.28000000000000003</v>
      </c>
    </row>
    <row r="16" spans="2:81">
      <c r="B16" t="s">
        <v>2657</v>
      </c>
      <c r="C16" t="s">
        <v>2658</v>
      </c>
      <c r="D16" t="s">
        <v>2659</v>
      </c>
      <c r="E16" t="s">
        <v>239</v>
      </c>
      <c r="F16" t="s">
        <v>236</v>
      </c>
      <c r="G16" t="s">
        <v>2660</v>
      </c>
      <c r="H16" s="91">
        <v>3.55</v>
      </c>
      <c r="I16" t="s">
        <v>105</v>
      </c>
      <c r="J16" s="91">
        <v>0.62</v>
      </c>
      <c r="K16" s="91">
        <v>-7.0000000000000007E-2</v>
      </c>
      <c r="L16" s="91">
        <v>47654954.93</v>
      </c>
      <c r="M16" s="91">
        <v>103.66</v>
      </c>
      <c r="N16" s="91">
        <v>49399.126280438002</v>
      </c>
      <c r="O16" s="91">
        <v>1.01</v>
      </c>
      <c r="P16" s="91">
        <v>100</v>
      </c>
      <c r="Q16" s="91">
        <v>0.28000000000000003</v>
      </c>
    </row>
    <row r="17" spans="2:17">
      <c r="B17" s="92" t="s">
        <v>2661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2662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295</v>
      </c>
      <c r="C19" t="s">
        <v>295</v>
      </c>
      <c r="E19" t="s">
        <v>295</v>
      </c>
      <c r="H19" s="91">
        <v>0</v>
      </c>
      <c r="I19" t="s">
        <v>295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2663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295</v>
      </c>
      <c r="C21" t="s">
        <v>295</v>
      </c>
      <c r="E21" t="s">
        <v>295</v>
      </c>
      <c r="H21" s="91">
        <v>0</v>
      </c>
      <c r="I21" t="s">
        <v>295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2664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295</v>
      </c>
      <c r="C23" t="s">
        <v>295</v>
      </c>
      <c r="E23" t="s">
        <v>295</v>
      </c>
      <c r="H23" s="91">
        <v>0</v>
      </c>
      <c r="I23" t="s">
        <v>295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2665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295</v>
      </c>
      <c r="C25" t="s">
        <v>295</v>
      </c>
      <c r="E25" t="s">
        <v>295</v>
      </c>
      <c r="H25" s="91">
        <v>0</v>
      </c>
      <c r="I25" t="s">
        <v>295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301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2655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295</v>
      </c>
      <c r="C28" t="s">
        <v>295</v>
      </c>
      <c r="E28" t="s">
        <v>295</v>
      </c>
      <c r="H28" s="91">
        <v>0</v>
      </c>
      <c r="I28" t="s">
        <v>295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2656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295</v>
      </c>
      <c r="C30" t="s">
        <v>295</v>
      </c>
      <c r="E30" t="s">
        <v>295</v>
      </c>
      <c r="H30" s="91">
        <v>0</v>
      </c>
      <c r="I30" t="s">
        <v>295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2661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2662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295</v>
      </c>
      <c r="C33" t="s">
        <v>295</v>
      </c>
      <c r="E33" t="s">
        <v>295</v>
      </c>
      <c r="H33" s="91">
        <v>0</v>
      </c>
      <c r="I33" t="s">
        <v>295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2663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295</v>
      </c>
      <c r="C35" t="s">
        <v>295</v>
      </c>
      <c r="E35" t="s">
        <v>295</v>
      </c>
      <c r="H35" s="91">
        <v>0</v>
      </c>
      <c r="I35" t="s">
        <v>295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2664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295</v>
      </c>
      <c r="C37" t="s">
        <v>295</v>
      </c>
      <c r="E37" t="s">
        <v>295</v>
      </c>
      <c r="H37" s="91">
        <v>0</v>
      </c>
      <c r="I37" t="s">
        <v>295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2665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295</v>
      </c>
      <c r="C39" t="s">
        <v>295</v>
      </c>
      <c r="E39" t="s">
        <v>295</v>
      </c>
      <c r="H39" s="91">
        <v>0</v>
      </c>
      <c r="I39" t="s">
        <v>295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303</v>
      </c>
    </row>
    <row r="41" spans="2:17">
      <c r="B41" t="s">
        <v>451</v>
      </c>
    </row>
    <row r="42" spans="2:17">
      <c r="B42" t="s">
        <v>452</v>
      </c>
    </row>
    <row r="43" spans="2:17">
      <c r="B43" t="s">
        <v>453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218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4399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 s="1" customFormat="1">
      <c r="B4" s="2" t="s">
        <v>3</v>
      </c>
    </row>
    <row r="5" spans="2:72">
      <c r="B5" s="89" t="s">
        <v>219</v>
      </c>
      <c r="C5" t="s">
        <v>220</v>
      </c>
    </row>
    <row r="6" spans="2:7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228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2666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295</v>
      </c>
      <c r="C14" t="s">
        <v>295</v>
      </c>
      <c r="D14" t="s">
        <v>295</v>
      </c>
      <c r="G14" s="91">
        <v>0</v>
      </c>
      <c r="H14" t="s">
        <v>295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2667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295</v>
      </c>
      <c r="C16" t="s">
        <v>295</v>
      </c>
      <c r="D16" t="s">
        <v>295</v>
      </c>
      <c r="G16" s="91">
        <v>0</v>
      </c>
      <c r="H16" t="s">
        <v>295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2668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295</v>
      </c>
      <c r="C18" t="s">
        <v>295</v>
      </c>
      <c r="D18" t="s">
        <v>295</v>
      </c>
      <c r="G18" s="91">
        <v>0</v>
      </c>
      <c r="H18" t="s">
        <v>295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2669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295</v>
      </c>
      <c r="C20" t="s">
        <v>295</v>
      </c>
      <c r="D20" t="s">
        <v>295</v>
      </c>
      <c r="G20" s="91">
        <v>0</v>
      </c>
      <c r="H20" t="s">
        <v>295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1257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295</v>
      </c>
      <c r="C22" t="s">
        <v>295</v>
      </c>
      <c r="D22" t="s">
        <v>295</v>
      </c>
      <c r="G22" s="91">
        <v>0</v>
      </c>
      <c r="H22" t="s">
        <v>295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301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441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295</v>
      </c>
      <c r="C25" t="s">
        <v>295</v>
      </c>
      <c r="D25" t="s">
        <v>295</v>
      </c>
      <c r="G25" s="91">
        <v>0</v>
      </c>
      <c r="H25" t="s">
        <v>295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2670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295</v>
      </c>
      <c r="C27" t="s">
        <v>295</v>
      </c>
      <c r="D27" t="s">
        <v>295</v>
      </c>
      <c r="G27" s="91">
        <v>0</v>
      </c>
      <c r="H27" t="s">
        <v>295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451</v>
      </c>
    </row>
    <row r="29" spans="2:16">
      <c r="B29" t="s">
        <v>452</v>
      </c>
    </row>
    <row r="30" spans="2:16">
      <c r="B30" t="s">
        <v>453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43555</v>
      </c>
      <c r="E1" s="16"/>
      <c r="F1" s="16"/>
    </row>
    <row r="2" spans="2:65">
      <c r="B2" s="2" t="s">
        <v>1</v>
      </c>
      <c r="C2" s="12" t="s">
        <v>218</v>
      </c>
      <c r="E2" s="16"/>
      <c r="F2" s="16"/>
    </row>
    <row r="3" spans="2:65">
      <c r="B3" s="2" t="s">
        <v>2</v>
      </c>
      <c r="C3" s="26" t="s">
        <v>4399</v>
      </c>
      <c r="E3" s="16"/>
      <c r="F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228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2671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295</v>
      </c>
      <c r="C14" t="s">
        <v>295</v>
      </c>
      <c r="D14" s="16"/>
      <c r="E14" s="16"/>
      <c r="F14" t="s">
        <v>295</v>
      </c>
      <c r="G14" t="s">
        <v>295</v>
      </c>
      <c r="J14" s="91">
        <v>0</v>
      </c>
      <c r="K14" t="s">
        <v>295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2672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295</v>
      </c>
      <c r="C16" t="s">
        <v>295</v>
      </c>
      <c r="D16" s="16"/>
      <c r="E16" s="16"/>
      <c r="F16" t="s">
        <v>295</v>
      </c>
      <c r="G16" t="s">
        <v>295</v>
      </c>
      <c r="J16" s="91">
        <v>0</v>
      </c>
      <c r="K16" t="s">
        <v>295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456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295</v>
      </c>
      <c r="C18" t="s">
        <v>295</v>
      </c>
      <c r="D18" s="16"/>
      <c r="E18" s="16"/>
      <c r="F18" t="s">
        <v>295</v>
      </c>
      <c r="G18" t="s">
        <v>295</v>
      </c>
      <c r="J18" s="91">
        <v>0</v>
      </c>
      <c r="K18" t="s">
        <v>295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1257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295</v>
      </c>
      <c r="C20" t="s">
        <v>295</v>
      </c>
      <c r="D20" s="16"/>
      <c r="E20" s="16"/>
      <c r="F20" t="s">
        <v>295</v>
      </c>
      <c r="G20" t="s">
        <v>295</v>
      </c>
      <c r="J20" s="91">
        <v>0</v>
      </c>
      <c r="K20" t="s">
        <v>295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301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2673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295</v>
      </c>
      <c r="C23" t="s">
        <v>295</v>
      </c>
      <c r="D23" s="16"/>
      <c r="E23" s="16"/>
      <c r="F23" t="s">
        <v>295</v>
      </c>
      <c r="G23" t="s">
        <v>295</v>
      </c>
      <c r="J23" s="91">
        <v>0</v>
      </c>
      <c r="K23" t="s">
        <v>295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2674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295</v>
      </c>
      <c r="C25" t="s">
        <v>295</v>
      </c>
      <c r="D25" s="16"/>
      <c r="E25" s="16"/>
      <c r="F25" t="s">
        <v>295</v>
      </c>
      <c r="G25" t="s">
        <v>295</v>
      </c>
      <c r="J25" s="91">
        <v>0</v>
      </c>
      <c r="K25" t="s">
        <v>295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303</v>
      </c>
      <c r="D26" s="16"/>
      <c r="E26" s="16"/>
      <c r="F26" s="16"/>
    </row>
    <row r="27" spans="2:19">
      <c r="B27" t="s">
        <v>451</v>
      </c>
      <c r="D27" s="16"/>
      <c r="E27" s="16"/>
      <c r="F27" s="16"/>
    </row>
    <row r="28" spans="2:19">
      <c r="B28" t="s">
        <v>452</v>
      </c>
      <c r="D28" s="16"/>
      <c r="E28" s="16"/>
      <c r="F28" s="16"/>
    </row>
    <row r="29" spans="2:19">
      <c r="B29" t="s">
        <v>453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43555</v>
      </c>
      <c r="E1" s="16"/>
    </row>
    <row r="2" spans="2:81">
      <c r="B2" s="2" t="s">
        <v>1</v>
      </c>
      <c r="C2" s="12" t="s">
        <v>218</v>
      </c>
      <c r="E2" s="16"/>
    </row>
    <row r="3" spans="2:81">
      <c r="B3" s="2" t="s">
        <v>2</v>
      </c>
      <c r="C3" s="26" t="s">
        <v>4399</v>
      </c>
      <c r="E3" s="16"/>
    </row>
    <row r="4" spans="2:81" s="1" customFormat="1">
      <c r="B4" s="2" t="s">
        <v>3</v>
      </c>
    </row>
    <row r="5" spans="2:81">
      <c r="B5" s="89" t="s">
        <v>219</v>
      </c>
      <c r="C5" t="s">
        <v>220</v>
      </c>
    </row>
    <row r="6" spans="2:81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5.8</v>
      </c>
      <c r="K11" s="7"/>
      <c r="L11" s="7"/>
      <c r="M11" s="90">
        <v>2.2000000000000002</v>
      </c>
      <c r="N11" s="90">
        <v>285902111.97000003</v>
      </c>
      <c r="O11" s="7"/>
      <c r="P11" s="90">
        <v>378084.92477518221</v>
      </c>
      <c r="Q11" s="7"/>
      <c r="R11" s="90">
        <v>100</v>
      </c>
      <c r="S11" s="90">
        <v>2.17</v>
      </c>
      <c r="T11" s="35"/>
      <c r="BZ11" s="16"/>
      <c r="CC11" s="16"/>
    </row>
    <row r="12" spans="2:81">
      <c r="B12" s="92" t="s">
        <v>228</v>
      </c>
      <c r="C12" s="16"/>
      <c r="D12" s="16"/>
      <c r="E12" s="16"/>
      <c r="J12" s="93">
        <v>5.79</v>
      </c>
      <c r="M12" s="93">
        <v>2.1</v>
      </c>
      <c r="N12" s="93">
        <v>279912111.97000003</v>
      </c>
      <c r="P12" s="93">
        <v>359913.64583922538</v>
      </c>
      <c r="R12" s="93">
        <v>95.19</v>
      </c>
      <c r="S12" s="93">
        <v>2.06</v>
      </c>
    </row>
    <row r="13" spans="2:81">
      <c r="B13" s="92" t="s">
        <v>2671</v>
      </c>
      <c r="C13" s="16"/>
      <c r="D13" s="16"/>
      <c r="E13" s="16"/>
      <c r="J13" s="93">
        <v>6.12</v>
      </c>
      <c r="M13" s="93">
        <v>1.9</v>
      </c>
      <c r="N13" s="93">
        <v>213526223.52000001</v>
      </c>
      <c r="P13" s="93">
        <v>279181.24961578439</v>
      </c>
      <c r="R13" s="93">
        <v>73.84</v>
      </c>
      <c r="S13" s="93">
        <v>1.6</v>
      </c>
    </row>
    <row r="14" spans="2:81">
      <c r="B14" t="s">
        <v>2675</v>
      </c>
      <c r="C14" t="s">
        <v>2676</v>
      </c>
      <c r="D14" t="s">
        <v>126</v>
      </c>
      <c r="E14" t="s">
        <v>2677</v>
      </c>
      <c r="F14" t="s">
        <v>130</v>
      </c>
      <c r="G14" t="s">
        <v>239</v>
      </c>
      <c r="H14" t="s">
        <v>236</v>
      </c>
      <c r="I14" t="s">
        <v>562</v>
      </c>
      <c r="J14" s="91">
        <v>8.31</v>
      </c>
      <c r="K14" t="s">
        <v>105</v>
      </c>
      <c r="L14" s="91">
        <v>4.9000000000000004</v>
      </c>
      <c r="M14" s="91">
        <v>1.42</v>
      </c>
      <c r="N14" s="91">
        <v>10302245</v>
      </c>
      <c r="O14" s="91">
        <v>159.69</v>
      </c>
      <c r="P14" s="91">
        <v>16451.655040500002</v>
      </c>
      <c r="Q14" s="91">
        <v>0.52</v>
      </c>
      <c r="R14" s="91">
        <v>4.3499999999999996</v>
      </c>
      <c r="S14" s="91">
        <v>0.09</v>
      </c>
    </row>
    <row r="15" spans="2:81">
      <c r="B15" t="s">
        <v>2678</v>
      </c>
      <c r="C15" t="s">
        <v>2679</v>
      </c>
      <c r="D15" t="s">
        <v>126</v>
      </c>
      <c r="E15" t="s">
        <v>2677</v>
      </c>
      <c r="F15" t="s">
        <v>130</v>
      </c>
      <c r="G15" t="s">
        <v>239</v>
      </c>
      <c r="H15" t="s">
        <v>236</v>
      </c>
      <c r="I15" t="s">
        <v>2680</v>
      </c>
      <c r="J15" s="91">
        <v>11.49</v>
      </c>
      <c r="K15" t="s">
        <v>105</v>
      </c>
      <c r="L15" s="91">
        <v>4.0999999999999996</v>
      </c>
      <c r="M15" s="91">
        <v>2.0699999999999998</v>
      </c>
      <c r="N15" s="91">
        <v>66541458</v>
      </c>
      <c r="O15" s="91">
        <v>132.04</v>
      </c>
      <c r="P15" s="91">
        <v>87861.341143199999</v>
      </c>
      <c r="Q15" s="91">
        <v>1.53</v>
      </c>
      <c r="R15" s="91">
        <v>23.24</v>
      </c>
      <c r="S15" s="91">
        <v>0.5</v>
      </c>
    </row>
    <row r="16" spans="2:81">
      <c r="B16" t="s">
        <v>2681</v>
      </c>
      <c r="C16" t="s">
        <v>2682</v>
      </c>
      <c r="D16" t="s">
        <v>126</v>
      </c>
      <c r="E16" t="s">
        <v>2683</v>
      </c>
      <c r="F16" t="s">
        <v>130</v>
      </c>
      <c r="G16" t="s">
        <v>239</v>
      </c>
      <c r="H16" t="s">
        <v>236</v>
      </c>
      <c r="I16" t="s">
        <v>2684</v>
      </c>
      <c r="J16" s="91">
        <v>1.24</v>
      </c>
      <c r="K16" t="s">
        <v>105</v>
      </c>
      <c r="L16" s="91">
        <v>5</v>
      </c>
      <c r="M16" s="91">
        <v>-0.75</v>
      </c>
      <c r="N16" s="91">
        <v>80139.75</v>
      </c>
      <c r="O16" s="91">
        <v>127.45</v>
      </c>
      <c r="P16" s="91">
        <v>102.13811137499999</v>
      </c>
      <c r="Q16" s="91">
        <v>0.46</v>
      </c>
      <c r="R16" s="91">
        <v>0.03</v>
      </c>
      <c r="S16" s="91">
        <v>0</v>
      </c>
    </row>
    <row r="17" spans="2:19">
      <c r="B17" t="s">
        <v>2685</v>
      </c>
      <c r="C17" t="s">
        <v>2686</v>
      </c>
      <c r="D17" t="s">
        <v>126</v>
      </c>
      <c r="E17" t="s">
        <v>2687</v>
      </c>
      <c r="F17" t="s">
        <v>1731</v>
      </c>
      <c r="G17" t="s">
        <v>2688</v>
      </c>
      <c r="H17" t="s">
        <v>153</v>
      </c>
      <c r="I17" t="s">
        <v>2689</v>
      </c>
      <c r="J17" s="91">
        <v>7.83</v>
      </c>
      <c r="K17" t="s">
        <v>105</v>
      </c>
      <c r="L17" s="91">
        <v>2.14</v>
      </c>
      <c r="M17" s="91">
        <v>1.04</v>
      </c>
      <c r="N17" s="91">
        <v>13276000</v>
      </c>
      <c r="O17" s="91">
        <v>110.45</v>
      </c>
      <c r="P17" s="91">
        <v>14663.342000000001</v>
      </c>
      <c r="Q17" s="91">
        <v>5.1100000000000003</v>
      </c>
      <c r="R17" s="91">
        <v>3.88</v>
      </c>
      <c r="S17" s="91">
        <v>0.08</v>
      </c>
    </row>
    <row r="18" spans="2:19">
      <c r="B18" t="s">
        <v>2690</v>
      </c>
      <c r="C18" t="s">
        <v>2691</v>
      </c>
      <c r="D18" t="s">
        <v>126</v>
      </c>
      <c r="E18" t="s">
        <v>650</v>
      </c>
      <c r="F18" t="s">
        <v>651</v>
      </c>
      <c r="G18" t="s">
        <v>235</v>
      </c>
      <c r="H18" t="s">
        <v>236</v>
      </c>
      <c r="I18" t="s">
        <v>2692</v>
      </c>
      <c r="J18" s="91">
        <v>0.86</v>
      </c>
      <c r="K18" t="s">
        <v>105</v>
      </c>
      <c r="L18" s="91">
        <v>6.85</v>
      </c>
      <c r="M18" s="91">
        <v>0.59</v>
      </c>
      <c r="N18" s="91">
        <v>1076800</v>
      </c>
      <c r="O18" s="91">
        <v>119.67</v>
      </c>
      <c r="P18" s="91">
        <v>1288.6065599999999</v>
      </c>
      <c r="Q18" s="91">
        <v>0.21</v>
      </c>
      <c r="R18" s="91">
        <v>0.34</v>
      </c>
      <c r="S18" s="91">
        <v>0.01</v>
      </c>
    </row>
    <row r="19" spans="2:19">
      <c r="B19" t="s">
        <v>2693</v>
      </c>
      <c r="C19" t="s">
        <v>2694</v>
      </c>
      <c r="D19" t="s">
        <v>126</v>
      </c>
      <c r="E19" t="s">
        <v>538</v>
      </c>
      <c r="F19" t="s">
        <v>130</v>
      </c>
      <c r="G19" t="s">
        <v>235</v>
      </c>
      <c r="H19" t="s">
        <v>236</v>
      </c>
      <c r="I19" t="s">
        <v>2695</v>
      </c>
      <c r="J19" s="91">
        <v>4.0999999999999996</v>
      </c>
      <c r="K19" t="s">
        <v>105</v>
      </c>
      <c r="L19" s="91">
        <v>5.6</v>
      </c>
      <c r="M19" s="91">
        <v>0.04</v>
      </c>
      <c r="N19" s="91">
        <v>12473061.65</v>
      </c>
      <c r="O19" s="91">
        <v>152.15</v>
      </c>
      <c r="P19" s="91">
        <v>18977.763300474999</v>
      </c>
      <c r="Q19" s="91">
        <v>1.52</v>
      </c>
      <c r="R19" s="91">
        <v>5.0199999999999996</v>
      </c>
      <c r="S19" s="91">
        <v>0.11</v>
      </c>
    </row>
    <row r="20" spans="2:19">
      <c r="B20" t="s">
        <v>2696</v>
      </c>
      <c r="C20" t="s">
        <v>2697</v>
      </c>
      <c r="D20" t="s">
        <v>126</v>
      </c>
      <c r="E20" t="s">
        <v>2698</v>
      </c>
      <c r="F20" t="s">
        <v>130</v>
      </c>
      <c r="G20" t="s">
        <v>551</v>
      </c>
      <c r="H20" t="s">
        <v>236</v>
      </c>
      <c r="I20" t="s">
        <v>562</v>
      </c>
      <c r="J20" s="91">
        <v>0.77</v>
      </c>
      <c r="K20" t="s">
        <v>105</v>
      </c>
      <c r="L20" s="91">
        <v>4.95</v>
      </c>
      <c r="M20" s="91">
        <v>-0.56000000000000005</v>
      </c>
      <c r="N20" s="91">
        <v>26482.99</v>
      </c>
      <c r="O20" s="91">
        <v>128.69999999999999</v>
      </c>
      <c r="P20" s="91">
        <v>34.083608130000002</v>
      </c>
      <c r="Q20" s="91">
        <v>7.0000000000000007E-2</v>
      </c>
      <c r="R20" s="91">
        <v>0.01</v>
      </c>
      <c r="S20" s="91">
        <v>0</v>
      </c>
    </row>
    <row r="21" spans="2:19">
      <c r="B21" t="s">
        <v>2699</v>
      </c>
      <c r="C21" t="s">
        <v>2700</v>
      </c>
      <c r="D21" t="s">
        <v>126</v>
      </c>
      <c r="E21" t="s">
        <v>650</v>
      </c>
      <c r="F21" t="s">
        <v>651</v>
      </c>
      <c r="G21" t="s">
        <v>652</v>
      </c>
      <c r="H21" t="s">
        <v>153</v>
      </c>
      <c r="I21" t="s">
        <v>2701</v>
      </c>
      <c r="J21" s="91">
        <v>2.41</v>
      </c>
      <c r="K21" t="s">
        <v>105</v>
      </c>
      <c r="L21" s="91">
        <v>6</v>
      </c>
      <c r="M21" s="91">
        <v>-0.12</v>
      </c>
      <c r="N21" s="91">
        <v>31709544</v>
      </c>
      <c r="O21" s="91">
        <v>123.29</v>
      </c>
      <c r="P21" s="91">
        <v>39094.696797600001</v>
      </c>
      <c r="Q21" s="91">
        <v>0.86</v>
      </c>
      <c r="R21" s="91">
        <v>10.34</v>
      </c>
      <c r="S21" s="91">
        <v>0.22</v>
      </c>
    </row>
    <row r="22" spans="2:19">
      <c r="B22" t="s">
        <v>2702</v>
      </c>
      <c r="C22" t="s">
        <v>2703</v>
      </c>
      <c r="D22" t="s">
        <v>126</v>
      </c>
      <c r="E22" t="s">
        <v>2704</v>
      </c>
      <c r="F22" t="s">
        <v>131</v>
      </c>
      <c r="G22" t="s">
        <v>232</v>
      </c>
      <c r="H22" t="s">
        <v>153</v>
      </c>
      <c r="I22" t="s">
        <v>2705</v>
      </c>
      <c r="J22" s="91">
        <v>1.27</v>
      </c>
      <c r="K22" t="s">
        <v>105</v>
      </c>
      <c r="L22" s="91">
        <v>5.7</v>
      </c>
      <c r="M22" s="91">
        <v>-0.9</v>
      </c>
      <c r="N22" s="91">
        <v>0.48</v>
      </c>
      <c r="O22" s="91">
        <v>130.61000000000001</v>
      </c>
      <c r="P22" s="91">
        <v>6.2692800000000001E-4</v>
      </c>
      <c r="Q22" s="91">
        <v>0</v>
      </c>
      <c r="R22" s="91">
        <v>0</v>
      </c>
      <c r="S22" s="91">
        <v>0</v>
      </c>
    </row>
    <row r="23" spans="2:19">
      <c r="B23" t="s">
        <v>2706</v>
      </c>
      <c r="C23" t="s">
        <v>2707</v>
      </c>
      <c r="D23" t="s">
        <v>126</v>
      </c>
      <c r="E23" t="s">
        <v>1646</v>
      </c>
      <c r="F23" t="s">
        <v>462</v>
      </c>
      <c r="G23" t="s">
        <v>684</v>
      </c>
      <c r="H23" t="s">
        <v>236</v>
      </c>
      <c r="I23" t="s">
        <v>562</v>
      </c>
      <c r="J23" s="91">
        <v>0.45</v>
      </c>
      <c r="K23" t="s">
        <v>105</v>
      </c>
      <c r="L23" s="91">
        <v>6.25</v>
      </c>
      <c r="M23" s="91">
        <v>-0.91</v>
      </c>
      <c r="N23" s="91">
        <v>6900000</v>
      </c>
      <c r="O23" s="91">
        <v>112.89772727275363</v>
      </c>
      <c r="P23" s="91">
        <v>7789.9431818200001</v>
      </c>
      <c r="Q23" s="91">
        <v>0</v>
      </c>
      <c r="R23" s="91">
        <v>2.06</v>
      </c>
      <c r="S23" s="91">
        <v>0.04</v>
      </c>
    </row>
    <row r="24" spans="2:19">
      <c r="B24" t="s">
        <v>2708</v>
      </c>
      <c r="C24" t="s">
        <v>2709</v>
      </c>
      <c r="D24" t="s">
        <v>126</v>
      </c>
      <c r="E24" t="s">
        <v>1646</v>
      </c>
      <c r="F24" t="s">
        <v>462</v>
      </c>
      <c r="G24" t="s">
        <v>814</v>
      </c>
      <c r="H24" t="s">
        <v>236</v>
      </c>
      <c r="I24" t="s">
        <v>2710</v>
      </c>
      <c r="J24" s="91">
        <v>3.28</v>
      </c>
      <c r="K24" t="s">
        <v>105</v>
      </c>
      <c r="L24" s="91">
        <v>5.75</v>
      </c>
      <c r="M24" s="91">
        <v>-0.34</v>
      </c>
      <c r="N24" s="91">
        <v>46869760</v>
      </c>
      <c r="O24" s="91">
        <v>145.19999999999999</v>
      </c>
      <c r="P24" s="91">
        <v>68054.891520000005</v>
      </c>
      <c r="Q24" s="91">
        <v>3.6</v>
      </c>
      <c r="R24" s="91">
        <v>18</v>
      </c>
      <c r="S24" s="91">
        <v>0.39</v>
      </c>
    </row>
    <row r="25" spans="2:19">
      <c r="B25" t="s">
        <v>2711</v>
      </c>
      <c r="C25" t="s">
        <v>2712</v>
      </c>
      <c r="D25" t="s">
        <v>126</v>
      </c>
      <c r="E25" t="s">
        <v>2713</v>
      </c>
      <c r="F25" t="s">
        <v>507</v>
      </c>
      <c r="G25" t="s">
        <v>924</v>
      </c>
      <c r="H25" t="s">
        <v>236</v>
      </c>
      <c r="I25" t="s">
        <v>2714</v>
      </c>
      <c r="J25" s="91">
        <v>0.99</v>
      </c>
      <c r="K25" t="s">
        <v>105</v>
      </c>
      <c r="L25" s="91">
        <v>6.7</v>
      </c>
      <c r="M25" s="91">
        <v>0.78</v>
      </c>
      <c r="N25" s="91">
        <v>5141007.17</v>
      </c>
      <c r="O25" s="91">
        <v>131.47</v>
      </c>
      <c r="P25" s="91">
        <v>6758.8821263990003</v>
      </c>
      <c r="Q25" s="91">
        <v>4.3</v>
      </c>
      <c r="R25" s="91">
        <v>1.79</v>
      </c>
      <c r="S25" s="91">
        <v>0.04</v>
      </c>
    </row>
    <row r="26" spans="2:19">
      <c r="B26" t="s">
        <v>2715</v>
      </c>
      <c r="C26" t="s">
        <v>2716</v>
      </c>
      <c r="D26" t="s">
        <v>126</v>
      </c>
      <c r="E26" t="s">
        <v>2713</v>
      </c>
      <c r="F26" t="s">
        <v>507</v>
      </c>
      <c r="G26" t="s">
        <v>924</v>
      </c>
      <c r="H26" t="s">
        <v>236</v>
      </c>
      <c r="I26" t="s">
        <v>1113</v>
      </c>
      <c r="J26" s="91">
        <v>1.1000000000000001</v>
      </c>
      <c r="K26" t="s">
        <v>105</v>
      </c>
      <c r="L26" s="91">
        <v>6.7</v>
      </c>
      <c r="M26" s="91">
        <v>2.11</v>
      </c>
      <c r="N26" s="91">
        <v>91214.91</v>
      </c>
      <c r="O26" s="91">
        <v>131.72999999999999</v>
      </c>
      <c r="P26" s="91">
        <v>120.157400943</v>
      </c>
      <c r="Q26" s="91">
        <v>0.21</v>
      </c>
      <c r="R26" s="91">
        <v>0.03</v>
      </c>
      <c r="S26" s="91">
        <v>0</v>
      </c>
    </row>
    <row r="27" spans="2:19">
      <c r="B27" t="s">
        <v>2717</v>
      </c>
      <c r="C27" t="s">
        <v>2718</v>
      </c>
      <c r="D27" t="s">
        <v>126</v>
      </c>
      <c r="E27" t="s">
        <v>957</v>
      </c>
      <c r="F27" t="s">
        <v>888</v>
      </c>
      <c r="G27" t="s">
        <v>958</v>
      </c>
      <c r="H27" t="s">
        <v>236</v>
      </c>
      <c r="I27" t="s">
        <v>2719</v>
      </c>
      <c r="K27" t="s">
        <v>105</v>
      </c>
      <c r="L27" s="91">
        <v>4.9000000000000004</v>
      </c>
      <c r="M27" s="91">
        <v>0</v>
      </c>
      <c r="N27" s="91">
        <v>1231249.78</v>
      </c>
      <c r="O27" s="91">
        <v>48.03</v>
      </c>
      <c r="P27" s="91">
        <v>591.36926933400002</v>
      </c>
      <c r="Q27" s="91">
        <v>0</v>
      </c>
      <c r="R27" s="91">
        <v>0.16</v>
      </c>
      <c r="S27" s="91">
        <v>0</v>
      </c>
    </row>
    <row r="28" spans="2:19">
      <c r="B28" t="s">
        <v>2720</v>
      </c>
      <c r="C28" t="s">
        <v>2721</v>
      </c>
      <c r="D28" t="s">
        <v>126</v>
      </c>
      <c r="E28" t="s">
        <v>2722</v>
      </c>
      <c r="F28" t="s">
        <v>888</v>
      </c>
      <c r="G28" t="s">
        <v>295</v>
      </c>
      <c r="H28" t="s">
        <v>296</v>
      </c>
      <c r="I28" t="s">
        <v>2723</v>
      </c>
      <c r="J28" s="91">
        <v>2.38</v>
      </c>
      <c r="K28" t="s">
        <v>105</v>
      </c>
      <c r="L28" s="91">
        <v>5.6</v>
      </c>
      <c r="M28" s="91">
        <v>19.48</v>
      </c>
      <c r="N28" s="91">
        <v>17807032.760000002</v>
      </c>
      <c r="O28" s="91">
        <v>97.670015000000291</v>
      </c>
      <c r="P28" s="91">
        <v>17392.131567746899</v>
      </c>
      <c r="Q28" s="91">
        <v>2.82</v>
      </c>
      <c r="R28" s="91">
        <v>4.5999999999999996</v>
      </c>
      <c r="S28" s="91">
        <v>0.1</v>
      </c>
    </row>
    <row r="29" spans="2:19">
      <c r="B29" t="s">
        <v>2724</v>
      </c>
      <c r="C29" t="s">
        <v>2725</v>
      </c>
      <c r="D29" t="s">
        <v>126</v>
      </c>
      <c r="E29" t="s">
        <v>2726</v>
      </c>
      <c r="F29" t="s">
        <v>507</v>
      </c>
      <c r="G29" t="s">
        <v>295</v>
      </c>
      <c r="H29" t="s">
        <v>296</v>
      </c>
      <c r="I29" t="s">
        <v>2727</v>
      </c>
      <c r="J29" s="91">
        <v>1.66</v>
      </c>
      <c r="K29" t="s">
        <v>105</v>
      </c>
      <c r="L29" s="91">
        <v>4.5</v>
      </c>
      <c r="M29" s="91">
        <v>57.6</v>
      </c>
      <c r="N29" s="91">
        <v>1.61</v>
      </c>
      <c r="O29" s="91">
        <v>50.6</v>
      </c>
      <c r="P29" s="91">
        <v>8.1466000000000004E-4</v>
      </c>
      <c r="Q29" s="91">
        <v>0</v>
      </c>
      <c r="R29" s="91">
        <v>0</v>
      </c>
      <c r="S29" s="91">
        <v>0</v>
      </c>
    </row>
    <row r="30" spans="2:19">
      <c r="B30" t="s">
        <v>2728</v>
      </c>
      <c r="C30" t="s">
        <v>2729</v>
      </c>
      <c r="D30" t="s">
        <v>126</v>
      </c>
      <c r="E30" t="s">
        <v>2730</v>
      </c>
      <c r="F30" t="s">
        <v>462</v>
      </c>
      <c r="G30" t="s">
        <v>295</v>
      </c>
      <c r="H30" t="s">
        <v>296</v>
      </c>
      <c r="I30" t="s">
        <v>562</v>
      </c>
      <c r="J30" s="91">
        <v>2.89</v>
      </c>
      <c r="K30" t="s">
        <v>105</v>
      </c>
      <c r="L30" s="91">
        <v>4</v>
      </c>
      <c r="M30" s="91">
        <v>0.67</v>
      </c>
      <c r="N30" s="91">
        <v>225.42</v>
      </c>
      <c r="O30" s="91">
        <v>109.37213800000001</v>
      </c>
      <c r="P30" s="91">
        <v>0.24654667347959999</v>
      </c>
      <c r="Q30" s="91">
        <v>0</v>
      </c>
      <c r="R30" s="91">
        <v>0</v>
      </c>
      <c r="S30" s="91">
        <v>0</v>
      </c>
    </row>
    <row r="31" spans="2:19">
      <c r="B31" s="92" t="s">
        <v>2672</v>
      </c>
      <c r="C31" s="16"/>
      <c r="D31" s="16"/>
      <c r="E31" s="16"/>
      <c r="J31" s="93">
        <v>4.75</v>
      </c>
      <c r="M31" s="93">
        <v>2.76</v>
      </c>
      <c r="N31" s="93">
        <v>65395229.380000003</v>
      </c>
      <c r="P31" s="93">
        <v>77652.590285198006</v>
      </c>
      <c r="R31" s="93">
        <v>20.54</v>
      </c>
      <c r="S31" s="93">
        <v>0.44</v>
      </c>
    </row>
    <row r="32" spans="2:19">
      <c r="B32" t="s">
        <v>2731</v>
      </c>
      <c r="C32" t="s">
        <v>2732</v>
      </c>
      <c r="D32" t="s">
        <v>126</v>
      </c>
      <c r="E32" t="s">
        <v>2687</v>
      </c>
      <c r="F32" t="s">
        <v>1731</v>
      </c>
      <c r="G32" t="s">
        <v>2688</v>
      </c>
      <c r="H32" t="s">
        <v>153</v>
      </c>
      <c r="I32" t="s">
        <v>2689</v>
      </c>
      <c r="J32" s="91">
        <v>3.78</v>
      </c>
      <c r="K32" t="s">
        <v>105</v>
      </c>
      <c r="L32" s="91">
        <v>2.5</v>
      </c>
      <c r="M32" s="91">
        <v>1.7</v>
      </c>
      <c r="N32" s="91">
        <v>21082218</v>
      </c>
      <c r="O32" s="91">
        <v>103.15</v>
      </c>
      <c r="P32" s="91">
        <v>21746.307867</v>
      </c>
      <c r="Q32" s="91">
        <v>2.91</v>
      </c>
      <c r="R32" s="91">
        <v>5.75</v>
      </c>
      <c r="S32" s="91">
        <v>0.12</v>
      </c>
    </row>
    <row r="33" spans="2:19">
      <c r="B33" t="s">
        <v>2733</v>
      </c>
      <c r="C33" t="s">
        <v>2734</v>
      </c>
      <c r="D33" t="s">
        <v>126</v>
      </c>
      <c r="E33" t="s">
        <v>2687</v>
      </c>
      <c r="F33" t="s">
        <v>1731</v>
      </c>
      <c r="G33" t="s">
        <v>239</v>
      </c>
      <c r="H33" t="s">
        <v>236</v>
      </c>
      <c r="I33" t="s">
        <v>2689</v>
      </c>
      <c r="J33" s="91">
        <v>7.25</v>
      </c>
      <c r="K33" t="s">
        <v>105</v>
      </c>
      <c r="L33" s="91">
        <v>3.74</v>
      </c>
      <c r="M33" s="91">
        <v>2.77</v>
      </c>
      <c r="N33" s="91">
        <v>13246000</v>
      </c>
      <c r="O33" s="91">
        <v>107.35</v>
      </c>
      <c r="P33" s="91">
        <v>14219.581</v>
      </c>
      <c r="Q33" s="91">
        <v>2.57</v>
      </c>
      <c r="R33" s="91">
        <v>3.76</v>
      </c>
      <c r="S33" s="91">
        <v>0.08</v>
      </c>
    </row>
    <row r="34" spans="2:19">
      <c r="B34" t="s">
        <v>2735</v>
      </c>
      <c r="C34" t="s">
        <v>2736</v>
      </c>
      <c r="D34" t="s">
        <v>126</v>
      </c>
      <c r="E34" t="s">
        <v>2737</v>
      </c>
      <c r="F34" t="s">
        <v>507</v>
      </c>
      <c r="G34" t="s">
        <v>652</v>
      </c>
      <c r="H34" t="s">
        <v>153</v>
      </c>
      <c r="I34" t="s">
        <v>2738</v>
      </c>
      <c r="J34" s="91">
        <v>5.25</v>
      </c>
      <c r="K34" t="s">
        <v>105</v>
      </c>
      <c r="L34" s="91">
        <v>3.1</v>
      </c>
      <c r="M34" s="91">
        <v>2.62</v>
      </c>
      <c r="N34" s="91">
        <v>18101270.920000002</v>
      </c>
      <c r="O34" s="91">
        <v>102.67</v>
      </c>
      <c r="P34" s="91">
        <v>18584.574853564001</v>
      </c>
      <c r="Q34" s="91">
        <v>2.5499999999999998</v>
      </c>
      <c r="R34" s="91">
        <v>4.92</v>
      </c>
      <c r="S34" s="91">
        <v>0.11</v>
      </c>
    </row>
    <row r="35" spans="2:19">
      <c r="B35" t="s">
        <v>2739</v>
      </c>
      <c r="C35" t="s">
        <v>2740</v>
      </c>
      <c r="D35" t="s">
        <v>126</v>
      </c>
      <c r="E35" t="s">
        <v>1686</v>
      </c>
      <c r="F35" t="s">
        <v>128</v>
      </c>
      <c r="G35" t="s">
        <v>684</v>
      </c>
      <c r="H35" t="s">
        <v>236</v>
      </c>
      <c r="I35" t="s">
        <v>656</v>
      </c>
      <c r="J35" s="91">
        <v>3.25</v>
      </c>
      <c r="K35" t="s">
        <v>109</v>
      </c>
      <c r="L35" s="91">
        <v>4.45</v>
      </c>
      <c r="M35" s="91">
        <v>4.45</v>
      </c>
      <c r="N35" s="91">
        <v>3718975</v>
      </c>
      <c r="O35" s="91">
        <v>100.37</v>
      </c>
      <c r="P35" s="91">
        <v>13557.29427364</v>
      </c>
      <c r="Q35" s="91">
        <v>2.71</v>
      </c>
      <c r="R35" s="91">
        <v>3.59</v>
      </c>
      <c r="S35" s="91">
        <v>0.08</v>
      </c>
    </row>
    <row r="36" spans="2:19">
      <c r="B36" t="s">
        <v>2741</v>
      </c>
      <c r="C36" t="s">
        <v>2742</v>
      </c>
      <c r="D36" t="s">
        <v>126</v>
      </c>
      <c r="E36" t="s">
        <v>573</v>
      </c>
      <c r="F36" t="s">
        <v>507</v>
      </c>
      <c r="G36" t="s">
        <v>814</v>
      </c>
      <c r="H36" t="s">
        <v>236</v>
      </c>
      <c r="I36" t="s">
        <v>2743</v>
      </c>
      <c r="J36" s="91">
        <v>4.7</v>
      </c>
      <c r="K36" t="s">
        <v>105</v>
      </c>
      <c r="L36" s="91">
        <v>3.55</v>
      </c>
      <c r="M36" s="91">
        <v>3.11</v>
      </c>
      <c r="N36" s="91">
        <v>8375000</v>
      </c>
      <c r="O36" s="91">
        <v>103.05</v>
      </c>
      <c r="P36" s="91">
        <v>8630.4375</v>
      </c>
      <c r="Q36" s="91">
        <v>2.62</v>
      </c>
      <c r="R36" s="91">
        <v>2.2799999999999998</v>
      </c>
      <c r="S36" s="91">
        <v>0.05</v>
      </c>
    </row>
    <row r="37" spans="2:19">
      <c r="B37" t="s">
        <v>2744</v>
      </c>
      <c r="C37" t="s">
        <v>2745</v>
      </c>
      <c r="D37" t="s">
        <v>126</v>
      </c>
      <c r="E37" t="s">
        <v>2746</v>
      </c>
      <c r="F37" t="s">
        <v>130</v>
      </c>
      <c r="G37" t="s">
        <v>910</v>
      </c>
      <c r="H37" t="s">
        <v>153</v>
      </c>
      <c r="I37" t="s">
        <v>2747</v>
      </c>
      <c r="J37" s="91">
        <v>1.55</v>
      </c>
      <c r="K37" t="s">
        <v>105</v>
      </c>
      <c r="L37" s="91">
        <v>5.15</v>
      </c>
      <c r="M37" s="91">
        <v>2.0699999999999998</v>
      </c>
      <c r="N37" s="91">
        <v>871765.46</v>
      </c>
      <c r="O37" s="91">
        <v>104.89</v>
      </c>
      <c r="P37" s="91">
        <v>914.394790994</v>
      </c>
      <c r="Q37" s="91">
        <v>2.91</v>
      </c>
      <c r="R37" s="91">
        <v>0.24</v>
      </c>
      <c r="S37" s="91">
        <v>0.01</v>
      </c>
    </row>
    <row r="38" spans="2:19">
      <c r="B38" s="92" t="s">
        <v>456</v>
      </c>
      <c r="C38" s="16"/>
      <c r="D38" s="16"/>
      <c r="E38" s="16"/>
      <c r="J38" s="93">
        <v>1.44</v>
      </c>
      <c r="M38" s="93">
        <v>3.42</v>
      </c>
      <c r="N38" s="93">
        <v>990659.07</v>
      </c>
      <c r="P38" s="93">
        <v>3079.8059382430042</v>
      </c>
      <c r="R38" s="93">
        <v>0.81</v>
      </c>
      <c r="S38" s="93">
        <v>0.02</v>
      </c>
    </row>
    <row r="39" spans="2:19">
      <c r="B39" t="s">
        <v>2748</v>
      </c>
      <c r="C39" t="s">
        <v>2749</v>
      </c>
      <c r="D39" t="s">
        <v>126</v>
      </c>
      <c r="E39" t="s">
        <v>1686</v>
      </c>
      <c r="F39" t="s">
        <v>128</v>
      </c>
      <c r="G39" t="s">
        <v>684</v>
      </c>
      <c r="H39" t="s">
        <v>236</v>
      </c>
      <c r="I39" t="s">
        <v>2750</v>
      </c>
      <c r="J39" s="91">
        <v>1.44</v>
      </c>
      <c r="K39" t="s">
        <v>109</v>
      </c>
      <c r="L39" s="91">
        <v>3.7</v>
      </c>
      <c r="M39" s="91">
        <v>3.47</v>
      </c>
      <c r="N39" s="91">
        <v>652809</v>
      </c>
      <c r="O39" s="91">
        <v>100.51</v>
      </c>
      <c r="P39" s="91">
        <v>2383.0943996688002</v>
      </c>
      <c r="Q39" s="91">
        <v>0.97</v>
      </c>
      <c r="R39" s="91">
        <v>0.63</v>
      </c>
      <c r="S39" s="91">
        <v>0.01</v>
      </c>
    </row>
    <row r="40" spans="2:19">
      <c r="B40" t="s">
        <v>2751</v>
      </c>
      <c r="C40" t="s">
        <v>2752</v>
      </c>
      <c r="D40" t="s">
        <v>126</v>
      </c>
      <c r="E40" t="s">
        <v>2753</v>
      </c>
      <c r="F40" t="s">
        <v>130</v>
      </c>
      <c r="G40" t="s">
        <v>295</v>
      </c>
      <c r="H40" t="s">
        <v>296</v>
      </c>
      <c r="I40" t="s">
        <v>2754</v>
      </c>
      <c r="J40" s="91">
        <v>1.45</v>
      </c>
      <c r="K40" t="s">
        <v>109</v>
      </c>
      <c r="L40" s="91">
        <v>4.84</v>
      </c>
      <c r="M40" s="91">
        <v>3.24</v>
      </c>
      <c r="N40" s="91">
        <v>337850.07</v>
      </c>
      <c r="O40" s="91">
        <v>56.778400000000047</v>
      </c>
      <c r="P40" s="91">
        <v>696.71153857420404</v>
      </c>
      <c r="Q40" s="91">
        <v>0</v>
      </c>
      <c r="R40" s="91">
        <v>0.18</v>
      </c>
      <c r="S40" s="91">
        <v>0</v>
      </c>
    </row>
    <row r="41" spans="2:19">
      <c r="B41" s="92" t="s">
        <v>1257</v>
      </c>
      <c r="C41" s="16"/>
      <c r="D41" s="16"/>
      <c r="E41" s="16"/>
      <c r="J41" s="93">
        <v>0</v>
      </c>
      <c r="M41" s="93">
        <v>0</v>
      </c>
      <c r="N41" s="93">
        <v>0</v>
      </c>
      <c r="P41" s="93">
        <v>0</v>
      </c>
      <c r="R41" s="93">
        <v>0</v>
      </c>
      <c r="S41" s="93">
        <v>0</v>
      </c>
    </row>
    <row r="42" spans="2:19">
      <c r="B42" t="s">
        <v>295</v>
      </c>
      <c r="C42" t="s">
        <v>295</v>
      </c>
      <c r="D42" s="16"/>
      <c r="E42" s="16"/>
      <c r="F42" t="s">
        <v>295</v>
      </c>
      <c r="G42" t="s">
        <v>295</v>
      </c>
      <c r="J42" s="91">
        <v>0</v>
      </c>
      <c r="K42" t="s">
        <v>295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</row>
    <row r="43" spans="2:19">
      <c r="B43" s="92" t="s">
        <v>301</v>
      </c>
      <c r="C43" s="16"/>
      <c r="D43" s="16"/>
      <c r="E43" s="16"/>
      <c r="J43" s="93">
        <v>6.15</v>
      </c>
      <c r="M43" s="93">
        <v>4.21</v>
      </c>
      <c r="N43" s="93">
        <v>5990000</v>
      </c>
      <c r="P43" s="93">
        <v>18171.278935956801</v>
      </c>
      <c r="R43" s="93">
        <v>4.8099999999999996</v>
      </c>
      <c r="S43" s="93">
        <v>0.1</v>
      </c>
    </row>
    <row r="44" spans="2:19">
      <c r="B44" s="92" t="s">
        <v>457</v>
      </c>
      <c r="C44" s="16"/>
      <c r="D44" s="16"/>
      <c r="E44" s="16"/>
      <c r="J44" s="93">
        <v>0</v>
      </c>
      <c r="M44" s="93">
        <v>0</v>
      </c>
      <c r="N44" s="93">
        <v>0</v>
      </c>
      <c r="P44" s="93">
        <v>0</v>
      </c>
      <c r="R44" s="93">
        <v>0</v>
      </c>
      <c r="S44" s="93">
        <v>0</v>
      </c>
    </row>
    <row r="45" spans="2:19">
      <c r="B45" t="s">
        <v>295</v>
      </c>
      <c r="C45" t="s">
        <v>295</v>
      </c>
      <c r="D45" s="16"/>
      <c r="E45" s="16"/>
      <c r="F45" t="s">
        <v>295</v>
      </c>
      <c r="G45" t="s">
        <v>295</v>
      </c>
      <c r="J45" s="91">
        <v>0</v>
      </c>
      <c r="K45" t="s">
        <v>295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</row>
    <row r="46" spans="2:19">
      <c r="B46" s="92" t="s">
        <v>458</v>
      </c>
      <c r="C46" s="16"/>
      <c r="D46" s="16"/>
      <c r="E46" s="16"/>
      <c r="J46" s="93">
        <v>6.15</v>
      </c>
      <c r="M46" s="93">
        <v>4.21</v>
      </c>
      <c r="N46" s="93">
        <v>5990000</v>
      </c>
      <c r="P46" s="93">
        <v>18171.278935956801</v>
      </c>
      <c r="R46" s="93">
        <v>4.8099999999999996</v>
      </c>
      <c r="S46" s="93">
        <v>0.1</v>
      </c>
    </row>
    <row r="47" spans="2:19">
      <c r="B47" t="s">
        <v>2755</v>
      </c>
      <c r="C47" t="s">
        <v>2756</v>
      </c>
      <c r="D47" t="s">
        <v>1260</v>
      </c>
      <c r="E47" t="s">
        <v>2757</v>
      </c>
      <c r="F47" t="s">
        <v>1970</v>
      </c>
      <c r="G47" t="s">
        <v>1367</v>
      </c>
      <c r="H47" t="s">
        <v>247</v>
      </c>
      <c r="I47" t="s">
        <v>2758</v>
      </c>
      <c r="J47" s="91">
        <v>15.89</v>
      </c>
      <c r="K47" t="s">
        <v>119</v>
      </c>
      <c r="L47" s="91">
        <v>4.5599999999999996</v>
      </c>
      <c r="M47" s="91">
        <v>5.55</v>
      </c>
      <c r="N47" s="91">
        <v>266000</v>
      </c>
      <c r="O47" s="91">
        <v>93.28</v>
      </c>
      <c r="P47" s="91">
        <v>671.22720895999998</v>
      </c>
      <c r="Q47" s="91">
        <v>0.16</v>
      </c>
      <c r="R47" s="91">
        <v>0.18</v>
      </c>
      <c r="S47" s="91">
        <v>0</v>
      </c>
    </row>
    <row r="48" spans="2:19">
      <c r="B48" t="s">
        <v>2759</v>
      </c>
      <c r="C48" t="s">
        <v>2760</v>
      </c>
      <c r="D48" t="s">
        <v>126</v>
      </c>
      <c r="E48" t="s">
        <v>2761</v>
      </c>
      <c r="F48" t="s">
        <v>1300</v>
      </c>
      <c r="G48" t="s">
        <v>1270</v>
      </c>
      <c r="H48" t="s">
        <v>449</v>
      </c>
      <c r="I48" t="s">
        <v>2762</v>
      </c>
      <c r="J48" s="91">
        <v>2.73</v>
      </c>
      <c r="K48" t="s">
        <v>109</v>
      </c>
      <c r="L48" s="91">
        <v>6</v>
      </c>
      <c r="M48" s="91">
        <v>3.93</v>
      </c>
      <c r="N48" s="91">
        <v>3787000</v>
      </c>
      <c r="O48" s="91">
        <v>90.347269999999995</v>
      </c>
      <c r="P48" s="91">
        <v>12426.710449316801</v>
      </c>
      <c r="Q48" s="91">
        <v>0.46</v>
      </c>
      <c r="R48" s="91">
        <v>3.29</v>
      </c>
      <c r="S48" s="91">
        <v>7.0000000000000007E-2</v>
      </c>
    </row>
    <row r="49" spans="2:19">
      <c r="B49" t="s">
        <v>2763</v>
      </c>
      <c r="C49" t="s">
        <v>2764</v>
      </c>
      <c r="D49" t="s">
        <v>126</v>
      </c>
      <c r="E49" t="s">
        <v>2765</v>
      </c>
      <c r="F49" t="s">
        <v>1289</v>
      </c>
      <c r="G49" t="s">
        <v>295</v>
      </c>
      <c r="H49" t="s">
        <v>296</v>
      </c>
      <c r="I49" t="s">
        <v>473</v>
      </c>
      <c r="J49" s="91">
        <v>13.23</v>
      </c>
      <c r="K49" t="s">
        <v>119</v>
      </c>
      <c r="L49" s="91">
        <v>3.95</v>
      </c>
      <c r="M49" s="91">
        <v>4.72</v>
      </c>
      <c r="N49" s="91">
        <v>1937000</v>
      </c>
      <c r="O49" s="91">
        <v>96.82</v>
      </c>
      <c r="P49" s="91">
        <v>5073.3412776799996</v>
      </c>
      <c r="Q49" s="91">
        <v>0.49</v>
      </c>
      <c r="R49" s="91">
        <v>1.34</v>
      </c>
      <c r="S49" s="91">
        <v>0.03</v>
      </c>
    </row>
    <row r="50" spans="2:19">
      <c r="B50" t="s">
        <v>303</v>
      </c>
      <c r="C50" s="16"/>
      <c r="D50" s="16"/>
      <c r="E50" s="16"/>
    </row>
    <row r="51" spans="2:19">
      <c r="B51" t="s">
        <v>451</v>
      </c>
      <c r="C51" s="16"/>
      <c r="D51" s="16"/>
      <c r="E51" s="16"/>
    </row>
    <row r="52" spans="2:19">
      <c r="B52" t="s">
        <v>452</v>
      </c>
      <c r="C52" s="16"/>
      <c r="D52" s="16"/>
      <c r="E52" s="16"/>
    </row>
    <row r="53" spans="2:19">
      <c r="B53" t="s">
        <v>453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43555</v>
      </c>
      <c r="E1" s="16"/>
    </row>
    <row r="2" spans="2:98">
      <c r="B2" s="2" t="s">
        <v>1</v>
      </c>
      <c r="C2" s="12" t="s">
        <v>218</v>
      </c>
      <c r="E2" s="16"/>
    </row>
    <row r="3" spans="2:98">
      <c r="B3" s="2" t="s">
        <v>2</v>
      </c>
      <c r="C3" s="26" t="s">
        <v>4399</v>
      </c>
      <c r="E3" s="16"/>
    </row>
    <row r="4" spans="2:98" s="1" customFormat="1">
      <c r="B4" s="2" t="s">
        <v>3</v>
      </c>
    </row>
    <row r="5" spans="2:98">
      <c r="B5" s="89" t="s">
        <v>219</v>
      </c>
      <c r="C5" t="s">
        <v>220</v>
      </c>
    </row>
    <row r="6" spans="2:9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24546153.57</v>
      </c>
      <c r="I11" s="7"/>
      <c r="J11" s="90">
        <v>148678.26730583771</v>
      </c>
      <c r="K11" s="7"/>
      <c r="L11" s="90">
        <v>100</v>
      </c>
      <c r="M11" s="90">
        <v>0.85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228</v>
      </c>
      <c r="C12" s="16"/>
      <c r="D12" s="16"/>
      <c r="E12" s="16"/>
      <c r="H12" s="93">
        <v>2678720.7799999998</v>
      </c>
      <c r="J12" s="93">
        <v>49762.562594947092</v>
      </c>
      <c r="L12" s="93">
        <v>33.47</v>
      </c>
      <c r="M12" s="93">
        <v>0.28999999999999998</v>
      </c>
    </row>
    <row r="13" spans="2:98">
      <c r="B13" t="s">
        <v>2766</v>
      </c>
      <c r="C13" t="s">
        <v>2767</v>
      </c>
      <c r="D13" t="s">
        <v>126</v>
      </c>
      <c r="E13" t="s">
        <v>2768</v>
      </c>
      <c r="F13" t="s">
        <v>1485</v>
      </c>
      <c r="G13" t="s">
        <v>113</v>
      </c>
      <c r="H13" s="91">
        <v>2489</v>
      </c>
      <c r="I13" s="91">
        <v>1</v>
      </c>
      <c r="J13" s="91">
        <v>0.101506398</v>
      </c>
      <c r="K13" s="91">
        <v>0.05</v>
      </c>
      <c r="L13" s="91">
        <v>0</v>
      </c>
      <c r="M13" s="91">
        <v>0</v>
      </c>
    </row>
    <row r="14" spans="2:98">
      <c r="B14" t="s">
        <v>2769</v>
      </c>
      <c r="C14" t="s">
        <v>2770</v>
      </c>
      <c r="D14" t="s">
        <v>126</v>
      </c>
      <c r="E14" t="s">
        <v>2771</v>
      </c>
      <c r="F14" t="s">
        <v>104</v>
      </c>
      <c r="G14" t="s">
        <v>105</v>
      </c>
      <c r="H14" s="91">
        <v>216534</v>
      </c>
      <c r="I14" s="91">
        <v>9.9999999999999995E-7</v>
      </c>
      <c r="J14" s="91">
        <v>2.1653400000000001E-6</v>
      </c>
      <c r="K14" s="91">
        <v>0.57999999999999996</v>
      </c>
      <c r="L14" s="91">
        <v>0</v>
      </c>
      <c r="M14" s="91">
        <v>0</v>
      </c>
    </row>
    <row r="15" spans="2:98">
      <c r="B15" t="s">
        <v>2772</v>
      </c>
      <c r="C15" t="s">
        <v>2773</v>
      </c>
      <c r="D15" t="s">
        <v>126</v>
      </c>
      <c r="E15" t="s">
        <v>2722</v>
      </c>
      <c r="F15" t="s">
        <v>888</v>
      </c>
      <c r="G15" t="s">
        <v>105</v>
      </c>
      <c r="H15" s="91">
        <v>769197</v>
      </c>
      <c r="I15" s="91">
        <v>9.9999999999999995E-7</v>
      </c>
      <c r="J15" s="91">
        <v>7.6919699999999998E-6</v>
      </c>
      <c r="K15" s="91">
        <v>2.82</v>
      </c>
      <c r="L15" s="91">
        <v>0</v>
      </c>
      <c r="M15" s="91">
        <v>0</v>
      </c>
    </row>
    <row r="16" spans="2:98">
      <c r="B16" t="s">
        <v>2774</v>
      </c>
      <c r="C16" t="s">
        <v>2775</v>
      </c>
      <c r="D16" t="s">
        <v>126</v>
      </c>
      <c r="E16" t="s">
        <v>2776</v>
      </c>
      <c r="F16" t="s">
        <v>507</v>
      </c>
      <c r="G16" t="s">
        <v>109</v>
      </c>
      <c r="H16" s="91">
        <v>1663134.65</v>
      </c>
      <c r="I16" s="91">
        <v>799.94719999999995</v>
      </c>
      <c r="J16" s="91">
        <v>48320.8510037343</v>
      </c>
      <c r="K16" s="91">
        <v>2.87</v>
      </c>
      <c r="L16" s="91">
        <v>32.5</v>
      </c>
      <c r="M16" s="91">
        <v>0.28000000000000003</v>
      </c>
    </row>
    <row r="17" spans="2:13">
      <c r="B17" t="s">
        <v>2777</v>
      </c>
      <c r="C17" t="s">
        <v>2778</v>
      </c>
      <c r="D17" t="s">
        <v>126</v>
      </c>
      <c r="E17" t="s">
        <v>2779</v>
      </c>
      <c r="F17" t="s">
        <v>130</v>
      </c>
      <c r="G17" t="s">
        <v>105</v>
      </c>
      <c r="H17" s="91">
        <v>0.03</v>
      </c>
      <c r="I17" s="91">
        <v>14032.855611000001</v>
      </c>
      <c r="J17" s="91">
        <v>4.2098566832999996E-3</v>
      </c>
      <c r="K17" s="91">
        <v>0</v>
      </c>
      <c r="L17" s="91">
        <v>0</v>
      </c>
      <c r="M17" s="91">
        <v>0</v>
      </c>
    </row>
    <row r="18" spans="2:13">
      <c r="B18" t="s">
        <v>2780</v>
      </c>
      <c r="C18" t="s">
        <v>2781</v>
      </c>
      <c r="D18" t="s">
        <v>126</v>
      </c>
      <c r="E18" t="s">
        <v>2753</v>
      </c>
      <c r="F18" t="s">
        <v>130</v>
      </c>
      <c r="G18" t="s">
        <v>109</v>
      </c>
      <c r="H18" s="91">
        <v>27366.1</v>
      </c>
      <c r="I18" s="91">
        <v>1450.4</v>
      </c>
      <c r="J18" s="91">
        <v>1441.6058651008</v>
      </c>
      <c r="K18" s="91">
        <v>0.28000000000000003</v>
      </c>
      <c r="L18" s="91">
        <v>0.97</v>
      </c>
      <c r="M18" s="91">
        <v>0.01</v>
      </c>
    </row>
    <row r="19" spans="2:13">
      <c r="B19" s="92" t="s">
        <v>301</v>
      </c>
      <c r="C19" s="16"/>
      <c r="D19" s="16"/>
      <c r="E19" s="16"/>
      <c r="H19" s="93">
        <v>21867432.789999999</v>
      </c>
      <c r="J19" s="93">
        <v>98915.704710890612</v>
      </c>
      <c r="L19" s="93">
        <v>66.53</v>
      </c>
      <c r="M19" s="93">
        <v>0.56999999999999995</v>
      </c>
    </row>
    <row r="20" spans="2:13">
      <c r="B20" s="92" t="s">
        <v>457</v>
      </c>
      <c r="C20" s="16"/>
      <c r="D20" s="16"/>
      <c r="E20" s="16"/>
      <c r="H20" s="93">
        <v>122000</v>
      </c>
      <c r="J20" s="93">
        <v>4.4310399999999999E-4</v>
      </c>
      <c r="L20" s="93">
        <v>0</v>
      </c>
      <c r="M20" s="93">
        <v>0</v>
      </c>
    </row>
    <row r="21" spans="2:13">
      <c r="B21" t="s">
        <v>2782</v>
      </c>
      <c r="C21" t="s">
        <v>2783</v>
      </c>
      <c r="D21" t="s">
        <v>1260</v>
      </c>
      <c r="E21" t="s">
        <v>2784</v>
      </c>
      <c r="F21" t="s">
        <v>1970</v>
      </c>
      <c r="G21" t="s">
        <v>109</v>
      </c>
      <c r="H21" s="91">
        <v>79000</v>
      </c>
      <c r="I21" s="91">
        <v>1E-4</v>
      </c>
      <c r="J21" s="91">
        <v>2.8692799999999999E-4</v>
      </c>
      <c r="K21" s="91">
        <v>0.31</v>
      </c>
      <c r="L21" s="91">
        <v>0</v>
      </c>
      <c r="M21" s="91">
        <v>0</v>
      </c>
    </row>
    <row r="22" spans="2:13">
      <c r="B22" t="s">
        <v>2785</v>
      </c>
      <c r="C22" t="s">
        <v>2786</v>
      </c>
      <c r="D22" t="s">
        <v>1260</v>
      </c>
      <c r="E22" t="s">
        <v>2787</v>
      </c>
      <c r="F22" t="s">
        <v>1300</v>
      </c>
      <c r="G22" t="s">
        <v>109</v>
      </c>
      <c r="H22" s="91">
        <v>43000</v>
      </c>
      <c r="I22" s="91">
        <v>1E-4</v>
      </c>
      <c r="J22" s="91">
        <v>1.56176E-4</v>
      </c>
      <c r="K22" s="91">
        <v>0.1</v>
      </c>
      <c r="L22" s="91">
        <v>0</v>
      </c>
      <c r="M22" s="91">
        <v>0</v>
      </c>
    </row>
    <row r="23" spans="2:13">
      <c r="B23" s="92" t="s">
        <v>458</v>
      </c>
      <c r="C23" s="16"/>
      <c r="D23" s="16"/>
      <c r="E23" s="16"/>
      <c r="H23" s="93">
        <v>21745432.789999999</v>
      </c>
      <c r="J23" s="93">
        <v>98915.704267786612</v>
      </c>
      <c r="L23" s="93">
        <v>66.53</v>
      </c>
      <c r="M23" s="93">
        <v>0.56999999999999995</v>
      </c>
    </row>
    <row r="24" spans="2:13">
      <c r="B24" t="s">
        <v>2788</v>
      </c>
      <c r="C24" t="s">
        <v>2789</v>
      </c>
      <c r="D24" t="s">
        <v>126</v>
      </c>
      <c r="E24" t="s">
        <v>2790</v>
      </c>
      <c r="F24" t="s">
        <v>1407</v>
      </c>
      <c r="G24" t="s">
        <v>109</v>
      </c>
      <c r="H24" s="91">
        <v>3921650</v>
      </c>
      <c r="I24" s="91">
        <v>22.9495</v>
      </c>
      <c r="J24" s="91">
        <v>3268.7966104359998</v>
      </c>
      <c r="K24" s="91">
        <v>3.1</v>
      </c>
      <c r="L24" s="91">
        <v>2.2000000000000002</v>
      </c>
      <c r="M24" s="91">
        <v>0.02</v>
      </c>
    </row>
    <row r="25" spans="2:13">
      <c r="B25" t="s">
        <v>2791</v>
      </c>
      <c r="C25" t="s">
        <v>2792</v>
      </c>
      <c r="D25" t="s">
        <v>126</v>
      </c>
      <c r="E25" s="16"/>
      <c r="F25" t="s">
        <v>1423</v>
      </c>
      <c r="G25" t="s">
        <v>109</v>
      </c>
      <c r="H25" s="91">
        <v>62354.91</v>
      </c>
      <c r="I25" s="91">
        <v>9242.4130000000278</v>
      </c>
      <c r="J25" s="91">
        <v>20931.5730545773</v>
      </c>
      <c r="K25" s="91">
        <v>0</v>
      </c>
      <c r="L25" s="91">
        <v>14.08</v>
      </c>
      <c r="M25" s="91">
        <v>0.12</v>
      </c>
    </row>
    <row r="26" spans="2:13">
      <c r="B26" t="s">
        <v>2793</v>
      </c>
      <c r="C26" t="s">
        <v>2794</v>
      </c>
      <c r="D26" t="s">
        <v>126</v>
      </c>
      <c r="E26" t="s">
        <v>2795</v>
      </c>
      <c r="F26" t="s">
        <v>1423</v>
      </c>
      <c r="G26" t="s">
        <v>113</v>
      </c>
      <c r="H26" s="91">
        <v>3633593.92</v>
      </c>
      <c r="I26" s="91">
        <v>105.79850000000002</v>
      </c>
      <c r="J26" s="91">
        <v>15677.774764726801</v>
      </c>
      <c r="K26" s="91">
        <v>3.5</v>
      </c>
      <c r="L26" s="91">
        <v>10.54</v>
      </c>
      <c r="M26" s="91">
        <v>0.09</v>
      </c>
    </row>
    <row r="27" spans="2:13">
      <c r="B27" t="s">
        <v>2796</v>
      </c>
      <c r="C27" t="s">
        <v>2797</v>
      </c>
      <c r="D27" t="s">
        <v>126</v>
      </c>
      <c r="E27" t="s">
        <v>2798</v>
      </c>
      <c r="F27" t="s">
        <v>1423</v>
      </c>
      <c r="G27" t="s">
        <v>109</v>
      </c>
      <c r="H27" s="91">
        <v>2482376.52</v>
      </c>
      <c r="I27" s="91">
        <v>105.51775099999986</v>
      </c>
      <c r="J27" s="91">
        <v>9513.4714829300301</v>
      </c>
      <c r="K27" s="91">
        <v>2.98</v>
      </c>
      <c r="L27" s="91">
        <v>6.4</v>
      </c>
      <c r="M27" s="91">
        <v>0.05</v>
      </c>
    </row>
    <row r="28" spans="2:13">
      <c r="B28" t="s">
        <v>2799</v>
      </c>
      <c r="C28" t="s">
        <v>2800</v>
      </c>
      <c r="D28" t="s">
        <v>126</v>
      </c>
      <c r="E28" t="s">
        <v>2801</v>
      </c>
      <c r="F28" t="s">
        <v>1423</v>
      </c>
      <c r="G28" t="s">
        <v>116</v>
      </c>
      <c r="H28" s="91">
        <v>4330212.9800000004</v>
      </c>
      <c r="I28" s="91">
        <v>96.961769000000075</v>
      </c>
      <c r="J28" s="91">
        <v>19870.5362283996</v>
      </c>
      <c r="K28" s="91">
        <v>0</v>
      </c>
      <c r="L28" s="91">
        <v>13.36</v>
      </c>
      <c r="M28" s="91">
        <v>0.11</v>
      </c>
    </row>
    <row r="29" spans="2:13">
      <c r="B29" t="s">
        <v>2802</v>
      </c>
      <c r="C29" t="s">
        <v>2803</v>
      </c>
      <c r="D29" t="s">
        <v>126</v>
      </c>
      <c r="E29" t="s">
        <v>2804</v>
      </c>
      <c r="F29" t="s">
        <v>1423</v>
      </c>
      <c r="G29" t="s">
        <v>109</v>
      </c>
      <c r="H29" s="91">
        <v>1614995.6</v>
      </c>
      <c r="I29" s="91">
        <v>112.25729999999996</v>
      </c>
      <c r="J29" s="91">
        <v>6584.6360550254003</v>
      </c>
      <c r="K29" s="91">
        <v>3.74</v>
      </c>
      <c r="L29" s="91">
        <v>4.43</v>
      </c>
      <c r="M29" s="91">
        <v>0.04</v>
      </c>
    </row>
    <row r="30" spans="2:13">
      <c r="B30" t="s">
        <v>2805</v>
      </c>
      <c r="C30" t="s">
        <v>2806</v>
      </c>
      <c r="D30" t="s">
        <v>126</v>
      </c>
      <c r="E30" t="s">
        <v>2807</v>
      </c>
      <c r="F30" t="s">
        <v>1423</v>
      </c>
      <c r="G30" t="s">
        <v>109</v>
      </c>
      <c r="H30" s="91">
        <v>14965.7</v>
      </c>
      <c r="I30" s="91">
        <v>311.1943</v>
      </c>
      <c r="J30" s="91">
        <v>169.15097624972299</v>
      </c>
      <c r="K30" s="91">
        <v>0.06</v>
      </c>
      <c r="L30" s="91">
        <v>0.11</v>
      </c>
      <c r="M30" s="91">
        <v>0</v>
      </c>
    </row>
    <row r="31" spans="2:13">
      <c r="B31" t="s">
        <v>2808</v>
      </c>
      <c r="C31" t="s">
        <v>2809</v>
      </c>
      <c r="D31" t="s">
        <v>126</v>
      </c>
      <c r="E31" t="s">
        <v>2807</v>
      </c>
      <c r="F31" t="s">
        <v>1423</v>
      </c>
      <c r="G31" t="s">
        <v>109</v>
      </c>
      <c r="H31" s="91">
        <v>2008899.05</v>
      </c>
      <c r="I31" s="91">
        <v>102.3425</v>
      </c>
      <c r="J31" s="91">
        <v>7467.2376772143898</v>
      </c>
      <c r="K31" s="91">
        <v>5.43</v>
      </c>
      <c r="L31" s="91">
        <v>5.0199999999999996</v>
      </c>
      <c r="M31" s="91">
        <v>0.04</v>
      </c>
    </row>
    <row r="32" spans="2:13">
      <c r="B32" t="s">
        <v>2810</v>
      </c>
      <c r="C32" t="s">
        <v>2811</v>
      </c>
      <c r="D32" t="s">
        <v>126</v>
      </c>
      <c r="E32" t="s">
        <v>2812</v>
      </c>
      <c r="F32" t="s">
        <v>1423</v>
      </c>
      <c r="G32" t="s">
        <v>116</v>
      </c>
      <c r="H32" s="91">
        <v>65000</v>
      </c>
      <c r="I32" s="91">
        <v>1E-4</v>
      </c>
      <c r="J32" s="91">
        <v>3.0761900000000002E-4</v>
      </c>
      <c r="K32" s="91">
        <v>0.02</v>
      </c>
      <c r="L32" s="91">
        <v>0</v>
      </c>
      <c r="M32" s="91">
        <v>0</v>
      </c>
    </row>
    <row r="33" spans="2:13">
      <c r="B33" t="s">
        <v>2813</v>
      </c>
      <c r="C33" t="s">
        <v>2814</v>
      </c>
      <c r="D33" t="s">
        <v>126</v>
      </c>
      <c r="E33" t="s">
        <v>2815</v>
      </c>
      <c r="F33" t="s">
        <v>1423</v>
      </c>
      <c r="G33" t="s">
        <v>109</v>
      </c>
      <c r="H33" s="91">
        <v>52256.47</v>
      </c>
      <c r="I33" s="91">
        <v>102.33639999999993</v>
      </c>
      <c r="J33" s="91">
        <v>194.22988107956999</v>
      </c>
      <c r="K33" s="91">
        <v>0.06</v>
      </c>
      <c r="L33" s="91">
        <v>0.13</v>
      </c>
      <c r="M33" s="91">
        <v>0</v>
      </c>
    </row>
    <row r="34" spans="2:13">
      <c r="B34" t="s">
        <v>2816</v>
      </c>
      <c r="C34" t="s">
        <v>2817</v>
      </c>
      <c r="D34" t="s">
        <v>126</v>
      </c>
      <c r="E34" t="s">
        <v>2818</v>
      </c>
      <c r="F34" t="s">
        <v>507</v>
      </c>
      <c r="G34" t="s">
        <v>113</v>
      </c>
      <c r="H34" s="91">
        <v>3559127.64</v>
      </c>
      <c r="I34" s="91">
        <v>104.98430000000015</v>
      </c>
      <c r="J34" s="91">
        <v>15238.2972295288</v>
      </c>
      <c r="K34" s="91">
        <v>6.38</v>
      </c>
      <c r="L34" s="91">
        <v>10.25</v>
      </c>
      <c r="M34" s="91">
        <v>0.09</v>
      </c>
    </row>
    <row r="35" spans="2:13">
      <c r="B35" t="s">
        <v>303</v>
      </c>
      <c r="C35" s="16"/>
      <c r="D35" s="16"/>
      <c r="E35" s="16"/>
    </row>
    <row r="36" spans="2:13">
      <c r="B36" t="s">
        <v>451</v>
      </c>
      <c r="C36" s="16"/>
      <c r="D36" s="16"/>
      <c r="E36" s="16"/>
    </row>
    <row r="37" spans="2:13">
      <c r="B37" t="s">
        <v>452</v>
      </c>
      <c r="C37" s="16"/>
      <c r="D37" s="16"/>
      <c r="E37" s="16"/>
    </row>
    <row r="38" spans="2:13">
      <c r="B38" t="s">
        <v>453</v>
      </c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4399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6" spans="2:5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235281466.83000001</v>
      </c>
      <c r="G11" s="7"/>
      <c r="H11" s="90">
        <v>681373.48637522326</v>
      </c>
      <c r="I11" s="7"/>
      <c r="J11" s="90">
        <v>100</v>
      </c>
      <c r="K11" s="90">
        <v>3.9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228</v>
      </c>
      <c r="C12" s="16"/>
      <c r="F12" s="93">
        <v>52100062.259999998</v>
      </c>
      <c r="H12" s="93">
        <v>72828.781873980261</v>
      </c>
      <c r="J12" s="93">
        <v>10.69</v>
      </c>
      <c r="K12" s="93">
        <v>0.42</v>
      </c>
    </row>
    <row r="13" spans="2:55">
      <c r="B13" s="92" t="s">
        <v>2819</v>
      </c>
      <c r="C13" s="16"/>
      <c r="F13" s="93">
        <v>3961949.52</v>
      </c>
      <c r="H13" s="93">
        <v>4223.4878142335119</v>
      </c>
      <c r="J13" s="93">
        <v>0.62</v>
      </c>
      <c r="K13" s="93">
        <v>0.02</v>
      </c>
    </row>
    <row r="14" spans="2:55">
      <c r="B14" t="s">
        <v>2820</v>
      </c>
      <c r="C14" t="s">
        <v>2821</v>
      </c>
      <c r="D14" t="s">
        <v>109</v>
      </c>
      <c r="E14" t="s">
        <v>552</v>
      </c>
      <c r="F14" s="91">
        <v>697591.03</v>
      </c>
      <c r="G14" s="91">
        <v>105.66220000000007</v>
      </c>
      <c r="H14" s="91">
        <v>2677.1109864199998</v>
      </c>
      <c r="I14" s="91">
        <v>0.23</v>
      </c>
      <c r="J14" s="91">
        <v>0.39</v>
      </c>
      <c r="K14" s="91">
        <v>0.02</v>
      </c>
    </row>
    <row r="15" spans="2:55">
      <c r="B15" t="s">
        <v>2822</v>
      </c>
      <c r="C15" t="s">
        <v>2823</v>
      </c>
      <c r="D15" t="s">
        <v>109</v>
      </c>
      <c r="E15" t="s">
        <v>2824</v>
      </c>
      <c r="F15" s="91">
        <v>1000000</v>
      </c>
      <c r="G15" s="91">
        <v>8.4883000000000006</v>
      </c>
      <c r="H15" s="91">
        <v>308.29505599999999</v>
      </c>
      <c r="I15" s="91">
        <v>10</v>
      </c>
      <c r="J15" s="91">
        <v>0.05</v>
      </c>
      <c r="K15" s="91">
        <v>0</v>
      </c>
    </row>
    <row r="16" spans="2:55">
      <c r="B16" t="s">
        <v>2825</v>
      </c>
      <c r="C16" t="s">
        <v>2826</v>
      </c>
      <c r="D16" t="s">
        <v>109</v>
      </c>
      <c r="E16" t="s">
        <v>2827</v>
      </c>
      <c r="F16" s="91">
        <v>499706</v>
      </c>
      <c r="G16" s="91">
        <v>1E-4</v>
      </c>
      <c r="H16" s="91">
        <v>1.8149321920000001E-3</v>
      </c>
      <c r="I16" s="91">
        <v>2.33</v>
      </c>
      <c r="J16" s="91">
        <v>0</v>
      </c>
      <c r="K16" s="91">
        <v>0</v>
      </c>
    </row>
    <row r="17" spans="2:11">
      <c r="B17" t="s">
        <v>2828</v>
      </c>
      <c r="C17" t="s">
        <v>2829</v>
      </c>
      <c r="D17" t="s">
        <v>109</v>
      </c>
      <c r="E17" t="s">
        <v>562</v>
      </c>
      <c r="F17" s="91">
        <v>139972.16</v>
      </c>
      <c r="G17" s="91">
        <v>145.96100000000001</v>
      </c>
      <c r="H17" s="91">
        <v>742.034904510003</v>
      </c>
      <c r="I17" s="91">
        <v>0.82</v>
      </c>
      <c r="J17" s="91">
        <v>0.11</v>
      </c>
      <c r="K17" s="91">
        <v>0</v>
      </c>
    </row>
    <row r="18" spans="2:11">
      <c r="B18" t="s">
        <v>2830</v>
      </c>
      <c r="C18" t="s">
        <v>2831</v>
      </c>
      <c r="D18" t="s">
        <v>105</v>
      </c>
      <c r="E18" t="s">
        <v>2832</v>
      </c>
      <c r="F18" s="91">
        <v>85097.21</v>
      </c>
      <c r="G18" s="91">
        <v>83.252300000000005</v>
      </c>
      <c r="H18" s="91">
        <v>70.845384560829999</v>
      </c>
      <c r="I18" s="91">
        <v>0.12</v>
      </c>
      <c r="J18" s="91">
        <v>0.01</v>
      </c>
      <c r="K18" s="91">
        <v>0</v>
      </c>
    </row>
    <row r="19" spans="2:11">
      <c r="B19" t="s">
        <v>2833</v>
      </c>
      <c r="C19" t="s">
        <v>2834</v>
      </c>
      <c r="D19" t="s">
        <v>105</v>
      </c>
      <c r="E19" t="s">
        <v>562</v>
      </c>
      <c r="F19" s="91">
        <v>552083.12</v>
      </c>
      <c r="G19" s="91">
        <v>75.549772000000104</v>
      </c>
      <c r="H19" s="91">
        <v>417.097538410487</v>
      </c>
      <c r="I19" s="91">
        <v>0.74</v>
      </c>
      <c r="J19" s="91">
        <v>0.06</v>
      </c>
      <c r="K19" s="91">
        <v>0</v>
      </c>
    </row>
    <row r="20" spans="2:11">
      <c r="B20" t="s">
        <v>2835</v>
      </c>
      <c r="C20" t="s">
        <v>2836</v>
      </c>
      <c r="D20" t="s">
        <v>109</v>
      </c>
      <c r="E20" t="s">
        <v>2837</v>
      </c>
      <c r="F20" s="91">
        <v>987500</v>
      </c>
      <c r="G20" s="91">
        <v>0.22589999999999999</v>
      </c>
      <c r="H20" s="91">
        <v>8.1021294000000008</v>
      </c>
      <c r="I20" s="91">
        <v>4.5</v>
      </c>
      <c r="J20" s="91">
        <v>0</v>
      </c>
      <c r="K20" s="91">
        <v>0</v>
      </c>
    </row>
    <row r="21" spans="2:11">
      <c r="B21" s="92" t="s">
        <v>2838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t="s">
        <v>295</v>
      </c>
      <c r="C22" t="s">
        <v>295</v>
      </c>
      <c r="D22" t="s">
        <v>295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2839</v>
      </c>
      <c r="C23" s="16"/>
      <c r="F23" s="93">
        <v>10481037</v>
      </c>
      <c r="H23" s="93">
        <v>10761.6854219209</v>
      </c>
      <c r="J23" s="93">
        <v>1.58</v>
      </c>
      <c r="K23" s="93">
        <v>0.06</v>
      </c>
    </row>
    <row r="24" spans="2:11">
      <c r="B24" t="s">
        <v>2840</v>
      </c>
      <c r="C24" t="s">
        <v>2841</v>
      </c>
      <c r="D24" t="s">
        <v>105</v>
      </c>
      <c r="E24" t="s">
        <v>2842</v>
      </c>
      <c r="F24" s="91">
        <v>10481037</v>
      </c>
      <c r="G24" s="91">
        <v>102.677678</v>
      </c>
      <c r="H24" s="91">
        <v>10761.6854219209</v>
      </c>
      <c r="I24" s="91">
        <v>1.17</v>
      </c>
      <c r="J24" s="91">
        <v>1.58</v>
      </c>
      <c r="K24" s="91">
        <v>0.06</v>
      </c>
    </row>
    <row r="25" spans="2:11">
      <c r="B25" s="92" t="s">
        <v>2843</v>
      </c>
      <c r="C25" s="16"/>
      <c r="F25" s="93">
        <v>37657075.740000002</v>
      </c>
      <c r="H25" s="93">
        <v>57843.608637825848</v>
      </c>
      <c r="J25" s="93">
        <v>8.49</v>
      </c>
      <c r="K25" s="93">
        <v>0.33</v>
      </c>
    </row>
    <row r="26" spans="2:11">
      <c r="B26" t="s">
        <v>2844</v>
      </c>
      <c r="C26" t="s">
        <v>2845</v>
      </c>
      <c r="D26" t="s">
        <v>109</v>
      </c>
      <c r="E26" t="s">
        <v>479</v>
      </c>
      <c r="F26" s="91">
        <v>1393086</v>
      </c>
      <c r="G26" s="91">
        <v>74.578999999999994</v>
      </c>
      <c r="H26" s="91">
        <v>3773.4649760380798</v>
      </c>
      <c r="I26" s="91">
        <v>6.97</v>
      </c>
      <c r="J26" s="91">
        <v>0.55000000000000004</v>
      </c>
      <c r="K26" s="91">
        <v>0.02</v>
      </c>
    </row>
    <row r="27" spans="2:11">
      <c r="B27" t="s">
        <v>2846</v>
      </c>
      <c r="C27" t="s">
        <v>2847</v>
      </c>
      <c r="D27" t="s">
        <v>105</v>
      </c>
      <c r="E27" t="s">
        <v>2848</v>
      </c>
      <c r="F27" s="91">
        <v>6659656.46</v>
      </c>
      <c r="G27" s="91">
        <v>103.66401700000006</v>
      </c>
      <c r="H27" s="91">
        <v>6903.6674048360001</v>
      </c>
      <c r="I27" s="91">
        <v>1.41</v>
      </c>
      <c r="J27" s="91">
        <v>1.01</v>
      </c>
      <c r="K27" s="91">
        <v>0.04</v>
      </c>
    </row>
    <row r="28" spans="2:11">
      <c r="B28" t="s">
        <v>2849</v>
      </c>
      <c r="C28" t="s">
        <v>2850</v>
      </c>
      <c r="D28" t="s">
        <v>105</v>
      </c>
      <c r="E28" t="s">
        <v>2851</v>
      </c>
      <c r="F28" s="91">
        <v>6906873.3499999996</v>
      </c>
      <c r="G28" s="91">
        <v>103.021</v>
      </c>
      <c r="H28" s="91">
        <v>7115.5299939035003</v>
      </c>
      <c r="I28" s="91">
        <v>0.42</v>
      </c>
      <c r="J28" s="91">
        <v>1.04</v>
      </c>
      <c r="K28" s="91">
        <v>0.04</v>
      </c>
    </row>
    <row r="29" spans="2:11">
      <c r="B29" t="s">
        <v>2852</v>
      </c>
      <c r="C29" t="s">
        <v>2853</v>
      </c>
      <c r="D29" t="s">
        <v>109</v>
      </c>
      <c r="E29" t="s">
        <v>2854</v>
      </c>
      <c r="F29" s="91">
        <v>640072.67000000004</v>
      </c>
      <c r="G29" s="91">
        <v>98.396300000000153</v>
      </c>
      <c r="H29" s="91">
        <v>2287.4620189152802</v>
      </c>
      <c r="I29" s="91">
        <v>1.28</v>
      </c>
      <c r="J29" s="91">
        <v>0.34</v>
      </c>
      <c r="K29" s="91">
        <v>0.01</v>
      </c>
    </row>
    <row r="30" spans="2:11">
      <c r="B30" t="s">
        <v>2855</v>
      </c>
      <c r="C30" t="s">
        <v>2856</v>
      </c>
      <c r="D30" t="s">
        <v>109</v>
      </c>
      <c r="E30" t="s">
        <v>2857</v>
      </c>
      <c r="F30" s="91">
        <v>4997425</v>
      </c>
      <c r="G30" s="91">
        <v>9.0637999999999757</v>
      </c>
      <c r="H30" s="91">
        <v>1645.1383971688001</v>
      </c>
      <c r="I30" s="91">
        <v>5.58</v>
      </c>
      <c r="J30" s="91">
        <v>0.24</v>
      </c>
      <c r="K30" s="91">
        <v>0.01</v>
      </c>
    </row>
    <row r="31" spans="2:11">
      <c r="B31" t="s">
        <v>2858</v>
      </c>
      <c r="C31" t="s">
        <v>2859</v>
      </c>
      <c r="D31" t="s">
        <v>109</v>
      </c>
      <c r="E31" t="s">
        <v>2860</v>
      </c>
      <c r="F31" s="91">
        <v>740255.51</v>
      </c>
      <c r="G31" s="91">
        <v>117</v>
      </c>
      <c r="H31" s="91">
        <v>3145.6713744143999</v>
      </c>
      <c r="I31" s="91">
        <v>0.35</v>
      </c>
      <c r="J31" s="91">
        <v>0.46</v>
      </c>
      <c r="K31" s="91">
        <v>0.02</v>
      </c>
    </row>
    <row r="32" spans="2:11">
      <c r="B32" t="s">
        <v>2861</v>
      </c>
      <c r="C32" t="s">
        <v>2862</v>
      </c>
      <c r="D32" t="s">
        <v>109</v>
      </c>
      <c r="E32" t="s">
        <v>2863</v>
      </c>
      <c r="F32" s="91">
        <v>464988</v>
      </c>
      <c r="G32" s="91">
        <v>107.72929999999999</v>
      </c>
      <c r="H32" s="91">
        <v>1819.3716491018899</v>
      </c>
      <c r="I32" s="91">
        <v>0.01</v>
      </c>
      <c r="J32" s="91">
        <v>0.27</v>
      </c>
      <c r="K32" s="91">
        <v>0.01</v>
      </c>
    </row>
    <row r="33" spans="2:11">
      <c r="B33" t="s">
        <v>2864</v>
      </c>
      <c r="C33" t="s">
        <v>2865</v>
      </c>
      <c r="D33" t="s">
        <v>109</v>
      </c>
      <c r="E33" t="s">
        <v>2866</v>
      </c>
      <c r="F33" s="91">
        <v>4061272.55</v>
      </c>
      <c r="G33" s="91">
        <v>0.3756999999999997</v>
      </c>
      <c r="H33" s="91">
        <v>55.417785924311197</v>
      </c>
      <c r="I33" s="91">
        <v>3.28</v>
      </c>
      <c r="J33" s="91">
        <v>0.01</v>
      </c>
      <c r="K33" s="91">
        <v>0</v>
      </c>
    </row>
    <row r="34" spans="2:11">
      <c r="B34" t="s">
        <v>2867</v>
      </c>
      <c r="C34" t="s">
        <v>2868</v>
      </c>
      <c r="D34" t="s">
        <v>109</v>
      </c>
      <c r="E34" t="s">
        <v>2869</v>
      </c>
      <c r="F34" s="91">
        <v>1794683.43</v>
      </c>
      <c r="G34" s="91">
        <v>98.234100000000055</v>
      </c>
      <c r="H34" s="91">
        <v>6403.1837308045797</v>
      </c>
      <c r="I34" s="91">
        <v>0.14000000000000001</v>
      </c>
      <c r="J34" s="91">
        <v>0.94</v>
      </c>
      <c r="K34" s="91">
        <v>0.04</v>
      </c>
    </row>
    <row r="35" spans="2:11">
      <c r="B35" t="s">
        <v>2870</v>
      </c>
      <c r="C35" t="s">
        <v>2871</v>
      </c>
      <c r="D35" t="s">
        <v>109</v>
      </c>
      <c r="E35" t="s">
        <v>2872</v>
      </c>
      <c r="F35" s="91">
        <v>4119097</v>
      </c>
      <c r="G35" s="91">
        <v>22.718399999999999</v>
      </c>
      <c r="H35" s="91">
        <v>3398.7999321039401</v>
      </c>
      <c r="I35" s="91">
        <v>1.41</v>
      </c>
      <c r="J35" s="91">
        <v>0.5</v>
      </c>
      <c r="K35" s="91">
        <v>0.02</v>
      </c>
    </row>
    <row r="36" spans="2:11">
      <c r="B36" t="s">
        <v>2873</v>
      </c>
      <c r="C36" t="s">
        <v>2874</v>
      </c>
      <c r="D36" t="s">
        <v>109</v>
      </c>
      <c r="E36" t="s">
        <v>2875</v>
      </c>
      <c r="F36" s="91">
        <v>1479000</v>
      </c>
      <c r="G36" s="91">
        <v>1E-4</v>
      </c>
      <c r="H36" s="91">
        <v>5.3717280000000001E-3</v>
      </c>
      <c r="I36" s="91">
        <v>3.84</v>
      </c>
      <c r="J36" s="91">
        <v>0</v>
      </c>
      <c r="K36" s="91">
        <v>0</v>
      </c>
    </row>
    <row r="37" spans="2:11">
      <c r="B37" t="s">
        <v>2876</v>
      </c>
      <c r="C37" t="s">
        <v>2877</v>
      </c>
      <c r="D37" t="s">
        <v>109</v>
      </c>
      <c r="E37" t="s">
        <v>2878</v>
      </c>
      <c r="F37" s="91">
        <v>2384881.85</v>
      </c>
      <c r="G37" s="91">
        <v>91.789100000000062</v>
      </c>
      <c r="H37" s="91">
        <v>7950.6716809997697</v>
      </c>
      <c r="I37" s="91">
        <v>1.19</v>
      </c>
      <c r="J37" s="91">
        <v>1.17</v>
      </c>
      <c r="K37" s="91">
        <v>0.05</v>
      </c>
    </row>
    <row r="38" spans="2:11">
      <c r="B38" t="s">
        <v>2879</v>
      </c>
      <c r="C38" t="s">
        <v>2880</v>
      </c>
      <c r="D38" t="s">
        <v>105</v>
      </c>
      <c r="E38" t="s">
        <v>2881</v>
      </c>
      <c r="F38" s="91">
        <v>30757.7</v>
      </c>
      <c r="G38" s="91">
        <v>15654.646000000001</v>
      </c>
      <c r="H38" s="91">
        <v>4815.0090527419998</v>
      </c>
      <c r="I38" s="91">
        <v>0.03</v>
      </c>
      <c r="J38" s="91">
        <v>0.71</v>
      </c>
      <c r="K38" s="91">
        <v>0.03</v>
      </c>
    </row>
    <row r="39" spans="2:11">
      <c r="B39" t="s">
        <v>2882</v>
      </c>
      <c r="C39" t="s">
        <v>2883</v>
      </c>
      <c r="D39" t="s">
        <v>113</v>
      </c>
      <c r="E39" t="s">
        <v>2881</v>
      </c>
      <c r="F39" s="91">
        <v>1985026.22</v>
      </c>
      <c r="G39" s="91">
        <v>105.37200000000003</v>
      </c>
      <c r="H39" s="91">
        <v>8530.2152691452993</v>
      </c>
      <c r="I39" s="91">
        <v>2.6</v>
      </c>
      <c r="J39" s="91">
        <v>1.25</v>
      </c>
      <c r="K39" s="91">
        <v>0.05</v>
      </c>
    </row>
    <row r="40" spans="2:11">
      <c r="B40" s="92" t="s">
        <v>301</v>
      </c>
      <c r="C40" s="16"/>
      <c r="F40" s="93">
        <v>183181404.56999999</v>
      </c>
      <c r="H40" s="93">
        <v>608544.70450124296</v>
      </c>
      <c r="J40" s="93">
        <v>89.31</v>
      </c>
      <c r="K40" s="93">
        <v>3.49</v>
      </c>
    </row>
    <row r="41" spans="2:11">
      <c r="B41" s="92" t="s">
        <v>2884</v>
      </c>
      <c r="C41" s="16"/>
      <c r="F41" s="93">
        <v>6087781.5800000001</v>
      </c>
      <c r="H41" s="93">
        <v>23076.097551313451</v>
      </c>
      <c r="J41" s="93">
        <v>3.39</v>
      </c>
      <c r="K41" s="93">
        <v>0.13</v>
      </c>
    </row>
    <row r="42" spans="2:11">
      <c r="B42" t="s">
        <v>2885</v>
      </c>
      <c r="C42" t="s">
        <v>2886</v>
      </c>
      <c r="D42" t="s">
        <v>109</v>
      </c>
      <c r="E42" t="s">
        <v>2887</v>
      </c>
      <c r="F42" s="91">
        <v>884709.98</v>
      </c>
      <c r="G42" s="91">
        <v>98.46470000000005</v>
      </c>
      <c r="H42" s="91">
        <v>3163.9333645230799</v>
      </c>
      <c r="I42" s="91">
        <v>0.04</v>
      </c>
      <c r="J42" s="91">
        <v>0.46</v>
      </c>
      <c r="K42" s="91">
        <v>0.02</v>
      </c>
    </row>
    <row r="43" spans="2:11">
      <c r="B43" t="s">
        <v>2861</v>
      </c>
      <c r="C43" t="s">
        <v>2888</v>
      </c>
      <c r="D43" t="s">
        <v>109</v>
      </c>
      <c r="E43" t="s">
        <v>2889</v>
      </c>
      <c r="F43" s="91">
        <v>1751802.03</v>
      </c>
      <c r="G43" s="91">
        <v>115.09790000000001</v>
      </c>
      <c r="H43" s="91">
        <v>7323.1556504325299</v>
      </c>
      <c r="I43" s="91">
        <v>0.97</v>
      </c>
      <c r="J43" s="91">
        <v>1.07</v>
      </c>
      <c r="K43" s="91">
        <v>0.04</v>
      </c>
    </row>
    <row r="44" spans="2:11">
      <c r="B44" t="s">
        <v>2861</v>
      </c>
      <c r="C44" t="s">
        <v>2888</v>
      </c>
      <c r="D44" t="s">
        <v>109</v>
      </c>
      <c r="E44" t="s">
        <v>2890</v>
      </c>
      <c r="F44" s="91">
        <v>246524.47</v>
      </c>
      <c r="G44" s="91">
        <v>98.825400000000002</v>
      </c>
      <c r="H44" s="91">
        <v>884.85977826577903</v>
      </c>
      <c r="I44" s="91">
        <v>1.27</v>
      </c>
      <c r="J44" s="91">
        <v>0.13</v>
      </c>
      <c r="K44" s="91">
        <v>0.01</v>
      </c>
    </row>
    <row r="45" spans="2:11">
      <c r="B45" t="s">
        <v>2861</v>
      </c>
      <c r="C45" t="s">
        <v>2891</v>
      </c>
      <c r="D45" t="s">
        <v>109</v>
      </c>
      <c r="E45" t="s">
        <v>2892</v>
      </c>
      <c r="F45" s="91">
        <v>245125.1</v>
      </c>
      <c r="G45" s="91">
        <v>97.881900000000172</v>
      </c>
      <c r="H45" s="91">
        <v>871.43703829306196</v>
      </c>
      <c r="I45" s="91">
        <v>3.23</v>
      </c>
      <c r="J45" s="91">
        <v>0.13</v>
      </c>
      <c r="K45" s="91">
        <v>0</v>
      </c>
    </row>
    <row r="46" spans="2:11">
      <c r="B46" t="s">
        <v>2893</v>
      </c>
      <c r="C46" t="s">
        <v>2888</v>
      </c>
      <c r="D46" t="s">
        <v>109</v>
      </c>
      <c r="E46" t="s">
        <v>2894</v>
      </c>
      <c r="F46" s="91">
        <v>2959620</v>
      </c>
      <c r="G46" s="91">
        <v>100.7756</v>
      </c>
      <c r="H46" s="91">
        <v>10832.711719798999</v>
      </c>
      <c r="I46" s="91">
        <v>0.96</v>
      </c>
      <c r="J46" s="91">
        <v>1.59</v>
      </c>
      <c r="K46" s="91">
        <v>0.06</v>
      </c>
    </row>
    <row r="47" spans="2:11">
      <c r="B47" s="92" t="s">
        <v>2895</v>
      </c>
      <c r="C47" s="16"/>
      <c r="F47" s="93">
        <v>225918.76</v>
      </c>
      <c r="H47" s="93">
        <v>37546.280666645238</v>
      </c>
      <c r="J47" s="93">
        <v>5.51</v>
      </c>
      <c r="K47" s="93">
        <v>0.22</v>
      </c>
    </row>
    <row r="48" spans="2:11">
      <c r="B48" t="s">
        <v>2896</v>
      </c>
      <c r="C48" t="s">
        <v>2897</v>
      </c>
      <c r="D48" t="s">
        <v>105</v>
      </c>
      <c r="E48" t="s">
        <v>2898</v>
      </c>
      <c r="F48" s="91">
        <v>2855.96</v>
      </c>
      <c r="G48" s="91">
        <v>94443.42</v>
      </c>
      <c r="H48" s="91">
        <v>2697.266297832</v>
      </c>
      <c r="I48" s="91">
        <v>0</v>
      </c>
      <c r="J48" s="91">
        <v>0.4</v>
      </c>
      <c r="K48" s="91">
        <v>0.02</v>
      </c>
    </row>
    <row r="49" spans="2:11">
      <c r="B49" t="s">
        <v>2899</v>
      </c>
      <c r="C49" t="s">
        <v>2900</v>
      </c>
      <c r="D49" t="s">
        <v>109</v>
      </c>
      <c r="E49" t="s">
        <v>562</v>
      </c>
      <c r="F49" s="91">
        <v>154616.06</v>
      </c>
      <c r="G49" s="91">
        <v>1E-4</v>
      </c>
      <c r="H49" s="91">
        <v>5.6156552992000001E-4</v>
      </c>
      <c r="I49" s="91">
        <v>25598.69</v>
      </c>
      <c r="J49" s="91">
        <v>0</v>
      </c>
      <c r="K49" s="91">
        <v>0</v>
      </c>
    </row>
    <row r="50" spans="2:11">
      <c r="B50" t="s">
        <v>2901</v>
      </c>
      <c r="C50" t="s">
        <v>2902</v>
      </c>
      <c r="D50" t="s">
        <v>109</v>
      </c>
      <c r="E50" t="s">
        <v>562</v>
      </c>
      <c r="F50" s="91">
        <v>1451.91</v>
      </c>
      <c r="G50" s="91">
        <v>1E-4</v>
      </c>
      <c r="H50" s="91">
        <v>5.27333712E-6</v>
      </c>
      <c r="I50" s="91">
        <v>0</v>
      </c>
      <c r="J50" s="91">
        <v>0</v>
      </c>
      <c r="K50" s="91">
        <v>0</v>
      </c>
    </row>
    <row r="51" spans="2:11">
      <c r="B51" t="s">
        <v>2903</v>
      </c>
      <c r="C51" t="s">
        <v>2904</v>
      </c>
      <c r="D51" t="s">
        <v>109</v>
      </c>
      <c r="E51" t="s">
        <v>2905</v>
      </c>
      <c r="F51" s="91">
        <v>3.08</v>
      </c>
      <c r="G51" s="91">
        <v>60704.32</v>
      </c>
      <c r="H51" s="91">
        <v>6.790725179392</v>
      </c>
      <c r="I51" s="91">
        <v>0</v>
      </c>
      <c r="J51" s="91">
        <v>0</v>
      </c>
      <c r="K51" s="91">
        <v>0</v>
      </c>
    </row>
    <row r="52" spans="2:11">
      <c r="B52" t="s">
        <v>2906</v>
      </c>
      <c r="C52" t="s">
        <v>2907</v>
      </c>
      <c r="D52" t="s">
        <v>116</v>
      </c>
      <c r="E52" t="s">
        <v>2908</v>
      </c>
      <c r="F52" s="91">
        <v>16494.419999999998</v>
      </c>
      <c r="G52" s="91">
        <v>13400.249999999962</v>
      </c>
      <c r="H52" s="91">
        <v>10460.435094058201</v>
      </c>
      <c r="I52" s="91">
        <v>0</v>
      </c>
      <c r="J52" s="91">
        <v>1.54</v>
      </c>
      <c r="K52" s="91">
        <v>0.06</v>
      </c>
    </row>
    <row r="53" spans="2:11">
      <c r="B53" t="s">
        <v>2909</v>
      </c>
      <c r="C53" t="s">
        <v>2910</v>
      </c>
      <c r="D53" t="s">
        <v>116</v>
      </c>
      <c r="E53" t="s">
        <v>2911</v>
      </c>
      <c r="F53" s="91">
        <v>1057.6099999999999</v>
      </c>
      <c r="G53" s="91">
        <v>13467.959999999988</v>
      </c>
      <c r="H53" s="91">
        <v>674.10440608444503</v>
      </c>
      <c r="I53" s="91">
        <v>0</v>
      </c>
      <c r="J53" s="91">
        <v>0.1</v>
      </c>
      <c r="K53" s="91">
        <v>0</v>
      </c>
    </row>
    <row r="54" spans="2:11">
      <c r="B54" t="s">
        <v>2912</v>
      </c>
      <c r="C54" t="s">
        <v>2913</v>
      </c>
      <c r="D54" t="s">
        <v>116</v>
      </c>
      <c r="E54" t="s">
        <v>993</v>
      </c>
      <c r="F54" s="91">
        <v>2009.45</v>
      </c>
      <c r="G54" s="91">
        <v>13467.959999999979</v>
      </c>
      <c r="H54" s="91">
        <v>1280.7926350983701</v>
      </c>
      <c r="I54" s="91">
        <v>0</v>
      </c>
      <c r="J54" s="91">
        <v>0.19</v>
      </c>
      <c r="K54" s="91">
        <v>0.01</v>
      </c>
    </row>
    <row r="55" spans="2:11">
      <c r="B55" t="s">
        <v>2914</v>
      </c>
      <c r="C55" t="s">
        <v>2915</v>
      </c>
      <c r="D55" t="s">
        <v>109</v>
      </c>
      <c r="E55" t="s">
        <v>2916</v>
      </c>
      <c r="F55" s="91">
        <v>35162.160000000003</v>
      </c>
      <c r="G55" s="91">
        <v>1E-4</v>
      </c>
      <c r="H55" s="91">
        <v>1.2770896512000001E-4</v>
      </c>
      <c r="I55" s="91">
        <v>2.56</v>
      </c>
      <c r="J55" s="91">
        <v>0</v>
      </c>
      <c r="K55" s="91">
        <v>0</v>
      </c>
    </row>
    <row r="56" spans="2:11">
      <c r="B56" t="s">
        <v>2917</v>
      </c>
      <c r="C56" t="s">
        <v>2918</v>
      </c>
      <c r="D56" t="s">
        <v>113</v>
      </c>
      <c r="E56" t="s">
        <v>2919</v>
      </c>
      <c r="F56" s="91">
        <v>388.63</v>
      </c>
      <c r="G56" s="91">
        <v>279779.15000000002</v>
      </c>
      <c r="H56" s="91">
        <v>1087.3057106450001</v>
      </c>
      <c r="I56" s="91">
        <v>0</v>
      </c>
      <c r="J56" s="91">
        <v>0.16</v>
      </c>
      <c r="K56" s="91">
        <v>0.01</v>
      </c>
    </row>
    <row r="57" spans="2:11">
      <c r="B57" t="s">
        <v>2920</v>
      </c>
      <c r="C57" t="s">
        <v>2921</v>
      </c>
      <c r="D57" t="s">
        <v>105</v>
      </c>
      <c r="E57" t="s">
        <v>1143</v>
      </c>
      <c r="F57" s="91">
        <v>11879.48</v>
      </c>
      <c r="G57" s="91">
        <v>179634</v>
      </c>
      <c r="H57" s="91">
        <v>21339.585103199999</v>
      </c>
      <c r="I57" s="91">
        <v>0</v>
      </c>
      <c r="J57" s="91">
        <v>3.13</v>
      </c>
      <c r="K57" s="91">
        <v>0.12</v>
      </c>
    </row>
    <row r="58" spans="2:11">
      <c r="B58" s="92" t="s">
        <v>2922</v>
      </c>
      <c r="C58" s="16"/>
      <c r="F58" s="93">
        <v>26210513.600000001</v>
      </c>
      <c r="H58" s="93">
        <v>80510.628105546653</v>
      </c>
      <c r="J58" s="93">
        <v>11.82</v>
      </c>
      <c r="K58" s="93">
        <v>0.46</v>
      </c>
    </row>
    <row r="59" spans="2:11">
      <c r="B59" t="s">
        <v>2923</v>
      </c>
      <c r="C59" t="s">
        <v>2924</v>
      </c>
      <c r="D59" t="s">
        <v>109</v>
      </c>
      <c r="E59" t="s">
        <v>2925</v>
      </c>
      <c r="F59" s="91">
        <v>5054334.96</v>
      </c>
      <c r="G59" s="91">
        <v>100</v>
      </c>
      <c r="H59" s="91">
        <v>18357.344574719998</v>
      </c>
      <c r="I59" s="91">
        <v>6.74</v>
      </c>
      <c r="J59" s="91">
        <v>2.69</v>
      </c>
      <c r="K59" s="91">
        <v>0.11</v>
      </c>
    </row>
    <row r="60" spans="2:11">
      <c r="B60" t="s">
        <v>2926</v>
      </c>
      <c r="C60" t="s">
        <v>2927</v>
      </c>
      <c r="D60" t="s">
        <v>109</v>
      </c>
      <c r="E60" t="s">
        <v>2925</v>
      </c>
      <c r="F60" s="91">
        <v>1588028.99</v>
      </c>
      <c r="G60" s="91">
        <v>100</v>
      </c>
      <c r="H60" s="91">
        <v>5767.7212916799999</v>
      </c>
      <c r="I60" s="91">
        <v>7.51</v>
      </c>
      <c r="J60" s="91">
        <v>0.85</v>
      </c>
      <c r="K60" s="91">
        <v>0.03</v>
      </c>
    </row>
    <row r="61" spans="2:11">
      <c r="B61" t="s">
        <v>2928</v>
      </c>
      <c r="C61" t="s">
        <v>2929</v>
      </c>
      <c r="D61" t="s">
        <v>109</v>
      </c>
      <c r="E61" t="s">
        <v>2930</v>
      </c>
      <c r="F61" s="91">
        <v>5664576</v>
      </c>
      <c r="G61" s="91">
        <v>37.423200000000023</v>
      </c>
      <c r="H61" s="91">
        <v>7699.3518796554299</v>
      </c>
      <c r="I61" s="91">
        <v>5.19</v>
      </c>
      <c r="J61" s="91">
        <v>1.1299999999999999</v>
      </c>
      <c r="K61" s="91">
        <v>0.04</v>
      </c>
    </row>
    <row r="62" spans="2:11">
      <c r="B62" t="s">
        <v>2931</v>
      </c>
      <c r="C62" t="s">
        <v>2932</v>
      </c>
      <c r="D62" t="s">
        <v>109</v>
      </c>
      <c r="E62" t="s">
        <v>2933</v>
      </c>
      <c r="F62" s="91">
        <v>5827017</v>
      </c>
      <c r="G62" s="91">
        <v>100.10639999999999</v>
      </c>
      <c r="H62" s="91">
        <v>21186.243948191601</v>
      </c>
      <c r="I62" s="91">
        <v>0.06</v>
      </c>
      <c r="J62" s="91">
        <v>3.11</v>
      </c>
      <c r="K62" s="91">
        <v>0.12</v>
      </c>
    </row>
    <row r="63" spans="2:11">
      <c r="B63" t="s">
        <v>2934</v>
      </c>
      <c r="C63" t="s">
        <v>2935</v>
      </c>
      <c r="D63" t="s">
        <v>109</v>
      </c>
      <c r="E63" t="s">
        <v>2936</v>
      </c>
      <c r="F63" s="91">
        <v>1683116.14</v>
      </c>
      <c r="G63" s="91">
        <v>97.898600000000044</v>
      </c>
      <c r="H63" s="91">
        <v>5984.61760316043</v>
      </c>
      <c r="I63" s="91">
        <v>2.63</v>
      </c>
      <c r="J63" s="91">
        <v>0.88</v>
      </c>
      <c r="K63" s="91">
        <v>0.03</v>
      </c>
    </row>
    <row r="64" spans="2:11">
      <c r="B64" t="s">
        <v>2937</v>
      </c>
      <c r="C64" t="s">
        <v>2938</v>
      </c>
      <c r="D64" t="s">
        <v>109</v>
      </c>
      <c r="E64" t="s">
        <v>2939</v>
      </c>
      <c r="F64" s="91">
        <v>6393440.5099999998</v>
      </c>
      <c r="G64" s="91">
        <v>92.654799999999852</v>
      </c>
      <c r="H64" s="91">
        <v>21515.348808139199</v>
      </c>
      <c r="I64" s="91">
        <v>0.04</v>
      </c>
      <c r="J64" s="91">
        <v>3.16</v>
      </c>
      <c r="K64" s="91">
        <v>0.12</v>
      </c>
    </row>
    <row r="65" spans="2:11">
      <c r="B65" s="92" t="s">
        <v>2940</v>
      </c>
      <c r="C65" s="16"/>
      <c r="F65" s="93">
        <v>150657190.63</v>
      </c>
      <c r="H65" s="93">
        <v>467411.69817773765</v>
      </c>
      <c r="J65" s="93">
        <v>68.599999999999994</v>
      </c>
      <c r="K65" s="93">
        <v>2.68</v>
      </c>
    </row>
    <row r="66" spans="2:11">
      <c r="B66" t="s">
        <v>2941</v>
      </c>
      <c r="C66" t="s">
        <v>2942</v>
      </c>
      <c r="D66" t="s">
        <v>109</v>
      </c>
      <c r="E66" t="s">
        <v>2943</v>
      </c>
      <c r="F66" s="91">
        <v>1008.44</v>
      </c>
      <c r="G66" s="91">
        <v>100</v>
      </c>
      <c r="H66" s="91">
        <v>3.6626540799999998</v>
      </c>
      <c r="I66" s="91">
        <v>0</v>
      </c>
      <c r="J66" s="91">
        <v>0</v>
      </c>
      <c r="K66" s="91">
        <v>0</v>
      </c>
    </row>
    <row r="67" spans="2:11">
      <c r="B67" t="s">
        <v>2944</v>
      </c>
      <c r="C67" t="s">
        <v>2945</v>
      </c>
      <c r="D67" t="s">
        <v>109</v>
      </c>
      <c r="E67" t="s">
        <v>2946</v>
      </c>
      <c r="F67" s="91">
        <v>2697757.94</v>
      </c>
      <c r="G67" s="91">
        <v>99.729699999999994</v>
      </c>
      <c r="H67" s="91">
        <v>9771.7721498466708</v>
      </c>
      <c r="I67" s="91">
        <v>0.13</v>
      </c>
      <c r="J67" s="91">
        <v>1.43</v>
      </c>
      <c r="K67" s="91">
        <v>0.06</v>
      </c>
    </row>
    <row r="68" spans="2:11">
      <c r="B68" t="s">
        <v>2947</v>
      </c>
      <c r="C68" t="s">
        <v>2948</v>
      </c>
      <c r="D68" t="s">
        <v>109</v>
      </c>
      <c r="E68" t="s">
        <v>2949</v>
      </c>
      <c r="F68" s="91">
        <v>3853017.22</v>
      </c>
      <c r="G68" s="91">
        <v>77.924599999999913</v>
      </c>
      <c r="H68" s="91">
        <v>10904.8920680297</v>
      </c>
      <c r="I68" s="91">
        <v>0.2</v>
      </c>
      <c r="J68" s="91">
        <v>1.6</v>
      </c>
      <c r="K68" s="91">
        <v>0.06</v>
      </c>
    </row>
    <row r="69" spans="2:11">
      <c r="B69" t="s">
        <v>2950</v>
      </c>
      <c r="C69" t="s">
        <v>2951</v>
      </c>
      <c r="D69" t="s">
        <v>109</v>
      </c>
      <c r="E69" t="s">
        <v>2952</v>
      </c>
      <c r="F69" s="91">
        <v>972012.48</v>
      </c>
      <c r="G69" s="91">
        <v>99.936999999999827</v>
      </c>
      <c r="H69" s="91">
        <v>3528.1252072837701</v>
      </c>
      <c r="I69" s="91">
        <v>0.78</v>
      </c>
      <c r="J69" s="91">
        <v>0.52</v>
      </c>
      <c r="K69" s="91">
        <v>0.02</v>
      </c>
    </row>
    <row r="70" spans="2:11">
      <c r="B70" t="s">
        <v>2953</v>
      </c>
      <c r="C70" t="s">
        <v>2954</v>
      </c>
      <c r="D70" t="s">
        <v>116</v>
      </c>
      <c r="E70" t="s">
        <v>2955</v>
      </c>
      <c r="F70" s="91">
        <v>5653878.4699999997</v>
      </c>
      <c r="G70" s="91">
        <v>102.52130000000018</v>
      </c>
      <c r="H70" s="91">
        <v>27432.1832354377</v>
      </c>
      <c r="I70" s="91">
        <v>1.7</v>
      </c>
      <c r="J70" s="91">
        <v>4.03</v>
      </c>
      <c r="K70" s="91">
        <v>0.16</v>
      </c>
    </row>
    <row r="71" spans="2:11">
      <c r="B71" t="s">
        <v>2956</v>
      </c>
      <c r="C71" t="s">
        <v>2957</v>
      </c>
      <c r="D71" t="s">
        <v>109</v>
      </c>
      <c r="E71" t="s">
        <v>562</v>
      </c>
      <c r="F71" s="91">
        <v>534217.32999999996</v>
      </c>
      <c r="G71" s="91">
        <v>49.269600000000018</v>
      </c>
      <c r="H71" s="91">
        <v>955.96688556994195</v>
      </c>
      <c r="I71" s="91">
        <v>0.1</v>
      </c>
      <c r="J71" s="91">
        <v>0.14000000000000001</v>
      </c>
      <c r="K71" s="91">
        <v>0.01</v>
      </c>
    </row>
    <row r="72" spans="2:11">
      <c r="B72" t="s">
        <v>2958</v>
      </c>
      <c r="C72" t="s">
        <v>2959</v>
      </c>
      <c r="D72" t="s">
        <v>109</v>
      </c>
      <c r="E72" t="s">
        <v>2960</v>
      </c>
      <c r="F72" s="91">
        <v>2635453</v>
      </c>
      <c r="G72" s="91">
        <v>108.83469999999959</v>
      </c>
      <c r="H72" s="91">
        <v>10417.619714005699</v>
      </c>
      <c r="I72" s="91">
        <v>0.15</v>
      </c>
      <c r="J72" s="91">
        <v>1.53</v>
      </c>
      <c r="K72" s="91">
        <v>0.06</v>
      </c>
    </row>
    <row r="73" spans="2:11">
      <c r="B73" t="s">
        <v>2961</v>
      </c>
      <c r="C73" t="s">
        <v>2962</v>
      </c>
      <c r="D73" t="s">
        <v>109</v>
      </c>
      <c r="E73" t="s">
        <v>2963</v>
      </c>
      <c r="F73" s="91">
        <v>104479.67</v>
      </c>
      <c r="G73" s="91">
        <v>80.093799999999945</v>
      </c>
      <c r="H73" s="91">
        <v>303.93207216343001</v>
      </c>
      <c r="I73" s="91">
        <v>0.7</v>
      </c>
      <c r="J73" s="91">
        <v>0.04</v>
      </c>
      <c r="K73" s="91">
        <v>0</v>
      </c>
    </row>
    <row r="74" spans="2:11">
      <c r="B74" t="s">
        <v>2964</v>
      </c>
      <c r="C74" t="s">
        <v>2965</v>
      </c>
      <c r="D74" t="s">
        <v>109</v>
      </c>
      <c r="E74" t="s">
        <v>2881</v>
      </c>
      <c r="F74" s="91">
        <v>585425.12</v>
      </c>
      <c r="G74" s="91">
        <v>100.29719999999988</v>
      </c>
      <c r="H74" s="91">
        <v>2132.5832925545201</v>
      </c>
      <c r="I74" s="91">
        <v>3.9</v>
      </c>
      <c r="J74" s="91">
        <v>0.31</v>
      </c>
      <c r="K74" s="91">
        <v>0.01</v>
      </c>
    </row>
    <row r="75" spans="2:11">
      <c r="B75" t="s">
        <v>2966</v>
      </c>
      <c r="C75" t="s">
        <v>2967</v>
      </c>
      <c r="D75" t="s">
        <v>109</v>
      </c>
      <c r="E75" t="s">
        <v>2968</v>
      </c>
      <c r="F75" s="91">
        <v>113762.69</v>
      </c>
      <c r="G75" s="91">
        <v>98.96090000000008</v>
      </c>
      <c r="H75" s="91">
        <v>408.89267341797802</v>
      </c>
      <c r="I75" s="91">
        <v>0.76</v>
      </c>
      <c r="J75" s="91">
        <v>0.06</v>
      </c>
      <c r="K75" s="91">
        <v>0</v>
      </c>
    </row>
    <row r="76" spans="2:11">
      <c r="B76" t="s">
        <v>2969</v>
      </c>
      <c r="C76" t="s">
        <v>2970</v>
      </c>
      <c r="D76" t="s">
        <v>113</v>
      </c>
      <c r="E76" t="s">
        <v>993</v>
      </c>
      <c r="F76" s="91">
        <v>128547.38</v>
      </c>
      <c r="G76" s="91">
        <v>96.992699999999971</v>
      </c>
      <c r="H76" s="91">
        <v>508.47639770198703</v>
      </c>
      <c r="I76" s="91">
        <v>9.58</v>
      </c>
      <c r="J76" s="91">
        <v>7.0000000000000007E-2</v>
      </c>
      <c r="K76" s="91">
        <v>0</v>
      </c>
    </row>
    <row r="77" spans="2:11">
      <c r="B77" t="s">
        <v>2971</v>
      </c>
      <c r="C77" t="s">
        <v>2972</v>
      </c>
      <c r="D77" t="s">
        <v>116</v>
      </c>
      <c r="E77" t="s">
        <v>2973</v>
      </c>
      <c r="F77" s="91">
        <v>125959.86</v>
      </c>
      <c r="G77" s="91">
        <v>109.63539999999996</v>
      </c>
      <c r="H77" s="91">
        <v>653.55595188809298</v>
      </c>
      <c r="I77" s="91">
        <v>6</v>
      </c>
      <c r="J77" s="91">
        <v>0.1</v>
      </c>
      <c r="K77" s="91">
        <v>0</v>
      </c>
    </row>
    <row r="78" spans="2:11">
      <c r="B78" t="s">
        <v>2974</v>
      </c>
      <c r="C78" t="s">
        <v>2975</v>
      </c>
      <c r="D78" t="s">
        <v>113</v>
      </c>
      <c r="E78" t="s">
        <v>2976</v>
      </c>
      <c r="F78" s="91">
        <v>2971876.1</v>
      </c>
      <c r="G78" s="91">
        <v>108.76640000000019</v>
      </c>
      <c r="H78" s="91">
        <v>13182.3844726725</v>
      </c>
      <c r="I78" s="91">
        <v>0.01</v>
      </c>
      <c r="J78" s="91">
        <v>1.93</v>
      </c>
      <c r="K78" s="91">
        <v>0.08</v>
      </c>
    </row>
    <row r="79" spans="2:11">
      <c r="B79" t="s">
        <v>2977</v>
      </c>
      <c r="C79" t="s">
        <v>2978</v>
      </c>
      <c r="D79" t="s">
        <v>109</v>
      </c>
      <c r="E79" t="s">
        <v>1155</v>
      </c>
      <c r="F79" s="91">
        <v>4947296.42</v>
      </c>
      <c r="G79" s="91">
        <v>77.159199999999998</v>
      </c>
      <c r="H79" s="91">
        <v>13864.413040339899</v>
      </c>
      <c r="I79" s="91">
        <v>0.14000000000000001</v>
      </c>
      <c r="J79" s="91">
        <v>2.0299999999999998</v>
      </c>
      <c r="K79" s="91">
        <v>0.08</v>
      </c>
    </row>
    <row r="80" spans="2:11">
      <c r="B80" t="s">
        <v>2979</v>
      </c>
      <c r="C80" t="s">
        <v>2980</v>
      </c>
      <c r="D80" t="s">
        <v>109</v>
      </c>
      <c r="E80" t="s">
        <v>2981</v>
      </c>
      <c r="F80" s="91">
        <v>634578.64</v>
      </c>
      <c r="G80" s="91">
        <v>86.258600000000001</v>
      </c>
      <c r="H80" s="91">
        <v>1988.0792595713699</v>
      </c>
      <c r="I80" s="91">
        <v>0</v>
      </c>
      <c r="J80" s="91">
        <v>0.28999999999999998</v>
      </c>
      <c r="K80" s="91">
        <v>0.01</v>
      </c>
    </row>
    <row r="81" spans="2:11">
      <c r="B81" t="s">
        <v>2982</v>
      </c>
      <c r="C81" t="s">
        <v>2983</v>
      </c>
      <c r="D81" t="s">
        <v>113</v>
      </c>
      <c r="E81" t="s">
        <v>2984</v>
      </c>
      <c r="F81" s="91">
        <v>3330613.2</v>
      </c>
      <c r="G81" s="91">
        <v>88.120100000000406</v>
      </c>
      <c r="H81" s="91">
        <v>11969.2710129807</v>
      </c>
      <c r="I81" s="91">
        <v>0.24</v>
      </c>
      <c r="J81" s="91">
        <v>1.76</v>
      </c>
      <c r="K81" s="91">
        <v>7.0000000000000007E-2</v>
      </c>
    </row>
    <row r="82" spans="2:11">
      <c r="B82" t="s">
        <v>2985</v>
      </c>
      <c r="C82" t="s">
        <v>2986</v>
      </c>
      <c r="D82" t="s">
        <v>109</v>
      </c>
      <c r="E82" t="s">
        <v>2987</v>
      </c>
      <c r="F82" s="91">
        <v>4921104.75</v>
      </c>
      <c r="G82" s="91">
        <v>134.65369999999982</v>
      </c>
      <c r="H82" s="91">
        <v>24067.265044358701</v>
      </c>
      <c r="I82" s="91">
        <v>0.1</v>
      </c>
      <c r="J82" s="91">
        <v>3.53</v>
      </c>
      <c r="K82" s="91">
        <v>0.14000000000000001</v>
      </c>
    </row>
    <row r="83" spans="2:11">
      <c r="B83" t="s">
        <v>2988</v>
      </c>
      <c r="C83" t="s">
        <v>2989</v>
      </c>
      <c r="D83" t="s">
        <v>113</v>
      </c>
      <c r="E83" t="s">
        <v>399</v>
      </c>
      <c r="F83" s="91">
        <v>152662.47</v>
      </c>
      <c r="G83" s="91">
        <v>1E-4</v>
      </c>
      <c r="H83" s="91">
        <v>6.2258808515400004E-4</v>
      </c>
      <c r="I83" s="91">
        <v>8.48</v>
      </c>
      <c r="J83" s="91">
        <v>0</v>
      </c>
      <c r="K83" s="91">
        <v>0</v>
      </c>
    </row>
    <row r="84" spans="2:11">
      <c r="B84" t="s">
        <v>2990</v>
      </c>
      <c r="C84" t="s">
        <v>2991</v>
      </c>
      <c r="D84" t="s">
        <v>109</v>
      </c>
      <c r="E84" t="s">
        <v>2992</v>
      </c>
      <c r="F84" s="91">
        <v>2264444.09</v>
      </c>
      <c r="G84" s="91">
        <v>80.919799999999967</v>
      </c>
      <c r="H84" s="91">
        <v>6655.2173395830296</v>
      </c>
      <c r="I84" s="91">
        <v>0.05</v>
      </c>
      <c r="J84" s="91">
        <v>0.98</v>
      </c>
      <c r="K84" s="91">
        <v>0.04</v>
      </c>
    </row>
    <row r="85" spans="2:11">
      <c r="B85" t="s">
        <v>2993</v>
      </c>
      <c r="C85" t="s">
        <v>2994</v>
      </c>
      <c r="D85" t="s">
        <v>109</v>
      </c>
      <c r="E85" t="s">
        <v>330</v>
      </c>
      <c r="F85" s="91">
        <v>3109442.91</v>
      </c>
      <c r="G85" s="91">
        <v>93.131100000000089</v>
      </c>
      <c r="H85" s="91">
        <v>10517.757657788599</v>
      </c>
      <c r="I85" s="91">
        <v>0.06</v>
      </c>
      <c r="J85" s="91">
        <v>1.54</v>
      </c>
      <c r="K85" s="91">
        <v>0.06</v>
      </c>
    </row>
    <row r="86" spans="2:11">
      <c r="B86" t="s">
        <v>2995</v>
      </c>
      <c r="C86" t="s">
        <v>2996</v>
      </c>
      <c r="D86" t="s">
        <v>109</v>
      </c>
      <c r="E86" t="s">
        <v>2997</v>
      </c>
      <c r="F86" s="91">
        <v>1920909.92</v>
      </c>
      <c r="G86" s="91">
        <v>328.82309999999978</v>
      </c>
      <c r="H86" s="91">
        <v>22941.148627254301</v>
      </c>
      <c r="I86" s="91">
        <v>1.42</v>
      </c>
      <c r="J86" s="91">
        <v>3.37</v>
      </c>
      <c r="K86" s="91">
        <v>0.13</v>
      </c>
    </row>
    <row r="87" spans="2:11">
      <c r="B87" t="s">
        <v>2998</v>
      </c>
      <c r="C87" t="s">
        <v>2999</v>
      </c>
      <c r="D87" t="s">
        <v>109</v>
      </c>
      <c r="E87" t="s">
        <v>3000</v>
      </c>
      <c r="F87" s="91">
        <v>597.15</v>
      </c>
      <c r="G87" s="91">
        <v>100</v>
      </c>
      <c r="H87" s="91">
        <v>2.1688488000000001</v>
      </c>
      <c r="I87" s="91">
        <v>0</v>
      </c>
      <c r="J87" s="91">
        <v>0</v>
      </c>
      <c r="K87" s="91">
        <v>0</v>
      </c>
    </row>
    <row r="88" spans="2:11">
      <c r="B88" t="s">
        <v>3001</v>
      </c>
      <c r="C88" t="s">
        <v>3002</v>
      </c>
      <c r="D88" t="s">
        <v>113</v>
      </c>
      <c r="E88" t="s">
        <v>3003</v>
      </c>
      <c r="F88" s="91">
        <v>169488.81</v>
      </c>
      <c r="G88" s="91">
        <v>100.88690000000003</v>
      </c>
      <c r="H88" s="91">
        <v>697.33959991277004</v>
      </c>
      <c r="I88" s="91">
        <v>10.28</v>
      </c>
      <c r="J88" s="91">
        <v>0.1</v>
      </c>
      <c r="K88" s="91">
        <v>0</v>
      </c>
    </row>
    <row r="89" spans="2:11">
      <c r="B89" t="s">
        <v>3004</v>
      </c>
      <c r="C89" t="s">
        <v>3005</v>
      </c>
      <c r="D89" t="s">
        <v>109</v>
      </c>
      <c r="E89" t="s">
        <v>3003</v>
      </c>
      <c r="F89" s="91">
        <v>330214.09999999998</v>
      </c>
      <c r="G89" s="91">
        <v>126.77639999999968</v>
      </c>
      <c r="H89" s="91">
        <v>1520.47704732536</v>
      </c>
      <c r="I89" s="91">
        <v>9.43</v>
      </c>
      <c r="J89" s="91">
        <v>0.22</v>
      </c>
      <c r="K89" s="91">
        <v>0.01</v>
      </c>
    </row>
    <row r="90" spans="2:11">
      <c r="B90" t="s">
        <v>3006</v>
      </c>
      <c r="C90" t="s">
        <v>3007</v>
      </c>
      <c r="D90" t="s">
        <v>109</v>
      </c>
      <c r="E90" t="s">
        <v>3008</v>
      </c>
      <c r="F90" s="91">
        <v>144492.97</v>
      </c>
      <c r="G90" s="91">
        <v>107.37309999999997</v>
      </c>
      <c r="H90" s="91">
        <v>563.492382813326</v>
      </c>
      <c r="I90" s="91">
        <v>0.02</v>
      </c>
      <c r="J90" s="91">
        <v>0.08</v>
      </c>
      <c r="K90" s="91">
        <v>0</v>
      </c>
    </row>
    <row r="91" spans="2:11">
      <c r="B91" t="s">
        <v>3009</v>
      </c>
      <c r="C91" t="s">
        <v>3010</v>
      </c>
      <c r="D91" t="s">
        <v>113</v>
      </c>
      <c r="E91" t="s">
        <v>3011</v>
      </c>
      <c r="F91" s="91">
        <v>144481.59</v>
      </c>
      <c r="G91" s="91">
        <v>91.442399999999907</v>
      </c>
      <c r="H91" s="91">
        <v>538.80131711275499</v>
      </c>
      <c r="I91" s="91">
        <v>1.73</v>
      </c>
      <c r="J91" s="91">
        <v>0.08</v>
      </c>
      <c r="K91" s="91">
        <v>0</v>
      </c>
    </row>
    <row r="92" spans="2:11">
      <c r="B92" t="s">
        <v>3012</v>
      </c>
      <c r="C92" t="s">
        <v>3013</v>
      </c>
      <c r="D92" t="s">
        <v>109</v>
      </c>
      <c r="E92" t="s">
        <v>3014</v>
      </c>
      <c r="F92" s="91">
        <v>143260.73000000001</v>
      </c>
      <c r="G92" s="91">
        <v>104.044</v>
      </c>
      <c r="H92" s="91">
        <v>541.36483232179796</v>
      </c>
      <c r="I92" s="91">
        <v>0.04</v>
      </c>
      <c r="J92" s="91">
        <v>0.08</v>
      </c>
      <c r="K92" s="91">
        <v>0</v>
      </c>
    </row>
    <row r="93" spans="2:11">
      <c r="B93" t="s">
        <v>3015</v>
      </c>
      <c r="C93" t="s">
        <v>3016</v>
      </c>
      <c r="D93" t="s">
        <v>109</v>
      </c>
      <c r="E93" t="s">
        <v>2898</v>
      </c>
      <c r="F93" s="91">
        <v>1661500.07</v>
      </c>
      <c r="G93" s="91">
        <v>99.730400000000017</v>
      </c>
      <c r="H93" s="91">
        <v>6018.2990582265602</v>
      </c>
      <c r="I93" s="91">
        <v>1.66</v>
      </c>
      <c r="J93" s="91">
        <v>0.88</v>
      </c>
      <c r="K93" s="91">
        <v>0.03</v>
      </c>
    </row>
    <row r="94" spans="2:11">
      <c r="B94" t="s">
        <v>3017</v>
      </c>
      <c r="C94" t="s">
        <v>3018</v>
      </c>
      <c r="D94" t="s">
        <v>113</v>
      </c>
      <c r="E94" t="s">
        <v>3019</v>
      </c>
      <c r="F94" s="91">
        <v>2688141.08</v>
      </c>
      <c r="G94" s="91">
        <v>102.67850000000003</v>
      </c>
      <c r="H94" s="91">
        <v>11256.4149331275</v>
      </c>
      <c r="I94" s="91">
        <v>0.23</v>
      </c>
      <c r="J94" s="91">
        <v>1.65</v>
      </c>
      <c r="K94" s="91">
        <v>0.06</v>
      </c>
    </row>
    <row r="95" spans="2:11">
      <c r="B95" t="s">
        <v>3020</v>
      </c>
      <c r="C95" t="s">
        <v>3021</v>
      </c>
      <c r="D95" t="s">
        <v>109</v>
      </c>
      <c r="E95" t="s">
        <v>3022</v>
      </c>
      <c r="F95" s="91">
        <v>639437.27</v>
      </c>
      <c r="G95" s="91">
        <v>87.271100000000047</v>
      </c>
      <c r="H95" s="91">
        <v>2026.81558767914</v>
      </c>
      <c r="I95" s="91">
        <v>0.71</v>
      </c>
      <c r="J95" s="91">
        <v>0.3</v>
      </c>
      <c r="K95" s="91">
        <v>0.01</v>
      </c>
    </row>
    <row r="96" spans="2:11">
      <c r="B96" t="s">
        <v>3023</v>
      </c>
      <c r="C96" t="s">
        <v>3024</v>
      </c>
      <c r="D96" t="s">
        <v>113</v>
      </c>
      <c r="E96" t="s">
        <v>3025</v>
      </c>
      <c r="F96" s="91">
        <v>1781692.75</v>
      </c>
      <c r="G96" s="91">
        <v>80.317700000000016</v>
      </c>
      <c r="H96" s="91">
        <v>5835.9638961481796</v>
      </c>
      <c r="I96" s="91">
        <v>0.22</v>
      </c>
      <c r="J96" s="91">
        <v>0.86</v>
      </c>
      <c r="K96" s="91">
        <v>0.03</v>
      </c>
    </row>
    <row r="97" spans="2:11">
      <c r="B97" t="s">
        <v>3026</v>
      </c>
      <c r="C97" t="s">
        <v>3027</v>
      </c>
      <c r="D97" t="s">
        <v>109</v>
      </c>
      <c r="E97" t="s">
        <v>3028</v>
      </c>
      <c r="F97" s="91">
        <v>250125.02</v>
      </c>
      <c r="G97" s="91">
        <v>100</v>
      </c>
      <c r="H97" s="91">
        <v>908.45407264000005</v>
      </c>
      <c r="I97" s="91">
        <v>11.58</v>
      </c>
      <c r="J97" s="91">
        <v>0.13</v>
      </c>
      <c r="K97" s="91">
        <v>0.01</v>
      </c>
    </row>
    <row r="98" spans="2:11">
      <c r="B98" t="s">
        <v>3029</v>
      </c>
      <c r="C98" t="s">
        <v>3030</v>
      </c>
      <c r="D98" t="s">
        <v>109</v>
      </c>
      <c r="E98" t="s">
        <v>463</v>
      </c>
      <c r="F98" s="91">
        <v>331643.23</v>
      </c>
      <c r="G98" s="91">
        <v>103.99589999999978</v>
      </c>
      <c r="H98" s="91">
        <v>1252.65995415774</v>
      </c>
      <c r="I98" s="91">
        <v>9.48</v>
      </c>
      <c r="J98" s="91">
        <v>0.18</v>
      </c>
      <c r="K98" s="91">
        <v>0.01</v>
      </c>
    </row>
    <row r="99" spans="2:11">
      <c r="B99" t="s">
        <v>2941</v>
      </c>
      <c r="C99" t="s">
        <v>3031</v>
      </c>
      <c r="D99" t="s">
        <v>109</v>
      </c>
      <c r="E99" t="s">
        <v>3032</v>
      </c>
      <c r="F99" s="91">
        <v>83559.66</v>
      </c>
      <c r="G99" s="91">
        <v>75.766499999999994</v>
      </c>
      <c r="H99" s="91">
        <v>229.942754611445</v>
      </c>
      <c r="I99" s="91">
        <v>1.67</v>
      </c>
      <c r="J99" s="91">
        <v>0.03</v>
      </c>
      <c r="K99" s="91">
        <v>0</v>
      </c>
    </row>
    <row r="100" spans="2:11">
      <c r="B100" t="s">
        <v>3033</v>
      </c>
      <c r="C100" t="s">
        <v>3034</v>
      </c>
      <c r="D100" t="s">
        <v>109</v>
      </c>
      <c r="E100" t="s">
        <v>993</v>
      </c>
      <c r="F100" s="91">
        <v>171105.46</v>
      </c>
      <c r="G100" s="91">
        <v>129.91720000000001</v>
      </c>
      <c r="H100" s="91">
        <v>807.37697517056404</v>
      </c>
      <c r="I100" s="91">
        <v>16.809999999999999</v>
      </c>
      <c r="J100" s="91">
        <v>0.12</v>
      </c>
      <c r="K100" s="91">
        <v>0</v>
      </c>
    </row>
    <row r="101" spans="2:11">
      <c r="B101" t="s">
        <v>3035</v>
      </c>
      <c r="C101" t="s">
        <v>3036</v>
      </c>
      <c r="D101" t="s">
        <v>113</v>
      </c>
      <c r="E101" t="s">
        <v>3037</v>
      </c>
      <c r="F101" s="91">
        <v>333500</v>
      </c>
      <c r="G101" s="91">
        <v>100</v>
      </c>
      <c r="H101" s="91">
        <v>1360.0797</v>
      </c>
      <c r="I101" s="91">
        <v>0</v>
      </c>
      <c r="J101" s="91">
        <v>0.2</v>
      </c>
      <c r="K101" s="91">
        <v>0.01</v>
      </c>
    </row>
    <row r="102" spans="2:11">
      <c r="B102" t="s">
        <v>3038</v>
      </c>
      <c r="C102" t="s">
        <v>3039</v>
      </c>
      <c r="D102" t="s">
        <v>109</v>
      </c>
      <c r="E102" t="s">
        <v>3040</v>
      </c>
      <c r="F102" s="91">
        <v>5046427.78</v>
      </c>
      <c r="G102" s="91">
        <v>101.0558</v>
      </c>
      <c r="H102" s="91">
        <v>18522.1393270685</v>
      </c>
      <c r="I102" s="91">
        <v>5.05</v>
      </c>
      <c r="J102" s="91">
        <v>2.72</v>
      </c>
      <c r="K102" s="91">
        <v>0.11</v>
      </c>
    </row>
    <row r="103" spans="2:11">
      <c r="B103" t="s">
        <v>3041</v>
      </c>
      <c r="C103" t="s">
        <v>3042</v>
      </c>
      <c r="D103" t="s">
        <v>109</v>
      </c>
      <c r="E103" t="s">
        <v>2968</v>
      </c>
      <c r="F103" s="91">
        <v>9882.01</v>
      </c>
      <c r="G103" s="91">
        <v>29.737200000000001</v>
      </c>
      <c r="H103" s="91">
        <v>10.673115338279</v>
      </c>
      <c r="I103" s="91">
        <v>0.01</v>
      </c>
      <c r="J103" s="91">
        <v>0</v>
      </c>
      <c r="K103" s="91">
        <v>0</v>
      </c>
    </row>
    <row r="104" spans="2:11">
      <c r="B104" t="s">
        <v>3043</v>
      </c>
      <c r="C104" t="s">
        <v>3044</v>
      </c>
      <c r="D104" t="s">
        <v>113</v>
      </c>
      <c r="E104" t="s">
        <v>3045</v>
      </c>
      <c r="F104" s="91">
        <v>4901137.8899999997</v>
      </c>
      <c r="G104" s="91">
        <v>98.511200000000031</v>
      </c>
      <c r="H104" s="91">
        <v>19690.241870753802</v>
      </c>
      <c r="I104" s="91">
        <v>0.24</v>
      </c>
      <c r="J104" s="91">
        <v>2.89</v>
      </c>
      <c r="K104" s="91">
        <v>0.11</v>
      </c>
    </row>
    <row r="105" spans="2:11">
      <c r="B105" t="s">
        <v>3046</v>
      </c>
      <c r="C105" t="s">
        <v>3047</v>
      </c>
      <c r="D105" t="s">
        <v>109</v>
      </c>
      <c r="E105" t="s">
        <v>3048</v>
      </c>
      <c r="F105" s="91">
        <v>1905474.41</v>
      </c>
      <c r="G105" s="91">
        <v>100</v>
      </c>
      <c r="H105" s="91">
        <v>6920.6830571199998</v>
      </c>
      <c r="I105" s="91">
        <v>0.61</v>
      </c>
      <c r="J105" s="91">
        <v>1.02</v>
      </c>
      <c r="K105" s="91">
        <v>0.04</v>
      </c>
    </row>
    <row r="106" spans="2:11">
      <c r="B106" t="s">
        <v>3049</v>
      </c>
      <c r="C106" t="s">
        <v>3050</v>
      </c>
      <c r="D106" t="s">
        <v>113</v>
      </c>
      <c r="E106" t="s">
        <v>466</v>
      </c>
      <c r="F106" s="91">
        <v>2494838.9</v>
      </c>
      <c r="G106" s="91">
        <v>111.46739999999997</v>
      </c>
      <c r="H106" s="91">
        <v>11341.197110855001</v>
      </c>
      <c r="I106" s="91">
        <v>0.1</v>
      </c>
      <c r="J106" s="91">
        <v>1.66</v>
      </c>
      <c r="K106" s="91">
        <v>0.06</v>
      </c>
    </row>
    <row r="107" spans="2:11">
      <c r="B107" t="s">
        <v>3051</v>
      </c>
      <c r="C107" t="s">
        <v>3052</v>
      </c>
      <c r="D107" t="s">
        <v>113</v>
      </c>
      <c r="E107" t="s">
        <v>3053</v>
      </c>
      <c r="F107" s="91">
        <v>2397688.64</v>
      </c>
      <c r="G107" s="91">
        <v>97.618299999999905</v>
      </c>
      <c r="H107" s="91">
        <v>9545.3651406159806</v>
      </c>
      <c r="I107" s="91">
        <v>0.16</v>
      </c>
      <c r="J107" s="91">
        <v>1.4</v>
      </c>
      <c r="K107" s="91">
        <v>0.05</v>
      </c>
    </row>
    <row r="108" spans="2:11">
      <c r="B108" t="s">
        <v>3054</v>
      </c>
      <c r="C108" t="s">
        <v>3055</v>
      </c>
      <c r="D108" t="s">
        <v>109</v>
      </c>
      <c r="E108" t="s">
        <v>2968</v>
      </c>
      <c r="F108" s="91">
        <v>159397.92000000001</v>
      </c>
      <c r="G108" s="91">
        <v>94.475300000000033</v>
      </c>
      <c r="H108" s="91">
        <v>546.94892042917604</v>
      </c>
      <c r="I108" s="91">
        <v>0.01</v>
      </c>
      <c r="J108" s="91">
        <v>0.08</v>
      </c>
      <c r="K108" s="91">
        <v>0</v>
      </c>
    </row>
    <row r="109" spans="2:11">
      <c r="B109" t="s">
        <v>3056</v>
      </c>
      <c r="C109" t="s">
        <v>3057</v>
      </c>
      <c r="D109" t="s">
        <v>109</v>
      </c>
      <c r="E109" t="s">
        <v>3058</v>
      </c>
      <c r="F109" s="91">
        <v>4603852.0199999996</v>
      </c>
      <c r="G109" s="91">
        <v>106.88160000000012</v>
      </c>
      <c r="H109" s="91">
        <v>17871.8759846094</v>
      </c>
      <c r="I109" s="91">
        <v>0.05</v>
      </c>
      <c r="J109" s="91">
        <v>2.62</v>
      </c>
      <c r="K109" s="91">
        <v>0.1</v>
      </c>
    </row>
    <row r="110" spans="2:11">
      <c r="B110" t="s">
        <v>3059</v>
      </c>
      <c r="C110" t="s">
        <v>3060</v>
      </c>
      <c r="D110" t="s">
        <v>109</v>
      </c>
      <c r="E110" t="s">
        <v>3061</v>
      </c>
      <c r="F110" s="91">
        <v>1071019.6000000001</v>
      </c>
      <c r="G110" s="91">
        <v>100.74439999999997</v>
      </c>
      <c r="H110" s="91">
        <v>3918.8999242855198</v>
      </c>
      <c r="I110" s="91">
        <v>0</v>
      </c>
      <c r="J110" s="91">
        <v>0.57999999999999996</v>
      </c>
      <c r="K110" s="91">
        <v>0.02</v>
      </c>
    </row>
    <row r="111" spans="2:11">
      <c r="B111" t="s">
        <v>3062</v>
      </c>
      <c r="C111" t="s">
        <v>3063</v>
      </c>
      <c r="D111" t="s">
        <v>113</v>
      </c>
      <c r="E111" t="s">
        <v>3064</v>
      </c>
      <c r="F111" s="91">
        <v>3904917.21</v>
      </c>
      <c r="G111" s="91">
        <v>105.1267000000001</v>
      </c>
      <c r="H111" s="91">
        <v>16741.4620513876</v>
      </c>
      <c r="I111" s="91">
        <v>0.69</v>
      </c>
      <c r="J111" s="91">
        <v>2.46</v>
      </c>
      <c r="K111" s="91">
        <v>0.1</v>
      </c>
    </row>
    <row r="112" spans="2:11">
      <c r="B112" t="s">
        <v>3065</v>
      </c>
      <c r="C112" t="s">
        <v>3066</v>
      </c>
      <c r="D112" t="s">
        <v>109</v>
      </c>
      <c r="E112" t="s">
        <v>3067</v>
      </c>
      <c r="F112" s="91">
        <v>119791.67999999999</v>
      </c>
      <c r="G112" s="91">
        <v>104.0771</v>
      </c>
      <c r="H112" s="91">
        <v>452.82216631773701</v>
      </c>
      <c r="I112" s="91">
        <v>0.46</v>
      </c>
      <c r="J112" s="91">
        <v>7.0000000000000007E-2</v>
      </c>
      <c r="K112" s="91">
        <v>0</v>
      </c>
    </row>
    <row r="113" spans="2:11">
      <c r="B113" t="s">
        <v>3068</v>
      </c>
      <c r="C113" t="s">
        <v>3069</v>
      </c>
      <c r="D113" t="s">
        <v>109</v>
      </c>
      <c r="E113" t="s">
        <v>3070</v>
      </c>
      <c r="F113" s="91">
        <v>2682239.5</v>
      </c>
      <c r="G113" s="91">
        <v>114.81059999999999</v>
      </c>
      <c r="H113" s="91">
        <v>11184.7267966216</v>
      </c>
      <c r="I113" s="91">
        <v>0.13</v>
      </c>
      <c r="J113" s="91">
        <v>1.64</v>
      </c>
      <c r="K113" s="91">
        <v>0.06</v>
      </c>
    </row>
    <row r="114" spans="2:11">
      <c r="B114" t="s">
        <v>3071</v>
      </c>
      <c r="C114" t="s">
        <v>3072</v>
      </c>
      <c r="D114" t="s">
        <v>109</v>
      </c>
      <c r="E114" t="s">
        <v>3053</v>
      </c>
      <c r="F114" s="91">
        <v>8801.91</v>
      </c>
      <c r="G114" s="91">
        <v>25.450199999999999</v>
      </c>
      <c r="H114" s="91">
        <v>8.1360566341142402</v>
      </c>
      <c r="I114" s="91">
        <v>0.18</v>
      </c>
      <c r="J114" s="91">
        <v>0</v>
      </c>
      <c r="K114" s="91">
        <v>0</v>
      </c>
    </row>
    <row r="115" spans="2:11">
      <c r="B115" t="s">
        <v>3073</v>
      </c>
      <c r="C115" t="s">
        <v>3074</v>
      </c>
      <c r="D115" t="s">
        <v>113</v>
      </c>
      <c r="E115" t="s">
        <v>3075</v>
      </c>
      <c r="F115" s="91">
        <v>2743414.62</v>
      </c>
      <c r="G115" s="91">
        <v>86.867400000000004</v>
      </c>
      <c r="H115" s="91">
        <v>9718.8928032717195</v>
      </c>
      <c r="I115" s="91">
        <v>0.27</v>
      </c>
      <c r="J115" s="91">
        <v>1.43</v>
      </c>
      <c r="K115" s="91">
        <v>0.06</v>
      </c>
    </row>
    <row r="116" spans="2:11">
      <c r="B116" t="s">
        <v>3076</v>
      </c>
      <c r="C116" t="s">
        <v>3077</v>
      </c>
      <c r="D116" t="s">
        <v>109</v>
      </c>
      <c r="E116" t="s">
        <v>3078</v>
      </c>
      <c r="F116" s="91">
        <v>191666</v>
      </c>
      <c r="G116" s="91">
        <v>79.552099999999996</v>
      </c>
      <c r="H116" s="91">
        <v>553.78675924515198</v>
      </c>
      <c r="I116" s="91">
        <v>0.13</v>
      </c>
      <c r="J116" s="91">
        <v>0.08</v>
      </c>
      <c r="K116" s="91">
        <v>0</v>
      </c>
    </row>
    <row r="117" spans="2:11">
      <c r="B117" t="s">
        <v>3079</v>
      </c>
      <c r="C117" t="s">
        <v>3080</v>
      </c>
      <c r="D117" t="s">
        <v>113</v>
      </c>
      <c r="E117" t="s">
        <v>3078</v>
      </c>
      <c r="F117" s="91">
        <v>97421.07</v>
      </c>
      <c r="G117" s="91">
        <v>69.165899999999922</v>
      </c>
      <c r="H117" s="91">
        <v>274.79792432119098</v>
      </c>
      <c r="I117" s="91">
        <v>0.03</v>
      </c>
      <c r="J117" s="91">
        <v>0.04</v>
      </c>
      <c r="K117" s="91">
        <v>0</v>
      </c>
    </row>
    <row r="118" spans="2:11">
      <c r="B118" t="s">
        <v>3081</v>
      </c>
      <c r="C118" t="s">
        <v>3082</v>
      </c>
      <c r="D118" t="s">
        <v>113</v>
      </c>
      <c r="E118" t="s">
        <v>3083</v>
      </c>
      <c r="F118" s="91">
        <v>1754512.76</v>
      </c>
      <c r="G118" s="91">
        <v>105.2641</v>
      </c>
      <c r="H118" s="91">
        <v>7531.9136603734096</v>
      </c>
      <c r="I118" s="91">
        <v>0.21</v>
      </c>
      <c r="J118" s="91">
        <v>1.1100000000000001</v>
      </c>
      <c r="K118" s="91">
        <v>0.04</v>
      </c>
    </row>
    <row r="119" spans="2:11">
      <c r="B119" t="s">
        <v>3084</v>
      </c>
      <c r="C119" t="s">
        <v>3085</v>
      </c>
      <c r="D119" t="s">
        <v>109</v>
      </c>
      <c r="E119" t="s">
        <v>3086</v>
      </c>
      <c r="F119" s="91">
        <v>59714.8</v>
      </c>
      <c r="G119" s="91">
        <v>100</v>
      </c>
      <c r="H119" s="91">
        <v>216.88415359999999</v>
      </c>
      <c r="I119" s="91">
        <v>0.06</v>
      </c>
      <c r="J119" s="91">
        <v>0.03</v>
      </c>
      <c r="K119" s="91">
        <v>0</v>
      </c>
    </row>
    <row r="120" spans="2:11">
      <c r="B120" t="s">
        <v>3087</v>
      </c>
      <c r="C120" t="s">
        <v>3088</v>
      </c>
      <c r="D120" t="s">
        <v>109</v>
      </c>
      <c r="E120" t="s">
        <v>2946</v>
      </c>
      <c r="F120" s="91">
        <v>193077.33</v>
      </c>
      <c r="G120" s="91">
        <v>132.85119999999998</v>
      </c>
      <c r="H120" s="91">
        <v>931.62815699331099</v>
      </c>
      <c r="I120" s="91">
        <v>1.56</v>
      </c>
      <c r="J120" s="91">
        <v>0.14000000000000001</v>
      </c>
      <c r="K120" s="91">
        <v>0.01</v>
      </c>
    </row>
    <row r="121" spans="2:11">
      <c r="B121" t="s">
        <v>3089</v>
      </c>
      <c r="C121" t="s">
        <v>3090</v>
      </c>
      <c r="D121" t="s">
        <v>116</v>
      </c>
      <c r="E121" t="s">
        <v>3091</v>
      </c>
      <c r="F121" s="91">
        <v>210612.32</v>
      </c>
      <c r="G121" s="91">
        <v>100</v>
      </c>
      <c r="H121" s="91">
        <v>996.74386563200005</v>
      </c>
      <c r="I121" s="91">
        <v>9.8000000000000007</v>
      </c>
      <c r="J121" s="91">
        <v>0.15</v>
      </c>
      <c r="K121" s="91">
        <v>0.01</v>
      </c>
    </row>
    <row r="122" spans="2:11">
      <c r="B122" t="s">
        <v>3092</v>
      </c>
      <c r="C122" t="s">
        <v>3093</v>
      </c>
      <c r="D122" t="s">
        <v>109</v>
      </c>
      <c r="E122" t="s">
        <v>3091</v>
      </c>
      <c r="F122" s="91">
        <v>46821.39</v>
      </c>
      <c r="G122" s="91">
        <v>100</v>
      </c>
      <c r="H122" s="91">
        <v>170.05528848</v>
      </c>
      <c r="I122" s="91">
        <v>1.17</v>
      </c>
      <c r="J122" s="91">
        <v>0.02</v>
      </c>
      <c r="K122" s="91">
        <v>0</v>
      </c>
    </row>
    <row r="123" spans="2:11">
      <c r="B123" t="s">
        <v>3094</v>
      </c>
      <c r="C123" t="s">
        <v>3095</v>
      </c>
      <c r="D123" t="s">
        <v>116</v>
      </c>
      <c r="E123" t="s">
        <v>3096</v>
      </c>
      <c r="F123" s="91">
        <v>1631243.31</v>
      </c>
      <c r="G123" s="91">
        <v>100</v>
      </c>
      <c r="H123" s="91">
        <v>7720.0220889060001</v>
      </c>
      <c r="I123" s="91">
        <v>1.63</v>
      </c>
      <c r="J123" s="91">
        <v>1.1299999999999999</v>
      </c>
      <c r="K123" s="91">
        <v>0.04</v>
      </c>
    </row>
    <row r="124" spans="2:11">
      <c r="B124" t="s">
        <v>3097</v>
      </c>
      <c r="C124" t="s">
        <v>3098</v>
      </c>
      <c r="D124" t="s">
        <v>105</v>
      </c>
      <c r="E124" t="s">
        <v>3099</v>
      </c>
      <c r="F124" s="91">
        <v>21003071.199999999</v>
      </c>
      <c r="G124" s="91">
        <v>57.474935000000009</v>
      </c>
      <c r="H124" s="91">
        <v>12071.501520203699</v>
      </c>
      <c r="I124" s="91">
        <v>1.99</v>
      </c>
      <c r="J124" s="91">
        <v>1.77</v>
      </c>
      <c r="K124" s="91">
        <v>7.0000000000000007E-2</v>
      </c>
    </row>
    <row r="125" spans="2:11">
      <c r="B125" t="s">
        <v>3100</v>
      </c>
      <c r="C125" t="s">
        <v>3101</v>
      </c>
      <c r="D125" t="s">
        <v>109</v>
      </c>
      <c r="E125" t="s">
        <v>1319</v>
      </c>
      <c r="F125" s="91">
        <v>13926414.98</v>
      </c>
      <c r="G125" s="91">
        <v>100.02179999999997</v>
      </c>
      <c r="H125" s="91">
        <v>50591.765808507102</v>
      </c>
      <c r="I125" s="91">
        <v>0</v>
      </c>
      <c r="J125" s="91">
        <v>7.42</v>
      </c>
      <c r="K125" s="91">
        <v>0.28999999999999998</v>
      </c>
    </row>
    <row r="126" spans="2:11">
      <c r="B126" t="s">
        <v>3102</v>
      </c>
      <c r="C126" t="s">
        <v>3103</v>
      </c>
      <c r="D126" t="s">
        <v>109</v>
      </c>
      <c r="E126" t="s">
        <v>3104</v>
      </c>
      <c r="F126" s="91">
        <v>1413985.62</v>
      </c>
      <c r="G126" s="91">
        <v>96.40149999999997</v>
      </c>
      <c r="H126" s="91">
        <v>4950.7913579903397</v>
      </c>
      <c r="I126" s="91">
        <v>1.57</v>
      </c>
      <c r="J126" s="91">
        <v>0.73</v>
      </c>
      <c r="K126" s="91">
        <v>0.03</v>
      </c>
    </row>
    <row r="127" spans="2:11">
      <c r="B127" t="s">
        <v>3105</v>
      </c>
      <c r="C127" t="s">
        <v>3106</v>
      </c>
      <c r="D127" t="s">
        <v>109</v>
      </c>
      <c r="E127" t="s">
        <v>3107</v>
      </c>
      <c r="F127" s="91">
        <v>4819737.7300000004</v>
      </c>
      <c r="G127" s="91">
        <v>24.530000000000012</v>
      </c>
      <c r="H127" s="91">
        <v>4294.0470078938097</v>
      </c>
      <c r="I127" s="91">
        <v>0.77</v>
      </c>
      <c r="J127" s="91">
        <v>0.63</v>
      </c>
      <c r="K127" s="91">
        <v>0.02</v>
      </c>
    </row>
    <row r="128" spans="2:11">
      <c r="B128" t="s">
        <v>3108</v>
      </c>
      <c r="C128" t="s">
        <v>3109</v>
      </c>
      <c r="D128" t="s">
        <v>109</v>
      </c>
      <c r="E128" t="s">
        <v>429</v>
      </c>
      <c r="F128" s="91">
        <v>1219821.8999999999</v>
      </c>
      <c r="G128" s="91">
        <v>94.669700000000304</v>
      </c>
      <c r="H128" s="91">
        <v>4194.2398952159401</v>
      </c>
      <c r="I128" s="91">
        <v>0</v>
      </c>
      <c r="J128" s="91">
        <v>0.62</v>
      </c>
      <c r="K128" s="91">
        <v>0.02</v>
      </c>
    </row>
    <row r="129" spans="2:11">
      <c r="B129" t="s">
        <v>3110</v>
      </c>
      <c r="C129" t="s">
        <v>3111</v>
      </c>
      <c r="D129" t="s">
        <v>109</v>
      </c>
      <c r="E129" t="s">
        <v>3112</v>
      </c>
      <c r="F129" s="91">
        <v>2611346.96</v>
      </c>
      <c r="G129" s="91">
        <v>128.58619999999999</v>
      </c>
      <c r="H129" s="91">
        <v>12195.645187235999</v>
      </c>
      <c r="I129" s="91">
        <v>0.83</v>
      </c>
      <c r="J129" s="91">
        <v>1.79</v>
      </c>
      <c r="K129" s="91">
        <v>7.0000000000000007E-2</v>
      </c>
    </row>
    <row r="130" spans="2:11">
      <c r="B130" t="s">
        <v>3113</v>
      </c>
      <c r="C130" t="s">
        <v>3114</v>
      </c>
      <c r="D130" t="s">
        <v>109</v>
      </c>
      <c r="E130" t="s">
        <v>3115</v>
      </c>
      <c r="F130" s="91">
        <v>1846932</v>
      </c>
      <c r="G130" s="91">
        <v>66.570799999999977</v>
      </c>
      <c r="H130" s="91">
        <v>4465.6072253329903</v>
      </c>
      <c r="I130" s="91">
        <v>1.35</v>
      </c>
      <c r="J130" s="91">
        <v>0.66</v>
      </c>
      <c r="K130" s="91">
        <v>0.03</v>
      </c>
    </row>
    <row r="131" spans="2:11">
      <c r="B131" t="s">
        <v>3116</v>
      </c>
      <c r="C131" t="s">
        <v>3117</v>
      </c>
      <c r="D131" t="s">
        <v>113</v>
      </c>
      <c r="E131" t="s">
        <v>3118</v>
      </c>
      <c r="F131" s="91">
        <v>3815832.17</v>
      </c>
      <c r="G131" s="91">
        <v>10.417699999999975</v>
      </c>
      <c r="H131" s="91">
        <v>1621.17400822793</v>
      </c>
      <c r="I131" s="91">
        <v>3.82</v>
      </c>
      <c r="J131" s="91">
        <v>0.24</v>
      </c>
      <c r="K131" s="91">
        <v>0.01</v>
      </c>
    </row>
    <row r="132" spans="2:11">
      <c r="B132" t="s">
        <v>3119</v>
      </c>
      <c r="C132" t="s">
        <v>3120</v>
      </c>
      <c r="D132" t="s">
        <v>113</v>
      </c>
      <c r="E132" t="s">
        <v>3121</v>
      </c>
      <c r="F132" s="91">
        <v>1742865.11</v>
      </c>
      <c r="G132" s="91">
        <v>101.70490000000009</v>
      </c>
      <c r="H132" s="91">
        <v>7228.9325638313203</v>
      </c>
      <c r="I132" s="91">
        <v>34.86</v>
      </c>
      <c r="J132" s="91">
        <v>1.06</v>
      </c>
      <c r="K132" s="91">
        <v>0.04</v>
      </c>
    </row>
    <row r="133" spans="2:11">
      <c r="B133" t="s">
        <v>3122</v>
      </c>
      <c r="C133" t="s">
        <v>3123</v>
      </c>
      <c r="D133" t="s">
        <v>109</v>
      </c>
      <c r="E133" t="s">
        <v>3124</v>
      </c>
      <c r="F133" s="91">
        <v>2770036.78</v>
      </c>
      <c r="G133" s="91">
        <v>101.03090000000007</v>
      </c>
      <c r="H133" s="91">
        <v>10164.4900998474</v>
      </c>
      <c r="I133" s="91">
        <v>1.85</v>
      </c>
      <c r="J133" s="91">
        <v>1.49</v>
      </c>
      <c r="K133" s="91">
        <v>0.06</v>
      </c>
    </row>
    <row r="134" spans="2:11">
      <c r="B134" t="s">
        <v>3125</v>
      </c>
      <c r="C134" t="s">
        <v>3126</v>
      </c>
      <c r="D134" t="s">
        <v>109</v>
      </c>
      <c r="E134" t="s">
        <v>3067</v>
      </c>
      <c r="F134" s="91">
        <v>252930.14</v>
      </c>
      <c r="G134" s="91">
        <v>95.40559999999995</v>
      </c>
      <c r="H134" s="91">
        <v>876.43616809695402</v>
      </c>
      <c r="I134" s="91">
        <v>0.02</v>
      </c>
      <c r="J134" s="91">
        <v>0.13</v>
      </c>
      <c r="K134" s="91">
        <v>0.01</v>
      </c>
    </row>
    <row r="135" spans="2:11">
      <c r="B135" t="s">
        <v>3127</v>
      </c>
      <c r="C135" t="s">
        <v>3128</v>
      </c>
      <c r="D135" t="s">
        <v>224</v>
      </c>
      <c r="E135" t="s">
        <v>3129</v>
      </c>
      <c r="F135" s="91">
        <v>8468574.9800000004</v>
      </c>
      <c r="G135" s="91">
        <v>89.07770000000005</v>
      </c>
      <c r="H135" s="91">
        <v>4120.32077333085</v>
      </c>
      <c r="I135" s="91">
        <v>0.76</v>
      </c>
      <c r="J135" s="91">
        <v>0.6</v>
      </c>
      <c r="K135" s="91">
        <v>0.02</v>
      </c>
    </row>
    <row r="136" spans="2:11">
      <c r="B136" t="s">
        <v>303</v>
      </c>
      <c r="C136" s="16"/>
    </row>
    <row r="137" spans="2:11">
      <c r="B137" t="s">
        <v>451</v>
      </c>
      <c r="C137" s="16"/>
    </row>
    <row r="138" spans="2:11">
      <c r="B138" t="s">
        <v>452</v>
      </c>
      <c r="C138" s="16"/>
    </row>
    <row r="139" spans="2:11">
      <c r="B139" t="s">
        <v>453</v>
      </c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43555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4399</v>
      </c>
    </row>
    <row r="4" spans="2:59" s="1" customFormat="1">
      <c r="B4" s="2" t="s">
        <v>3</v>
      </c>
    </row>
    <row r="5" spans="2:59">
      <c r="B5" s="89" t="s">
        <v>219</v>
      </c>
      <c r="C5" t="s">
        <v>220</v>
      </c>
    </row>
    <row r="6" spans="2:5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15011547.5</v>
      </c>
      <c r="H11" s="7"/>
      <c r="I11" s="90">
        <v>19435.680422360881</v>
      </c>
      <c r="J11" s="7"/>
      <c r="K11" s="90">
        <v>100</v>
      </c>
      <c r="L11" s="90">
        <v>0.11</v>
      </c>
      <c r="M11" s="16"/>
      <c r="N11" s="16"/>
      <c r="O11" s="16"/>
      <c r="P11" s="16"/>
      <c r="BG11" s="16"/>
    </row>
    <row r="12" spans="2:59">
      <c r="B12" s="92" t="s">
        <v>3130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295</v>
      </c>
      <c r="C13" t="s">
        <v>295</v>
      </c>
      <c r="D13" t="s">
        <v>295</v>
      </c>
      <c r="E13" t="s">
        <v>295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2643</v>
      </c>
      <c r="C14" s="16"/>
      <c r="D14" s="16"/>
      <c r="G14" s="93">
        <v>15011547.5</v>
      </c>
      <c r="I14" s="93">
        <v>19435.680422360881</v>
      </c>
      <c r="K14" s="93">
        <v>100</v>
      </c>
      <c r="L14" s="93">
        <v>0.11</v>
      </c>
    </row>
    <row r="15" spans="2:59">
      <c r="B15" t="s">
        <v>3131</v>
      </c>
      <c r="C15" t="s">
        <v>3132</v>
      </c>
      <c r="D15" t="s">
        <v>1485</v>
      </c>
      <c r="E15" t="s">
        <v>109</v>
      </c>
      <c r="F15" t="s">
        <v>3133</v>
      </c>
      <c r="G15" s="91">
        <v>15000000</v>
      </c>
      <c r="H15" s="91">
        <v>35.666600000000003</v>
      </c>
      <c r="I15" s="91">
        <v>19431.163680000001</v>
      </c>
      <c r="J15" s="91">
        <v>0</v>
      </c>
      <c r="K15" s="91">
        <v>99.98</v>
      </c>
      <c r="L15" s="91">
        <v>0.11</v>
      </c>
    </row>
    <row r="16" spans="2:59">
      <c r="B16" t="s">
        <v>3134</v>
      </c>
      <c r="C16" t="s">
        <v>3135</v>
      </c>
      <c r="D16" t="s">
        <v>1275</v>
      </c>
      <c r="E16" t="s">
        <v>109</v>
      </c>
      <c r="F16" t="s">
        <v>3136</v>
      </c>
      <c r="G16" s="91">
        <v>11547.5</v>
      </c>
      <c r="H16" s="91">
        <v>10.769399999999999</v>
      </c>
      <c r="I16" s="91">
        <v>4.5167423608800004</v>
      </c>
      <c r="J16" s="91">
        <v>0.06</v>
      </c>
      <c r="K16" s="91">
        <v>0.02</v>
      </c>
      <c r="L16" s="91">
        <v>0</v>
      </c>
    </row>
    <row r="17" spans="2:4">
      <c r="B17" t="s">
        <v>303</v>
      </c>
      <c r="C17" s="16"/>
      <c r="D17" s="16"/>
    </row>
    <row r="18" spans="2:4">
      <c r="B18" t="s">
        <v>451</v>
      </c>
      <c r="C18" s="16"/>
      <c r="D18" s="16"/>
    </row>
    <row r="19" spans="2:4">
      <c r="B19" t="s">
        <v>452</v>
      </c>
      <c r="C19" s="16"/>
      <c r="D19" s="16"/>
    </row>
    <row r="20" spans="2:4">
      <c r="B20" t="s">
        <v>453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43555</v>
      </c>
    </row>
    <row r="2" spans="2:52">
      <c r="B2" s="2" t="s">
        <v>1</v>
      </c>
      <c r="C2" s="12" t="s">
        <v>218</v>
      </c>
    </row>
    <row r="3" spans="2:52">
      <c r="B3" s="2" t="s">
        <v>2</v>
      </c>
      <c r="C3" s="26" t="s">
        <v>4399</v>
      </c>
    </row>
    <row r="4" spans="2:52" s="1" customFormat="1">
      <c r="B4" s="2" t="s">
        <v>3</v>
      </c>
    </row>
    <row r="5" spans="2:52">
      <c r="B5" s="89" t="s">
        <v>219</v>
      </c>
      <c r="C5" t="s">
        <v>220</v>
      </c>
    </row>
    <row r="6" spans="2:5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2644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295</v>
      </c>
      <c r="C14" t="s">
        <v>295</v>
      </c>
      <c r="D14" t="s">
        <v>295</v>
      </c>
      <c r="E14" t="s">
        <v>295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2645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295</v>
      </c>
      <c r="C16" t="s">
        <v>295</v>
      </c>
      <c r="D16" t="s">
        <v>295</v>
      </c>
      <c r="E16" t="s">
        <v>295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3137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295</v>
      </c>
      <c r="C18" t="s">
        <v>295</v>
      </c>
      <c r="D18" t="s">
        <v>295</v>
      </c>
      <c r="E18" t="s">
        <v>295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2646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295</v>
      </c>
      <c r="C20" t="s">
        <v>295</v>
      </c>
      <c r="D20" t="s">
        <v>295</v>
      </c>
      <c r="E20" t="s">
        <v>295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1257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295</v>
      </c>
      <c r="C22" t="s">
        <v>295</v>
      </c>
      <c r="D22" t="s">
        <v>295</v>
      </c>
      <c r="E22" t="s">
        <v>295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301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2644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295</v>
      </c>
      <c r="C25" t="s">
        <v>295</v>
      </c>
      <c r="D25" t="s">
        <v>295</v>
      </c>
      <c r="E25" t="s">
        <v>295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2647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295</v>
      </c>
      <c r="C27" t="s">
        <v>295</v>
      </c>
      <c r="D27" t="s">
        <v>295</v>
      </c>
      <c r="E27" t="s">
        <v>295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2646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295</v>
      </c>
      <c r="C29" t="s">
        <v>295</v>
      </c>
      <c r="D29" t="s">
        <v>295</v>
      </c>
      <c r="E29" t="s">
        <v>295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2648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295</v>
      </c>
      <c r="C31" t="s">
        <v>295</v>
      </c>
      <c r="D31" t="s">
        <v>295</v>
      </c>
      <c r="E31" t="s">
        <v>295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1257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295</v>
      </c>
      <c r="C33" t="s">
        <v>295</v>
      </c>
      <c r="D33" t="s">
        <v>295</v>
      </c>
      <c r="E33" t="s">
        <v>295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303</v>
      </c>
      <c r="C34" s="16"/>
      <c r="D34" s="16"/>
    </row>
    <row r="35" spans="2:12">
      <c r="B35" t="s">
        <v>451</v>
      </c>
      <c r="C35" s="16"/>
      <c r="D35" s="16"/>
    </row>
    <row r="36" spans="2:12">
      <c r="B36" t="s">
        <v>452</v>
      </c>
      <c r="C36" s="16"/>
      <c r="D36" s="16"/>
    </row>
    <row r="37" spans="2:12">
      <c r="B37" t="s">
        <v>453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3" sqref="I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43555</v>
      </c>
    </row>
    <row r="2" spans="2:13">
      <c r="B2" s="2" t="s">
        <v>1</v>
      </c>
      <c r="C2" s="12" t="s">
        <v>218</v>
      </c>
    </row>
    <row r="3" spans="2:13">
      <c r="B3" s="2" t="s">
        <v>2</v>
      </c>
      <c r="C3" s="26" t="s">
        <v>4399</v>
      </c>
    </row>
    <row r="4" spans="2:13" s="1" customFormat="1">
      <c r="B4" s="2" t="s">
        <v>3</v>
      </c>
    </row>
    <row r="5" spans="2:13">
      <c r="B5" s="89" t="s">
        <v>219</v>
      </c>
      <c r="C5" t="s">
        <v>220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J12+J65</f>
        <v>1798087.0466308359</v>
      </c>
      <c r="K11" s="90">
        <f>J11/$J$11*100</f>
        <v>100</v>
      </c>
      <c r="L11" s="90">
        <f>J11/'סכום נכסי הקרן'!$C$42*100</f>
        <v>10.297972103909963</v>
      </c>
    </row>
    <row r="12" spans="2:13">
      <c r="B12" s="92" t="s">
        <v>228</v>
      </c>
      <c r="C12" s="26"/>
      <c r="D12" s="27"/>
      <c r="E12" s="27"/>
      <c r="F12" s="27"/>
      <c r="G12" s="27"/>
      <c r="H12" s="27"/>
      <c r="I12" s="93">
        <v>0</v>
      </c>
      <c r="J12" s="93">
        <f>J13+J19+J53+J57+J59+J61+J63</f>
        <v>1795302.9599529875</v>
      </c>
      <c r="K12" s="93">
        <f t="shared" ref="K12:K75" si="0">J12/$J$11*100</f>
        <v>99.845163965611945</v>
      </c>
      <c r="L12" s="93">
        <f>J12/'סכום נכסי הקרן'!$C$42*100</f>
        <v>10.282027132281883</v>
      </c>
    </row>
    <row r="13" spans="2:13">
      <c r="B13" s="92" t="s">
        <v>229</v>
      </c>
      <c r="C13" s="26"/>
      <c r="D13" s="27"/>
      <c r="E13" s="27"/>
      <c r="F13" s="27"/>
      <c r="G13" s="27"/>
      <c r="H13" s="27"/>
      <c r="I13" s="93">
        <v>0</v>
      </c>
      <c r="J13" s="93">
        <f>SUM(J14:J18)</f>
        <v>1370690.1383700001</v>
      </c>
      <c r="K13" s="93">
        <f t="shared" si="0"/>
        <v>76.230466202308151</v>
      </c>
      <c r="L13" s="93">
        <f>J13/'סכום נכסי הקרן'!$C$42*100</f>
        <v>7.8501921441942057</v>
      </c>
    </row>
    <row r="14" spans="2:13">
      <c r="B14" t="s">
        <v>4400</v>
      </c>
      <c r="C14" t="s">
        <v>230</v>
      </c>
      <c r="D14" t="s">
        <v>231</v>
      </c>
      <c r="E14" t="s">
        <v>232</v>
      </c>
      <c r="F14" t="s">
        <v>153</v>
      </c>
      <c r="G14" t="s">
        <v>105</v>
      </c>
      <c r="H14" s="91">
        <v>0</v>
      </c>
      <c r="I14" s="91">
        <v>0</v>
      </c>
      <c r="J14" s="91">
        <v>150.8501</v>
      </c>
      <c r="K14" s="91">
        <f t="shared" si="0"/>
        <v>8.3894770435422057E-3</v>
      </c>
      <c r="L14" s="91">
        <f>J14/'סכום נכסי הקרן'!$C$42*100</f>
        <v>8.6394600560790659E-4</v>
      </c>
    </row>
    <row r="15" spans="2:13">
      <c r="B15" t="s">
        <v>4401</v>
      </c>
      <c r="C15" t="s">
        <v>233</v>
      </c>
      <c r="D15" t="s">
        <v>234</v>
      </c>
      <c r="E15" t="s">
        <v>235</v>
      </c>
      <c r="F15" t="s">
        <v>236</v>
      </c>
      <c r="G15" t="s">
        <v>105</v>
      </c>
      <c r="H15" s="91">
        <v>0</v>
      </c>
      <c r="I15" s="91">
        <v>0</v>
      </c>
      <c r="J15" s="91">
        <v>5792.65326</v>
      </c>
      <c r="K15" s="91">
        <f t="shared" si="0"/>
        <v>0.32215644236211921</v>
      </c>
      <c r="L15" s="91">
        <f>J15/'סכום נכסי הקרן'!$C$42*100</f>
        <v>3.3175580565399813E-2</v>
      </c>
    </row>
    <row r="16" spans="2:13">
      <c r="B16" t="s">
        <v>4402</v>
      </c>
      <c r="C16" t="s">
        <v>237</v>
      </c>
      <c r="D16" t="s">
        <v>238</v>
      </c>
      <c r="E16" t="s">
        <v>239</v>
      </c>
      <c r="F16" t="s">
        <v>236</v>
      </c>
      <c r="G16" t="s">
        <v>105</v>
      </c>
      <c r="H16" s="91">
        <v>0</v>
      </c>
      <c r="I16" s="91">
        <v>0</v>
      </c>
      <c r="J16" s="91">
        <v>337785.71857000003</v>
      </c>
      <c r="K16" s="91">
        <f t="shared" si="0"/>
        <v>18.78583793832038</v>
      </c>
      <c r="L16" s="91">
        <f>J16/'סכום נכסי הקרן'!$C$42*100</f>
        <v>1.9345603503739675</v>
      </c>
    </row>
    <row r="17" spans="2:12">
      <c r="B17" t="s">
        <v>4403</v>
      </c>
      <c r="C17" t="s">
        <v>240</v>
      </c>
      <c r="D17" t="s">
        <v>241</v>
      </c>
      <c r="E17" t="s">
        <v>235</v>
      </c>
      <c r="F17" t="s">
        <v>236</v>
      </c>
      <c r="G17" t="s">
        <v>105</v>
      </c>
      <c r="H17" s="91">
        <v>0</v>
      </c>
      <c r="I17" s="91">
        <v>0</v>
      </c>
      <c r="J17" s="91">
        <v>2303.8158400000002</v>
      </c>
      <c r="K17" s="91">
        <f t="shared" si="0"/>
        <v>0.12812593496609484</v>
      </c>
      <c r="L17" s="91">
        <f>J17/'סכום נכסי הקרן'!$C$42*100</f>
        <v>1.3194373040682267E-2</v>
      </c>
    </row>
    <row r="18" spans="2:12">
      <c r="B18" t="s">
        <v>4404</v>
      </c>
      <c r="C18" t="s">
        <v>242</v>
      </c>
      <c r="D18" t="s">
        <v>243</v>
      </c>
      <c r="E18" t="s">
        <v>239</v>
      </c>
      <c r="F18" t="s">
        <v>236</v>
      </c>
      <c r="G18" t="s">
        <v>105</v>
      </c>
      <c r="H18" s="91">
        <v>0</v>
      </c>
      <c r="I18" s="91">
        <v>0</v>
      </c>
      <c r="J18" s="91">
        <f>1016357.05419+8191914.63/1000-10558.13/1000+118689.91/1000</f>
        <v>1024657.1006</v>
      </c>
      <c r="K18" s="91">
        <f t="shared" si="0"/>
        <v>56.985956409616009</v>
      </c>
      <c r="L18" s="91">
        <f>J18/'סכום נכסי הקרן'!$C$42*100</f>
        <v>5.868397894208548</v>
      </c>
    </row>
    <row r="19" spans="2:12">
      <c r="B19" s="92" t="s">
        <v>244</v>
      </c>
      <c r="D19" s="16"/>
      <c r="I19" s="93">
        <v>0</v>
      </c>
      <c r="J19" s="93">
        <f>SUM(J20:J52)</f>
        <v>303152.5813953873</v>
      </c>
      <c r="K19" s="93">
        <f t="shared" si="0"/>
        <v>16.859727784782123</v>
      </c>
      <c r="L19" s="93">
        <f>J19/'סכום נכסי הקרן'!$C$42*100</f>
        <v>1.7362100640720202</v>
      </c>
    </row>
    <row r="20" spans="2:12">
      <c r="B20" t="s">
        <v>4400</v>
      </c>
      <c r="C20" t="s">
        <v>248</v>
      </c>
      <c r="D20" t="s">
        <v>231</v>
      </c>
      <c r="E20" t="s">
        <v>232</v>
      </c>
      <c r="F20" t="s">
        <v>153</v>
      </c>
      <c r="G20" t="s">
        <v>123</v>
      </c>
      <c r="H20" s="91">
        <v>0</v>
      </c>
      <c r="I20" s="91">
        <v>0</v>
      </c>
      <c r="J20" s="91">
        <v>2.5729E-5</v>
      </c>
      <c r="K20" s="91">
        <f t="shared" si="0"/>
        <v>1.4309095907347585E-9</v>
      </c>
      <c r="L20" s="91">
        <f>J20/'סכום נכסי הקרן'!$C$42*100</f>
        <v>1.4735467048603766E-10</v>
      </c>
    </row>
    <row r="21" spans="2:12">
      <c r="B21" t="s">
        <v>4404</v>
      </c>
      <c r="C21" t="s">
        <v>249</v>
      </c>
      <c r="D21" t="s">
        <v>243</v>
      </c>
      <c r="E21" t="s">
        <v>239</v>
      </c>
      <c r="F21" t="s">
        <v>236</v>
      </c>
      <c r="G21" t="s">
        <v>123</v>
      </c>
      <c r="H21" s="91">
        <v>0</v>
      </c>
      <c r="I21" s="91">
        <v>0</v>
      </c>
      <c r="J21" s="91">
        <v>384.35961333</v>
      </c>
      <c r="K21" s="91">
        <f t="shared" si="0"/>
        <v>2.1376029266780689E-2</v>
      </c>
      <c r="L21" s="91">
        <f>J21/'סכום נכסי הקרן'!$C$42*100</f>
        <v>2.2012975308167049E-3</v>
      </c>
    </row>
    <row r="22" spans="2:12">
      <c r="B22" t="s">
        <v>4400</v>
      </c>
      <c r="C22" t="s">
        <v>251</v>
      </c>
      <c r="D22" t="s">
        <v>231</v>
      </c>
      <c r="E22" t="s">
        <v>232</v>
      </c>
      <c r="F22" t="s">
        <v>153</v>
      </c>
      <c r="G22" t="s">
        <v>109</v>
      </c>
      <c r="H22" s="91">
        <v>0</v>
      </c>
      <c r="I22" s="91">
        <v>0</v>
      </c>
      <c r="J22" s="91">
        <v>7.7130241599999998</v>
      </c>
      <c r="K22" s="91">
        <f t="shared" si="0"/>
        <v>4.2895721730782017E-4</v>
      </c>
      <c r="L22" s="91">
        <f>J22/'סכום נכסי הקרן'!$C$42*100</f>
        <v>4.4173894576067762E-5</v>
      </c>
    </row>
    <row r="23" spans="2:12">
      <c r="B23" t="s">
        <v>4401</v>
      </c>
      <c r="C23" t="s">
        <v>252</v>
      </c>
      <c r="D23" t="s">
        <v>234</v>
      </c>
      <c r="E23" t="s">
        <v>235</v>
      </c>
      <c r="F23" t="s">
        <v>236</v>
      </c>
      <c r="G23" t="s">
        <v>109</v>
      </c>
      <c r="H23" s="91">
        <v>0</v>
      </c>
      <c r="I23" s="91">
        <v>0</v>
      </c>
      <c r="J23" s="91">
        <v>171.41423760000001</v>
      </c>
      <c r="K23" s="91">
        <f t="shared" si="0"/>
        <v>9.5331445672325651E-3</v>
      </c>
      <c r="L23" s="91">
        <f>J23/'סכום נכסי הקרן'!$C$42*100</f>
        <v>9.8172056815901782E-4</v>
      </c>
    </row>
    <row r="24" spans="2:12">
      <c r="B24" t="s">
        <v>4402</v>
      </c>
      <c r="C24" t="s">
        <v>253</v>
      </c>
      <c r="D24" t="s">
        <v>238</v>
      </c>
      <c r="E24" t="s">
        <v>239</v>
      </c>
      <c r="F24" t="s">
        <v>236</v>
      </c>
      <c r="G24" t="s">
        <v>109</v>
      </c>
      <c r="H24" s="91">
        <v>0</v>
      </c>
      <c r="I24" s="91">
        <v>0</v>
      </c>
      <c r="J24" s="91">
        <v>65264.086784480001</v>
      </c>
      <c r="K24" s="91">
        <f t="shared" si="0"/>
        <v>3.6296400058477998</v>
      </c>
      <c r="L24" s="91">
        <f>J24/'סכום נכסי הקרן'!$C$42*100</f>
        <v>0.37377931527456237</v>
      </c>
    </row>
    <row r="25" spans="2:12">
      <c r="B25" t="s">
        <v>4400</v>
      </c>
      <c r="C25" t="s">
        <v>255</v>
      </c>
      <c r="D25" t="s">
        <v>231</v>
      </c>
      <c r="E25" t="s">
        <v>232</v>
      </c>
      <c r="F25" t="s">
        <v>153</v>
      </c>
      <c r="G25" t="s">
        <v>225</v>
      </c>
      <c r="H25" s="91">
        <v>0</v>
      </c>
      <c r="I25" s="91">
        <v>0</v>
      </c>
      <c r="J25" s="91">
        <v>2.22096E-4</v>
      </c>
      <c r="K25" s="91">
        <f t="shared" si="0"/>
        <v>1.235179355839041E-8</v>
      </c>
      <c r="L25" s="91">
        <f>J25/'סכום נכסי הקרן'!$C$42*100</f>
        <v>1.2719842549755926E-9</v>
      </c>
    </row>
    <row r="26" spans="2:12">
      <c r="B26" t="s">
        <v>4404</v>
      </c>
      <c r="C26" t="s">
        <v>256</v>
      </c>
      <c r="D26" t="s">
        <v>243</v>
      </c>
      <c r="E26" t="s">
        <v>239</v>
      </c>
      <c r="F26" t="s">
        <v>236</v>
      </c>
      <c r="G26" t="s">
        <v>225</v>
      </c>
      <c r="H26" s="91">
        <v>0</v>
      </c>
      <c r="I26" s="91">
        <v>0</v>
      </c>
      <c r="J26" s="91">
        <v>2.910563453</v>
      </c>
      <c r="K26" s="91">
        <f t="shared" si="0"/>
        <v>1.6186999725367388E-4</v>
      </c>
      <c r="L26" s="91">
        <f>J26/'סכום נכסי הקרן'!$C$42*100</f>
        <v>1.6669327161783161E-5</v>
      </c>
    </row>
    <row r="27" spans="2:12">
      <c r="B27" t="s">
        <v>4403</v>
      </c>
      <c r="C27" t="s">
        <v>257</v>
      </c>
      <c r="D27" t="s">
        <v>241</v>
      </c>
      <c r="E27" t="s">
        <v>235</v>
      </c>
      <c r="F27" t="s">
        <v>236</v>
      </c>
      <c r="G27" t="s">
        <v>109</v>
      </c>
      <c r="H27" s="91">
        <v>0</v>
      </c>
      <c r="I27" s="91">
        <v>0</v>
      </c>
      <c r="J27" s="91">
        <v>54.555000800000002</v>
      </c>
      <c r="K27" s="91">
        <f t="shared" si="0"/>
        <v>3.0340578284139465E-3</v>
      </c>
      <c r="L27" s="91">
        <f>J27/'סכום נכסי הקרן'!$C$42*100</f>
        <v>3.124464287865646E-4</v>
      </c>
    </row>
    <row r="28" spans="2:12">
      <c r="B28" t="s">
        <v>4404</v>
      </c>
      <c r="C28" t="s">
        <v>258</v>
      </c>
      <c r="D28" t="s">
        <v>243</v>
      </c>
      <c r="E28" t="s">
        <v>239</v>
      </c>
      <c r="F28" t="s">
        <v>236</v>
      </c>
      <c r="G28" t="s">
        <v>109</v>
      </c>
      <c r="H28" s="91">
        <v>0</v>
      </c>
      <c r="I28" s="91">
        <v>0</v>
      </c>
      <c r="J28" s="91">
        <v>209856.42874736001</v>
      </c>
      <c r="K28" s="91">
        <f t="shared" si="0"/>
        <v>11.671093962918999</v>
      </c>
      <c r="L28" s="91">
        <f>J28/'סכום נכסי הקרן'!$C$42*100</f>
        <v>1.2018860005225185</v>
      </c>
    </row>
    <row r="29" spans="2:12">
      <c r="B29" t="s">
        <v>4401</v>
      </c>
      <c r="C29" t="s">
        <v>260</v>
      </c>
      <c r="D29" t="s">
        <v>234</v>
      </c>
      <c r="E29" t="s">
        <v>235</v>
      </c>
      <c r="F29" t="s">
        <v>236</v>
      </c>
      <c r="G29" t="s">
        <v>119</v>
      </c>
      <c r="H29" s="91">
        <v>0</v>
      </c>
      <c r="I29" s="91">
        <v>0</v>
      </c>
      <c r="J29" s="91">
        <v>452.64758999999998</v>
      </c>
      <c r="K29" s="91">
        <f t="shared" si="0"/>
        <v>2.5173841880911606E-2</v>
      </c>
      <c r="L29" s="91">
        <f>J29/'סכום נכסי הקרן'!$C$42*100</f>
        <v>2.5923952143786805E-3</v>
      </c>
    </row>
    <row r="30" spans="2:12">
      <c r="B30" t="s">
        <v>4402</v>
      </c>
      <c r="C30" t="s">
        <v>261</v>
      </c>
      <c r="D30" t="s">
        <v>238</v>
      </c>
      <c r="E30" t="s">
        <v>239</v>
      </c>
      <c r="F30" t="s">
        <v>236</v>
      </c>
      <c r="G30" t="s">
        <v>119</v>
      </c>
      <c r="H30" s="91">
        <v>0</v>
      </c>
      <c r="I30" s="91">
        <v>0</v>
      </c>
      <c r="J30" s="91">
        <v>292.63518313280002</v>
      </c>
      <c r="K30" s="91">
        <f t="shared" si="0"/>
        <v>1.627480625485429E-2</v>
      </c>
      <c r="L30" s="91">
        <f>J30/'סכום נכסי הקרן'!$C$42*100</f>
        <v>1.6759750080902885E-3</v>
      </c>
    </row>
    <row r="31" spans="2:12">
      <c r="B31" t="s">
        <v>4404</v>
      </c>
      <c r="C31" t="s">
        <v>262</v>
      </c>
      <c r="D31" t="s">
        <v>243</v>
      </c>
      <c r="E31" t="s">
        <v>239</v>
      </c>
      <c r="F31" t="s">
        <v>236</v>
      </c>
      <c r="G31" t="s">
        <v>119</v>
      </c>
      <c r="H31" s="91">
        <v>0</v>
      </c>
      <c r="I31" s="91">
        <v>0</v>
      </c>
      <c r="J31" s="91">
        <v>616.45840606000002</v>
      </c>
      <c r="K31" s="91">
        <f t="shared" si="0"/>
        <v>3.4284124743298075E-2</v>
      </c>
      <c r="L31" s="91">
        <f>J31/'סכום נכסי הקרן'!$C$42*100</f>
        <v>3.5305696021345292E-3</v>
      </c>
    </row>
    <row r="32" spans="2:12">
      <c r="B32" t="s">
        <v>4400</v>
      </c>
      <c r="C32" t="s">
        <v>264</v>
      </c>
      <c r="D32" t="s">
        <v>231</v>
      </c>
      <c r="E32" t="s">
        <v>232</v>
      </c>
      <c r="F32" t="s">
        <v>153</v>
      </c>
      <c r="G32" t="s">
        <v>113</v>
      </c>
      <c r="H32" s="91">
        <v>0</v>
      </c>
      <c r="I32" s="91">
        <v>0</v>
      </c>
      <c r="J32" s="91">
        <v>1.22346E-3</v>
      </c>
      <c r="K32" s="91">
        <f t="shared" si="0"/>
        <v>6.8042312094537203E-8</v>
      </c>
      <c r="L32" s="91">
        <f>J32/'סכום נכסי הקרן'!$C$42*100</f>
        <v>7.0069783183507959E-9</v>
      </c>
    </row>
    <row r="33" spans="2:12">
      <c r="B33" t="s">
        <v>4401</v>
      </c>
      <c r="C33" t="s">
        <v>265</v>
      </c>
      <c r="D33" t="s">
        <v>234</v>
      </c>
      <c r="E33" t="s">
        <v>235</v>
      </c>
      <c r="F33" t="s">
        <v>236</v>
      </c>
      <c r="G33" t="s">
        <v>113</v>
      </c>
      <c r="H33" s="91">
        <v>0</v>
      </c>
      <c r="I33" s="91">
        <v>0</v>
      </c>
      <c r="J33" s="91">
        <v>0.27788854800000001</v>
      </c>
      <c r="K33" s="91">
        <f t="shared" si="0"/>
        <v>1.5454677153739218E-5</v>
      </c>
      <c r="L33" s="91">
        <f>J33/'סכום נכסי הקרן'!$C$42*100</f>
        <v>1.591518342041411E-6</v>
      </c>
    </row>
    <row r="34" spans="2:12">
      <c r="B34" t="s">
        <v>4402</v>
      </c>
      <c r="C34" t="s">
        <v>266</v>
      </c>
      <c r="D34" t="s">
        <v>238</v>
      </c>
      <c r="E34" t="s">
        <v>239</v>
      </c>
      <c r="F34" t="s">
        <v>236</v>
      </c>
      <c r="G34" t="s">
        <v>113</v>
      </c>
      <c r="H34" s="91">
        <v>0</v>
      </c>
      <c r="I34" s="91">
        <v>0</v>
      </c>
      <c r="J34" s="91">
        <v>1159.8154884539999</v>
      </c>
      <c r="K34" s="91">
        <f t="shared" si="0"/>
        <v>6.4502744215148164E-2</v>
      </c>
      <c r="L34" s="91">
        <f>J34/'סכום נכסי הקרן'!$C$42*100</f>
        <v>6.6424746055323558E-3</v>
      </c>
    </row>
    <row r="35" spans="2:12">
      <c r="B35" t="s">
        <v>4403</v>
      </c>
      <c r="C35" t="s">
        <v>267</v>
      </c>
      <c r="D35" t="s">
        <v>241</v>
      </c>
      <c r="E35" t="s">
        <v>235</v>
      </c>
      <c r="F35" t="s">
        <v>236</v>
      </c>
      <c r="G35" t="s">
        <v>113</v>
      </c>
      <c r="H35" s="91">
        <v>0</v>
      </c>
      <c r="I35" s="91">
        <v>0</v>
      </c>
      <c r="J35" s="91">
        <v>4.4544955140000004</v>
      </c>
      <c r="K35" s="91">
        <f t="shared" si="0"/>
        <v>2.4773525410500051E-4</v>
      </c>
      <c r="L35" s="91">
        <f>J35/'סכום נכסי הקרן'!$C$42*100</f>
        <v>2.5511707359283418E-5</v>
      </c>
    </row>
    <row r="36" spans="2:12">
      <c r="B36" t="s">
        <v>4404</v>
      </c>
      <c r="C36" t="s">
        <v>268</v>
      </c>
      <c r="D36" t="s">
        <v>243</v>
      </c>
      <c r="E36" t="s">
        <v>239</v>
      </c>
      <c r="F36" t="s">
        <v>236</v>
      </c>
      <c r="G36" t="s">
        <v>113</v>
      </c>
      <c r="H36" s="91">
        <v>0</v>
      </c>
      <c r="I36" s="91">
        <v>0</v>
      </c>
      <c r="J36" s="91">
        <v>1157.6546949660001</v>
      </c>
      <c r="K36" s="91">
        <f t="shared" si="0"/>
        <v>6.4382572419680942E-2</v>
      </c>
      <c r="L36" s="91">
        <f>J36/'סכום נכסי הקרן'!$C$42*100</f>
        <v>6.6300993475583722E-3</v>
      </c>
    </row>
    <row r="37" spans="2:12">
      <c r="B37" t="s">
        <v>4401</v>
      </c>
      <c r="C37" t="s">
        <v>270</v>
      </c>
      <c r="D37" t="s">
        <v>234</v>
      </c>
      <c r="E37" t="s">
        <v>235</v>
      </c>
      <c r="F37" t="s">
        <v>236</v>
      </c>
      <c r="G37" t="s">
        <v>222</v>
      </c>
      <c r="H37" s="91">
        <v>0</v>
      </c>
      <c r="I37" s="91">
        <v>0</v>
      </c>
      <c r="J37" s="91">
        <v>2.8516859999999999E-5</v>
      </c>
      <c r="K37" s="91">
        <f t="shared" si="0"/>
        <v>1.5859554771518677E-9</v>
      </c>
      <c r="L37" s="91">
        <f>J37/'סכום נכסי הקרן'!$C$42*100</f>
        <v>1.6332125261753149E-10</v>
      </c>
    </row>
    <row r="38" spans="2:12">
      <c r="B38" t="s">
        <v>4403</v>
      </c>
      <c r="C38" t="s">
        <v>271</v>
      </c>
      <c r="D38" t="s">
        <v>241</v>
      </c>
      <c r="E38" t="s">
        <v>235</v>
      </c>
      <c r="F38" t="s">
        <v>236</v>
      </c>
      <c r="G38" t="s">
        <v>222</v>
      </c>
      <c r="H38" s="91">
        <v>0</v>
      </c>
      <c r="I38" s="91">
        <v>0</v>
      </c>
      <c r="J38" s="91">
        <v>-6.9489359999999996E-5</v>
      </c>
      <c r="K38" s="91">
        <f t="shared" si="0"/>
        <v>-3.86462713972639E-9</v>
      </c>
      <c r="L38" s="91">
        <f>J38/'סכום נכסי הקרן'!$C$42*100</f>
        <v>-3.9797822476915722E-10</v>
      </c>
    </row>
    <row r="39" spans="2:12">
      <c r="B39" t="s">
        <v>4404</v>
      </c>
      <c r="C39" t="s">
        <v>272</v>
      </c>
      <c r="D39" t="s">
        <v>243</v>
      </c>
      <c r="E39" t="s">
        <v>239</v>
      </c>
      <c r="F39" t="s">
        <v>236</v>
      </c>
      <c r="G39" t="s">
        <v>222</v>
      </c>
      <c r="H39" s="91">
        <v>0</v>
      </c>
      <c r="I39" s="91">
        <v>0</v>
      </c>
      <c r="J39" s="91">
        <v>12309.3758938912</v>
      </c>
      <c r="K39" s="91">
        <f t="shared" si="0"/>
        <v>0.6845817568707746</v>
      </c>
      <c r="L39" s="91">
        <f>J39/'סכום נכסי הקרן'!$C$42*100</f>
        <v>7.0498038351009096E-2</v>
      </c>
    </row>
    <row r="40" spans="2:12">
      <c r="B40" t="s">
        <v>4402</v>
      </c>
      <c r="C40" t="s">
        <v>274</v>
      </c>
      <c r="D40" t="s">
        <v>238</v>
      </c>
      <c r="E40" t="s">
        <v>239</v>
      </c>
      <c r="F40" t="s">
        <v>236</v>
      </c>
      <c r="G40" t="s">
        <v>224</v>
      </c>
      <c r="H40" s="91">
        <v>0</v>
      </c>
      <c r="I40" s="91">
        <v>0</v>
      </c>
      <c r="J40" s="91">
        <v>0.18706803799999999</v>
      </c>
      <c r="K40" s="91">
        <f t="shared" si="0"/>
        <v>1.0403725356373519E-5</v>
      </c>
      <c r="L40" s="91">
        <f>J40/'סכום נכסי הקרן'!$C$42*100</f>
        <v>1.0713727349667524E-6</v>
      </c>
    </row>
    <row r="41" spans="2:12">
      <c r="B41" t="s">
        <v>4404</v>
      </c>
      <c r="C41" t="s">
        <v>275</v>
      </c>
      <c r="D41" t="s">
        <v>243</v>
      </c>
      <c r="E41" t="s">
        <v>239</v>
      </c>
      <c r="F41" t="s">
        <v>236</v>
      </c>
      <c r="G41" t="s">
        <v>224</v>
      </c>
      <c r="H41" s="91">
        <v>0</v>
      </c>
      <c r="I41" s="91">
        <v>0</v>
      </c>
      <c r="J41" s="91">
        <v>7.7205369999999995E-2</v>
      </c>
      <c r="K41" s="91">
        <f t="shared" si="0"/>
        <v>4.293750413511042E-6</v>
      </c>
      <c r="L41" s="91">
        <f>J41/'סכום נכסי הקרן'!$C$42*100</f>
        <v>4.4216921979488575E-7</v>
      </c>
    </row>
    <row r="42" spans="2:12">
      <c r="B42" t="s">
        <v>4404</v>
      </c>
      <c r="C42" t="s">
        <v>276</v>
      </c>
      <c r="D42" t="s">
        <v>243</v>
      </c>
      <c r="E42" t="s">
        <v>239</v>
      </c>
      <c r="F42" t="s">
        <v>236</v>
      </c>
      <c r="G42" t="s">
        <v>126</v>
      </c>
      <c r="H42" s="91">
        <v>0</v>
      </c>
      <c r="I42" s="91">
        <v>0</v>
      </c>
      <c r="J42" s="91">
        <v>0.55647720000000001</v>
      </c>
      <c r="K42" s="91">
        <f t="shared" si="0"/>
        <v>3.0948290353500889E-5</v>
      </c>
      <c r="L42" s="91">
        <f>J42/'סכום נכסי הקרן'!$C$42*100</f>
        <v>3.1870463072405799E-6</v>
      </c>
    </row>
    <row r="43" spans="2:12">
      <c r="B43" t="s">
        <v>4404</v>
      </c>
      <c r="C43" t="s">
        <v>278</v>
      </c>
      <c r="D43" t="s">
        <v>243</v>
      </c>
      <c r="E43" t="s">
        <v>239</v>
      </c>
      <c r="F43" t="s">
        <v>236</v>
      </c>
      <c r="G43" t="s">
        <v>223</v>
      </c>
      <c r="H43" s="91">
        <v>0</v>
      </c>
      <c r="I43" s="91">
        <v>0</v>
      </c>
      <c r="J43" s="91">
        <v>0.21449073900000001</v>
      </c>
      <c r="K43" s="91">
        <f t="shared" si="0"/>
        <v>1.1928829552601575E-5</v>
      </c>
      <c r="L43" s="91">
        <f>J43/'סכום נכסי הקרן'!$C$42*100</f>
        <v>1.2284275396498778E-6</v>
      </c>
    </row>
    <row r="44" spans="2:12">
      <c r="B44" t="s">
        <v>4401</v>
      </c>
      <c r="C44" t="s">
        <v>280</v>
      </c>
      <c r="D44" t="s">
        <v>234</v>
      </c>
      <c r="E44" t="s">
        <v>235</v>
      </c>
      <c r="F44" t="s">
        <v>236</v>
      </c>
      <c r="G44" t="s">
        <v>116</v>
      </c>
      <c r="H44" s="91">
        <v>0</v>
      </c>
      <c r="I44" s="91">
        <v>0</v>
      </c>
      <c r="J44" s="91">
        <v>4.8909054699999999</v>
      </c>
      <c r="K44" s="91">
        <f t="shared" si="0"/>
        <v>2.7200604548952901E-4</v>
      </c>
      <c r="L44" s="91">
        <f>J44/'סכום נכסי הקרן'!$C$42*100</f>
        <v>2.8011106685460338E-5</v>
      </c>
    </row>
    <row r="45" spans="2:12">
      <c r="B45" t="s">
        <v>4402</v>
      </c>
      <c r="C45" t="s">
        <v>281</v>
      </c>
      <c r="D45" t="s">
        <v>238</v>
      </c>
      <c r="E45" t="s">
        <v>239</v>
      </c>
      <c r="F45" t="s">
        <v>236</v>
      </c>
      <c r="G45" t="s">
        <v>116</v>
      </c>
      <c r="H45" s="91">
        <v>0</v>
      </c>
      <c r="I45" s="91">
        <v>0</v>
      </c>
      <c r="J45" s="91">
        <v>2742.3293009119998</v>
      </c>
      <c r="K45" s="91">
        <f t="shared" si="0"/>
        <v>0.15251371206140643</v>
      </c>
      <c r="L45" s="91">
        <f>J45/'סכום נכסי הקרן'!$C$42*100</f>
        <v>1.5705819522721199E-2</v>
      </c>
    </row>
    <row r="46" spans="2:12">
      <c r="B46" t="s">
        <v>4403</v>
      </c>
      <c r="C46" t="s">
        <v>282</v>
      </c>
      <c r="D46" t="s">
        <v>241</v>
      </c>
      <c r="E46" t="s">
        <v>235</v>
      </c>
      <c r="F46" t="s">
        <v>236</v>
      </c>
      <c r="G46" t="s">
        <v>116</v>
      </c>
      <c r="H46" s="91">
        <v>0</v>
      </c>
      <c r="I46" s="91">
        <v>0</v>
      </c>
      <c r="J46" s="91">
        <v>4.2404096000000002E-2</v>
      </c>
      <c r="K46" s="91">
        <f t="shared" si="0"/>
        <v>2.3582893875719002E-6</v>
      </c>
      <c r="L46" s="91">
        <f>J46/'סכום נכסי הקרן'!$C$42*100</f>
        <v>2.4285598326162336E-7</v>
      </c>
    </row>
    <row r="47" spans="2:12">
      <c r="B47" t="s">
        <v>4404</v>
      </c>
      <c r="C47" t="s">
        <v>283</v>
      </c>
      <c r="D47" t="s">
        <v>243</v>
      </c>
      <c r="E47" t="s">
        <v>239</v>
      </c>
      <c r="F47" t="s">
        <v>236</v>
      </c>
      <c r="G47" t="s">
        <v>116</v>
      </c>
      <c r="H47" s="91">
        <v>0</v>
      </c>
      <c r="I47" s="91">
        <v>0</v>
      </c>
      <c r="J47" s="91">
        <v>8668.5844802968004</v>
      </c>
      <c r="K47" s="91">
        <f t="shared" si="0"/>
        <v>0.48210037976412506</v>
      </c>
      <c r="L47" s="91">
        <f>J47/'סכום נכסי הקרן'!$C$42*100</f>
        <v>4.9646562620953592E-2</v>
      </c>
    </row>
    <row r="48" spans="2:12">
      <c r="B48" t="s">
        <v>4404</v>
      </c>
      <c r="C48" t="s">
        <v>284</v>
      </c>
      <c r="D48" t="s">
        <v>243</v>
      </c>
      <c r="E48" t="s">
        <v>239</v>
      </c>
      <c r="F48" t="s">
        <v>236</v>
      </c>
      <c r="G48" t="s">
        <v>126</v>
      </c>
      <c r="H48" s="91">
        <v>0</v>
      </c>
      <c r="I48" s="91">
        <v>0</v>
      </c>
      <c r="J48" s="91">
        <v>0.8446977</v>
      </c>
      <c r="K48" s="91">
        <f t="shared" si="0"/>
        <v>4.6977575506299965E-5</v>
      </c>
      <c r="L48" s="91">
        <f>J48/'סכום נכסי הקרן'!$C$42*100</f>
        <v>4.8377376207320109E-6</v>
      </c>
    </row>
    <row r="49" spans="2:12">
      <c r="B49" t="s">
        <v>4403</v>
      </c>
      <c r="C49" t="s">
        <v>286</v>
      </c>
      <c r="D49" t="s">
        <v>241</v>
      </c>
      <c r="E49" t="s">
        <v>235</v>
      </c>
      <c r="F49" t="s">
        <v>236</v>
      </c>
      <c r="G49" t="s">
        <v>227</v>
      </c>
      <c r="H49" s="91">
        <v>0</v>
      </c>
      <c r="I49" s="91">
        <v>0</v>
      </c>
      <c r="J49" s="91">
        <v>1.8789999999999999E-6</v>
      </c>
      <c r="K49" s="91">
        <f t="shared" si="0"/>
        <v>1.0449994640252677E-10</v>
      </c>
      <c r="L49" s="91">
        <f>J49/'סכום נכסי הקרן'!$C$42*100</f>
        <v>1.0761375329133069E-11</v>
      </c>
    </row>
    <row r="50" spans="2:12">
      <c r="B50" t="s">
        <v>4404</v>
      </c>
      <c r="C50" t="s">
        <v>287</v>
      </c>
      <c r="D50" t="s">
        <v>243</v>
      </c>
      <c r="E50" t="s">
        <v>239</v>
      </c>
      <c r="F50" t="s">
        <v>236</v>
      </c>
      <c r="G50" t="s">
        <v>227</v>
      </c>
      <c r="H50" s="91">
        <v>0</v>
      </c>
      <c r="I50" s="91">
        <v>0</v>
      </c>
      <c r="J50" s="91">
        <v>4.2403392999999998E-2</v>
      </c>
      <c r="K50" s="91">
        <f t="shared" si="0"/>
        <v>2.3582502904658214E-6</v>
      </c>
      <c r="L50" s="91">
        <f>J50/'סכום נכסי הקרן'!$C$42*100</f>
        <v>2.4285195705254599E-7</v>
      </c>
    </row>
    <row r="51" spans="2:12">
      <c r="B51" t="s">
        <v>4400</v>
      </c>
      <c r="C51" t="s">
        <v>289</v>
      </c>
      <c r="D51" t="s">
        <v>231</v>
      </c>
      <c r="E51" t="s">
        <v>232</v>
      </c>
      <c r="F51" t="s">
        <v>153</v>
      </c>
      <c r="G51" t="s">
        <v>226</v>
      </c>
      <c r="H51" s="91">
        <v>0</v>
      </c>
      <c r="I51" s="91">
        <v>0</v>
      </c>
      <c r="J51" s="91">
        <v>2.5545800000000002E-4</v>
      </c>
      <c r="K51" s="91">
        <f t="shared" si="0"/>
        <v>1.4207209849971627E-8</v>
      </c>
      <c r="L51" s="91">
        <f>J51/'סכום נכסי הקרן'!$C$42*100</f>
        <v>1.4630545070940267E-9</v>
      </c>
    </row>
    <row r="52" spans="2:12">
      <c r="B52" t="s">
        <v>4404</v>
      </c>
      <c r="C52" t="s">
        <v>290</v>
      </c>
      <c r="D52" t="s">
        <v>243</v>
      </c>
      <c r="E52" t="s">
        <v>239</v>
      </c>
      <c r="F52" t="s">
        <v>236</v>
      </c>
      <c r="G52" t="s">
        <v>226</v>
      </c>
      <c r="H52" s="91">
        <v>0</v>
      </c>
      <c r="I52" s="91">
        <v>0</v>
      </c>
      <c r="J52" s="91">
        <v>2.2662774E-2</v>
      </c>
      <c r="K52" s="91">
        <f t="shared" si="0"/>
        <v>1.260382473833197E-6</v>
      </c>
      <c r="L52" s="91">
        <f>J52/'סכום נכסי הקרן'!$C$42*100</f>
        <v>1.2979383555791293E-7</v>
      </c>
    </row>
    <row r="53" spans="2:12">
      <c r="B53" s="92" t="s">
        <v>291</v>
      </c>
      <c r="D53" s="16"/>
      <c r="I53" s="93">
        <v>0</v>
      </c>
      <c r="J53" s="93">
        <v>111565.28548999999</v>
      </c>
      <c r="K53" s="93">
        <f t="shared" si="0"/>
        <v>6.2046654359167626</v>
      </c>
      <c r="L53" s="93">
        <f>J53/'סכום נכסי הקרן'!$C$42*100</f>
        <v>0.63895471573165175</v>
      </c>
    </row>
    <row r="54" spans="2:12">
      <c r="B54" t="s">
        <v>4402</v>
      </c>
      <c r="C54" t="s">
        <v>292</v>
      </c>
      <c r="D54" t="s">
        <v>238</v>
      </c>
      <c r="E54" t="s">
        <v>239</v>
      </c>
      <c r="F54" t="s">
        <v>236</v>
      </c>
      <c r="G54" t="s">
        <v>105</v>
      </c>
      <c r="H54" s="91">
        <v>0</v>
      </c>
      <c r="I54" s="91">
        <v>0</v>
      </c>
      <c r="J54" s="91">
        <v>7.084E-2</v>
      </c>
      <c r="K54" s="91">
        <f t="shared" si="0"/>
        <v>3.9397425242974969E-6</v>
      </c>
      <c r="L54" s="91">
        <f>J54/'סכום נכסי הקרן'!$C$42*100</f>
        <v>4.0571358611803439E-7</v>
      </c>
    </row>
    <row r="55" spans="2:12">
      <c r="B55" t="s">
        <v>4405</v>
      </c>
      <c r="C55" t="s">
        <v>293</v>
      </c>
      <c r="D55" t="s">
        <v>294</v>
      </c>
      <c r="E55" t="s">
        <v>239</v>
      </c>
      <c r="F55" t="s">
        <v>236</v>
      </c>
      <c r="G55" t="s">
        <v>105</v>
      </c>
      <c r="H55" s="91">
        <v>0</v>
      </c>
      <c r="I55" s="91">
        <v>0</v>
      </c>
      <c r="J55" s="91">
        <v>3.4938699999999998</v>
      </c>
      <c r="K55" s="91">
        <f t="shared" si="0"/>
        <v>1.943103926223503E-4</v>
      </c>
      <c r="L55" s="91">
        <f>J55/'סכום נכסי הקרן'!$C$42*100</f>
        <v>2.0010030027247558E-5</v>
      </c>
    </row>
    <row r="56" spans="2:12">
      <c r="B56" t="s">
        <v>4404</v>
      </c>
      <c r="C56" t="s">
        <v>243</v>
      </c>
      <c r="D56">
        <v>10</v>
      </c>
      <c r="E56" t="s">
        <v>295</v>
      </c>
      <c r="F56" t="s">
        <v>296</v>
      </c>
      <c r="G56" t="s">
        <v>105</v>
      </c>
      <c r="H56" s="91">
        <v>0</v>
      </c>
      <c r="I56" s="91">
        <v>0</v>
      </c>
      <c r="J56" s="91">
        <v>111561.72078</v>
      </c>
      <c r="K56" s="91">
        <f t="shared" si="0"/>
        <v>6.2044671857816169</v>
      </c>
      <c r="L56" s="91">
        <f>J56/'סכום נכסי הקרן'!$C$42*100</f>
        <v>0.63893429998803841</v>
      </c>
    </row>
    <row r="57" spans="2:12">
      <c r="B57" s="92" t="s">
        <v>297</v>
      </c>
      <c r="D57" s="16"/>
      <c r="I57" s="93">
        <v>0</v>
      </c>
      <c r="J57" s="93">
        <v>0</v>
      </c>
      <c r="K57" s="93">
        <f t="shared" si="0"/>
        <v>0</v>
      </c>
      <c r="L57" s="93">
        <f>J57/'סכום נכסי הקרן'!$C$42*100</f>
        <v>0</v>
      </c>
    </row>
    <row r="58" spans="2:12">
      <c r="B58" t="s">
        <v>295</v>
      </c>
      <c r="C58" t="s">
        <v>295</v>
      </c>
      <c r="D58" s="16"/>
      <c r="E58" t="s">
        <v>295</v>
      </c>
      <c r="G58" t="s">
        <v>295</v>
      </c>
      <c r="H58" s="91">
        <v>0</v>
      </c>
      <c r="I58" s="91">
        <v>0</v>
      </c>
      <c r="J58" s="91">
        <v>0</v>
      </c>
      <c r="K58" s="91">
        <f t="shared" si="0"/>
        <v>0</v>
      </c>
      <c r="L58" s="91">
        <f>J58/'סכום נכסי הקרן'!$C$42*100</f>
        <v>0</v>
      </c>
    </row>
    <row r="59" spans="2:12">
      <c r="B59" s="92" t="s">
        <v>298</v>
      </c>
      <c r="D59" s="16"/>
      <c r="I59" s="93">
        <v>0</v>
      </c>
      <c r="J59" s="93">
        <v>0</v>
      </c>
      <c r="K59" s="93">
        <f t="shared" si="0"/>
        <v>0</v>
      </c>
      <c r="L59" s="93">
        <f>J59/'סכום נכסי הקרן'!$C$42*100</f>
        <v>0</v>
      </c>
    </row>
    <row r="60" spans="2:12">
      <c r="B60" t="s">
        <v>295</v>
      </c>
      <c r="C60" t="s">
        <v>295</v>
      </c>
      <c r="D60" s="16"/>
      <c r="E60" t="s">
        <v>295</v>
      </c>
      <c r="G60" t="s">
        <v>295</v>
      </c>
      <c r="H60" s="91">
        <v>0</v>
      </c>
      <c r="I60" s="91">
        <v>0</v>
      </c>
      <c r="J60" s="91">
        <v>0</v>
      </c>
      <c r="K60" s="91">
        <f t="shared" si="0"/>
        <v>0</v>
      </c>
      <c r="L60" s="91">
        <f>J60/'סכום נכסי הקרן'!$C$42*100</f>
        <v>0</v>
      </c>
    </row>
    <row r="61" spans="2:12">
      <c r="B61" s="92" t="s">
        <v>299</v>
      </c>
      <c r="D61" s="16"/>
      <c r="I61" s="93">
        <v>0</v>
      </c>
      <c r="J61" s="93">
        <v>0</v>
      </c>
      <c r="K61" s="93">
        <f t="shared" si="0"/>
        <v>0</v>
      </c>
      <c r="L61" s="93">
        <f>J61/'סכום נכסי הקרן'!$C$42*100</f>
        <v>0</v>
      </c>
    </row>
    <row r="62" spans="2:12">
      <c r="B62" t="s">
        <v>295</v>
      </c>
      <c r="C62" t="s">
        <v>295</v>
      </c>
      <c r="D62" s="16"/>
      <c r="E62" t="s">
        <v>295</v>
      </c>
      <c r="G62" t="s">
        <v>295</v>
      </c>
      <c r="H62" s="91">
        <v>0</v>
      </c>
      <c r="I62" s="91">
        <v>0</v>
      </c>
      <c r="J62" s="91">
        <v>0</v>
      </c>
      <c r="K62" s="91">
        <f t="shared" si="0"/>
        <v>0</v>
      </c>
      <c r="L62" s="91">
        <f>J62/'סכום נכסי הקרן'!$C$42*100</f>
        <v>0</v>
      </c>
    </row>
    <row r="63" spans="2:12">
      <c r="B63" s="92" t="s">
        <v>300</v>
      </c>
      <c r="D63" s="16"/>
      <c r="I63" s="93">
        <v>0</v>
      </c>
      <c r="J63" s="93">
        <v>9894.9546976000001</v>
      </c>
      <c r="K63" s="93">
        <f t="shared" si="0"/>
        <v>0.55030454260491246</v>
      </c>
      <c r="L63" s="93">
        <f>J63/'סכום נכסי הקרן'!$C$42*100</f>
        <v>5.6670208284003203E-2</v>
      </c>
    </row>
    <row r="64" spans="2:12">
      <c r="B64" t="s">
        <v>4404</v>
      </c>
      <c r="C64" t="s">
        <v>243</v>
      </c>
      <c r="D64">
        <v>10</v>
      </c>
      <c r="E64" t="s">
        <v>295</v>
      </c>
      <c r="F64" t="s">
        <v>296</v>
      </c>
      <c r="G64" t="s">
        <v>109</v>
      </c>
      <c r="H64" s="91">
        <v>0</v>
      </c>
      <c r="I64" s="91">
        <v>0</v>
      </c>
      <c r="J64" s="91">
        <v>9894.9546976000001</v>
      </c>
      <c r="K64" s="91">
        <f t="shared" si="0"/>
        <v>0.55030454260491246</v>
      </c>
      <c r="L64" s="91">
        <f>J64/'סכום נכסי הקרן'!$C$42*100</f>
        <v>5.6670208284003203E-2</v>
      </c>
    </row>
    <row r="65" spans="2:12">
      <c r="B65" s="92" t="s">
        <v>301</v>
      </c>
      <c r="D65" s="16"/>
      <c r="I65" s="93">
        <v>0</v>
      </c>
      <c r="J65" s="93">
        <f>J66+J79</f>
        <v>2784.0866778483396</v>
      </c>
      <c r="K65" s="93">
        <f t="shared" si="0"/>
        <v>0.15483603438804699</v>
      </c>
      <c r="L65" s="93">
        <f>J65/'סכום נכסי הקרן'!$C$42*100</f>
        <v>1.594497162808152E-2</v>
      </c>
    </row>
    <row r="66" spans="2:12">
      <c r="B66" s="92" t="s">
        <v>302</v>
      </c>
      <c r="D66" s="16"/>
      <c r="I66" s="93">
        <v>0</v>
      </c>
      <c r="J66" s="93">
        <f>SUM(J67:J78)</f>
        <v>2784.0866778483396</v>
      </c>
      <c r="K66" s="93">
        <f t="shared" si="0"/>
        <v>0.15483603438804699</v>
      </c>
      <c r="L66" s="93">
        <f>J66/'סכום נכסי הקרן'!$C$42*100</f>
        <v>1.594497162808152E-2</v>
      </c>
    </row>
    <row r="67" spans="2:12">
      <c r="B67" t="s">
        <v>4406</v>
      </c>
      <c r="C67" t="s">
        <v>245</v>
      </c>
      <c r="D67">
        <v>91</v>
      </c>
      <c r="E67" t="s">
        <v>246</v>
      </c>
      <c r="F67" t="s">
        <v>247</v>
      </c>
      <c r="G67" t="s">
        <v>123</v>
      </c>
      <c r="H67" s="91">
        <v>0</v>
      </c>
      <c r="I67" s="91">
        <v>0</v>
      </c>
      <c r="J67" s="91">
        <v>0.75156981899999997</v>
      </c>
      <c r="K67" s="91">
        <f t="shared" si="0"/>
        <v>4.1798300054953027E-5</v>
      </c>
      <c r="L67" s="91">
        <f>J67/'סכום נכסי הקרן'!$C$42*100</f>
        <v>4.304377279567646E-6</v>
      </c>
    </row>
    <row r="68" spans="2:12">
      <c r="B68" t="s">
        <v>4406</v>
      </c>
      <c r="C68" t="s">
        <v>250</v>
      </c>
      <c r="D68">
        <v>91</v>
      </c>
      <c r="E68" t="s">
        <v>246</v>
      </c>
      <c r="F68" t="s">
        <v>247</v>
      </c>
      <c r="G68" t="s">
        <v>109</v>
      </c>
      <c r="H68" s="91">
        <v>0</v>
      </c>
      <c r="I68" s="91">
        <v>0</v>
      </c>
      <c r="J68" s="91">
        <f>2448.10187552-0.26161296</f>
        <v>2447.8402625599997</v>
      </c>
      <c r="K68" s="91">
        <f t="shared" si="0"/>
        <v>0.1361358042785881</v>
      </c>
      <c r="L68" s="91">
        <f>J68/'סכום נכסי הקרן'!$C$42*100</f>
        <v>1.4019227148042468E-2</v>
      </c>
    </row>
    <row r="69" spans="2:12">
      <c r="B69" t="s">
        <v>4406</v>
      </c>
      <c r="C69" t="s">
        <v>259</v>
      </c>
      <c r="D69">
        <v>91</v>
      </c>
      <c r="E69" t="s">
        <v>246</v>
      </c>
      <c r="F69" t="s">
        <v>247</v>
      </c>
      <c r="G69" t="s">
        <v>119</v>
      </c>
      <c r="H69" s="91">
        <v>0</v>
      </c>
      <c r="I69" s="91">
        <v>0</v>
      </c>
      <c r="J69" s="91">
        <v>48.926355407999999</v>
      </c>
      <c r="K69" s="91">
        <f t="shared" si="0"/>
        <v>2.7210226278908864E-3</v>
      </c>
      <c r="L69" s="91">
        <f>J69/'סכום נכסי הקרן'!$C$42*100</f>
        <v>2.8021015116128128E-4</v>
      </c>
    </row>
    <row r="70" spans="2:12">
      <c r="B70" t="s">
        <v>4406</v>
      </c>
      <c r="C70" t="s">
        <v>263</v>
      </c>
      <c r="D70">
        <v>91</v>
      </c>
      <c r="E70" t="s">
        <v>246</v>
      </c>
      <c r="F70" t="s">
        <v>247</v>
      </c>
      <c r="G70" t="s">
        <v>113</v>
      </c>
      <c r="H70" s="91">
        <v>0</v>
      </c>
      <c r="I70" s="91">
        <v>0</v>
      </c>
      <c r="J70" s="91">
        <v>168.104912934</v>
      </c>
      <c r="K70" s="91">
        <f t="shared" si="0"/>
        <v>9.3490976006409942E-3</v>
      </c>
      <c r="L70" s="91">
        <f>J70/'סכום נכסי הקרן'!$C$42*100</f>
        <v>9.6276746288132529E-4</v>
      </c>
    </row>
    <row r="71" spans="2:12">
      <c r="B71" t="s">
        <v>4406</v>
      </c>
      <c r="C71" t="s">
        <v>254</v>
      </c>
      <c r="D71">
        <v>91</v>
      </c>
      <c r="E71" t="s">
        <v>246</v>
      </c>
      <c r="F71" t="s">
        <v>247</v>
      </c>
      <c r="G71" t="s">
        <v>225</v>
      </c>
      <c r="H71" s="91">
        <v>0</v>
      </c>
      <c r="I71" s="91">
        <v>0</v>
      </c>
      <c r="J71" s="91">
        <v>5.8697150330000003</v>
      </c>
      <c r="K71" s="91">
        <f t="shared" si="0"/>
        <v>3.2644220667727819E-4</v>
      </c>
      <c r="L71" s="91">
        <f>J71/'סכום נכסי הקרן'!$C$42*100</f>
        <v>3.361692737901421E-5</v>
      </c>
    </row>
    <row r="72" spans="2:12">
      <c r="B72" t="s">
        <v>4406</v>
      </c>
      <c r="C72" t="s">
        <v>269</v>
      </c>
      <c r="D72">
        <v>91</v>
      </c>
      <c r="E72" t="s">
        <v>246</v>
      </c>
      <c r="F72" t="s">
        <v>247</v>
      </c>
      <c r="G72" t="s">
        <v>222</v>
      </c>
      <c r="H72" s="91">
        <v>0</v>
      </c>
      <c r="I72" s="91">
        <v>0</v>
      </c>
      <c r="J72" s="91">
        <v>-1.14624666E-3</v>
      </c>
      <c r="K72" s="91">
        <f t="shared" si="0"/>
        <v>-6.3748118432184851E-8</v>
      </c>
      <c r="L72" s="91">
        <f>J72/'סכום נכסי הקרן'!$C$42*100</f>
        <v>-6.5647634529138813E-9</v>
      </c>
    </row>
    <row r="73" spans="2:12">
      <c r="B73" t="s">
        <v>4406</v>
      </c>
      <c r="C73" t="s">
        <v>273</v>
      </c>
      <c r="D73">
        <v>91</v>
      </c>
      <c r="E73" t="s">
        <v>246</v>
      </c>
      <c r="F73" t="s">
        <v>247</v>
      </c>
      <c r="G73" t="s">
        <v>224</v>
      </c>
      <c r="H73" s="91">
        <v>0</v>
      </c>
      <c r="I73" s="91">
        <v>0</v>
      </c>
      <c r="J73" s="91">
        <v>1.014555576</v>
      </c>
      <c r="K73" s="91">
        <f t="shared" si="0"/>
        <v>5.6424163552094028E-5</v>
      </c>
      <c r="L73" s="91">
        <f>J73/'סכום נכסי הקרן'!$C$42*100</f>
        <v>5.8105446224591757E-6</v>
      </c>
    </row>
    <row r="74" spans="2:12">
      <c r="B74" t="s">
        <v>4406</v>
      </c>
      <c r="C74" t="s">
        <v>277</v>
      </c>
      <c r="D74">
        <v>91</v>
      </c>
      <c r="E74" t="s">
        <v>246</v>
      </c>
      <c r="F74" t="s">
        <v>247</v>
      </c>
      <c r="G74" t="s">
        <v>223</v>
      </c>
      <c r="H74" s="91">
        <v>0</v>
      </c>
      <c r="I74" s="91">
        <v>0</v>
      </c>
      <c r="J74" s="91">
        <v>1.595462259</v>
      </c>
      <c r="K74" s="91">
        <f t="shared" si="0"/>
        <v>8.8731091300028886E-5</v>
      </c>
      <c r="L74" s="91">
        <f>J74/'סכום נכסי הקרן'!$C$42*100</f>
        <v>9.1375030295718566E-6</v>
      </c>
    </row>
    <row r="75" spans="2:12">
      <c r="B75" t="s">
        <v>4406</v>
      </c>
      <c r="C75" t="s">
        <v>279</v>
      </c>
      <c r="D75">
        <v>91</v>
      </c>
      <c r="E75" t="s">
        <v>246</v>
      </c>
      <c r="F75" t="s">
        <v>247</v>
      </c>
      <c r="G75" t="s">
        <v>116</v>
      </c>
      <c r="H75" s="91">
        <v>0</v>
      </c>
      <c r="I75" s="91">
        <v>0</v>
      </c>
      <c r="J75" s="91">
        <v>109.206496062</v>
      </c>
      <c r="K75" s="91">
        <f t="shared" si="0"/>
        <v>6.0734821635373875E-3</v>
      </c>
      <c r="L75" s="91">
        <f>J75/'סכום נכסי הקרן'!$C$42*100</f>
        <v>6.2544549893702741E-4</v>
      </c>
    </row>
    <row r="76" spans="2:12">
      <c r="B76" t="s">
        <v>4406</v>
      </c>
      <c r="C76" t="s">
        <v>285</v>
      </c>
      <c r="D76">
        <v>91</v>
      </c>
      <c r="E76" t="s">
        <v>246</v>
      </c>
      <c r="F76" t="s">
        <v>247</v>
      </c>
      <c r="G76" t="s">
        <v>227</v>
      </c>
      <c r="H76" s="91">
        <v>0</v>
      </c>
      <c r="I76" s="91">
        <v>0</v>
      </c>
      <c r="J76" s="91">
        <v>0.60960021200000003</v>
      </c>
      <c r="K76" s="91">
        <f t="shared" ref="K76:K80" si="1">J76/$J$11*100</f>
        <v>3.3902708611478958E-5</v>
      </c>
      <c r="L76" s="91">
        <f>J76/'סכום נכסי הקרן'!$C$42*100</f>
        <v>3.4912914752799838E-6</v>
      </c>
    </row>
    <row r="77" spans="2:12">
      <c r="B77" t="s">
        <v>4406</v>
      </c>
      <c r="C77" t="s">
        <v>288</v>
      </c>
      <c r="D77">
        <v>91</v>
      </c>
      <c r="E77" t="s">
        <v>246</v>
      </c>
      <c r="F77" t="s">
        <v>247</v>
      </c>
      <c r="G77" t="s">
        <v>226</v>
      </c>
      <c r="H77" s="91">
        <v>0</v>
      </c>
      <c r="I77" s="91">
        <v>0</v>
      </c>
      <c r="J77" s="91">
        <v>0.16889423200000001</v>
      </c>
      <c r="K77" s="91">
        <f t="shared" si="1"/>
        <v>9.3929953122383835E-6</v>
      </c>
      <c r="L77" s="91">
        <f>J77/'סכום נכסי הקרן'!$C$42*100</f>
        <v>9.672880369758792E-7</v>
      </c>
    </row>
    <row r="78" spans="2:12">
      <c r="B78" t="s">
        <v>295</v>
      </c>
      <c r="C78" t="s">
        <v>295</v>
      </c>
      <c r="D78" s="16"/>
      <c r="E78" t="s">
        <v>295</v>
      </c>
      <c r="G78" t="s">
        <v>295</v>
      </c>
      <c r="H78" s="91">
        <v>0</v>
      </c>
      <c r="I78" s="91">
        <v>0</v>
      </c>
      <c r="J78" s="91">
        <v>0</v>
      </c>
      <c r="K78" s="91">
        <f t="shared" si="1"/>
        <v>0</v>
      </c>
      <c r="L78" s="91">
        <f>J78/'סכום נכסי הקרן'!$C$42*100</f>
        <v>0</v>
      </c>
    </row>
    <row r="79" spans="2:12">
      <c r="B79" s="92" t="s">
        <v>300</v>
      </c>
      <c r="D79" s="16"/>
      <c r="I79" s="93">
        <v>0</v>
      </c>
      <c r="J79" s="93">
        <v>0</v>
      </c>
      <c r="K79" s="93">
        <f t="shared" si="1"/>
        <v>0</v>
      </c>
      <c r="L79" s="93">
        <f>J79/'סכום נכסי הקרן'!$C$42*100</f>
        <v>0</v>
      </c>
    </row>
    <row r="80" spans="2:12">
      <c r="B80" t="s">
        <v>295</v>
      </c>
      <c r="C80" t="s">
        <v>295</v>
      </c>
      <c r="D80" s="16"/>
      <c r="E80" t="s">
        <v>295</v>
      </c>
      <c r="G80" t="s">
        <v>295</v>
      </c>
      <c r="H80" s="91">
        <v>0</v>
      </c>
      <c r="I80" s="91">
        <v>0</v>
      </c>
      <c r="J80" s="91">
        <v>0</v>
      </c>
      <c r="K80" s="91">
        <f t="shared" si="1"/>
        <v>0</v>
      </c>
      <c r="L80" s="91">
        <f>J80/'סכום נכסי הקרן'!$C$42*100</f>
        <v>0</v>
      </c>
    </row>
    <row r="81" spans="2:4">
      <c r="B81" t="s">
        <v>303</v>
      </c>
      <c r="D81" s="16"/>
    </row>
    <row r="82" spans="2:4">
      <c r="D82" s="16"/>
    </row>
    <row r="83" spans="2:4">
      <c r="D83" s="16"/>
    </row>
    <row r="84" spans="2:4">
      <c r="D84" s="16"/>
    </row>
    <row r="85" spans="2:4">
      <c r="D85" s="16"/>
    </row>
    <row r="86" spans="2:4">
      <c r="D86" s="16"/>
    </row>
    <row r="87" spans="2:4">
      <c r="D87" s="16"/>
    </row>
    <row r="88" spans="2:4">
      <c r="D88" s="16"/>
    </row>
    <row r="89" spans="2:4">
      <c r="D89" s="16"/>
    </row>
    <row r="90" spans="2:4">
      <c r="D90" s="16"/>
    </row>
    <row r="91" spans="2:4">
      <c r="D91" s="16"/>
    </row>
    <row r="92" spans="2:4">
      <c r="D92" s="16"/>
    </row>
    <row r="93" spans="2:4">
      <c r="D93" s="16"/>
    </row>
    <row r="94" spans="2:4">
      <c r="D94" s="16"/>
    </row>
    <row r="95" spans="2:4">
      <c r="D95" s="16"/>
    </row>
    <row r="96" spans="2:4">
      <c r="D96" s="16"/>
    </row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3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43555</v>
      </c>
    </row>
    <row r="2" spans="2:49">
      <c r="B2" s="2" t="s">
        <v>1</v>
      </c>
      <c r="C2" s="12" t="s">
        <v>218</v>
      </c>
    </row>
    <row r="3" spans="2:49">
      <c r="B3" s="2" t="s">
        <v>2</v>
      </c>
      <c r="C3" s="26" t="s">
        <v>4399</v>
      </c>
    </row>
    <row r="4" spans="2:49" s="1" customFormat="1">
      <c r="B4" s="2" t="s">
        <v>3</v>
      </c>
    </row>
    <row r="5" spans="2:49">
      <c r="B5" s="89" t="s">
        <v>219</v>
      </c>
      <c r="C5" t="s">
        <v>220</v>
      </c>
    </row>
    <row r="6" spans="2:4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-744654334.30999994</v>
      </c>
      <c r="H11" s="7"/>
      <c r="I11" s="90">
        <v>-12080.216162257118</v>
      </c>
      <c r="J11" s="90">
        <v>100</v>
      </c>
      <c r="K11" s="90">
        <v>-7.0000000000000007E-2</v>
      </c>
      <c r="AW11" s="16"/>
    </row>
    <row r="12" spans="2:49">
      <c r="B12" s="92" t="s">
        <v>228</v>
      </c>
      <c r="C12" s="16"/>
      <c r="D12" s="16"/>
      <c r="G12" s="93">
        <v>-744654334.30999994</v>
      </c>
      <c r="I12" s="93">
        <v>-12080.216162257118</v>
      </c>
      <c r="J12" s="93">
        <v>100</v>
      </c>
      <c r="K12" s="93">
        <v>-7.0000000000000007E-2</v>
      </c>
    </row>
    <row r="13" spans="2:49">
      <c r="B13" s="92" t="s">
        <v>2644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295</v>
      </c>
      <c r="C14" t="s">
        <v>295</v>
      </c>
      <c r="D14" t="s">
        <v>295</v>
      </c>
      <c r="E14" t="s">
        <v>295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2645</v>
      </c>
      <c r="C15" s="16"/>
      <c r="D15" s="16"/>
      <c r="G15" s="93">
        <v>-629458910</v>
      </c>
      <c r="I15" s="93">
        <v>-23515.612061160165</v>
      </c>
      <c r="J15" s="93">
        <v>194.66</v>
      </c>
      <c r="K15" s="93">
        <v>-0.13</v>
      </c>
    </row>
    <row r="16" spans="2:49">
      <c r="B16" t="s">
        <v>295</v>
      </c>
      <c r="C16" t="s">
        <v>295</v>
      </c>
      <c r="D16" t="s">
        <v>126</v>
      </c>
      <c r="E16" t="s">
        <v>109</v>
      </c>
      <c r="F16" t="s">
        <v>1396</v>
      </c>
      <c r="G16" s="91">
        <v>-12000000</v>
      </c>
      <c r="H16" s="91">
        <v>1.573189054561275</v>
      </c>
      <c r="I16" s="91">
        <v>-188.78268654735299</v>
      </c>
      <c r="J16" s="91">
        <v>1.56</v>
      </c>
      <c r="K16" s="91">
        <v>0</v>
      </c>
    </row>
    <row r="17" spans="2:11">
      <c r="B17" t="s">
        <v>3138</v>
      </c>
      <c r="C17" t="s">
        <v>3139</v>
      </c>
      <c r="D17" t="s">
        <v>126</v>
      </c>
      <c r="E17" t="s">
        <v>109</v>
      </c>
      <c r="F17" t="s">
        <v>3140</v>
      </c>
      <c r="G17" s="91">
        <v>-28200000</v>
      </c>
      <c r="H17" s="91">
        <v>4.1483405773322692</v>
      </c>
      <c r="I17" s="91">
        <v>-1169.8320428077</v>
      </c>
      <c r="J17" s="91">
        <v>9.68</v>
      </c>
      <c r="K17" s="91">
        <v>-0.01</v>
      </c>
    </row>
    <row r="18" spans="2:11">
      <c r="B18" t="s">
        <v>3141</v>
      </c>
      <c r="C18" t="s">
        <v>3142</v>
      </c>
      <c r="D18" t="s">
        <v>126</v>
      </c>
      <c r="E18" t="s">
        <v>109</v>
      </c>
      <c r="F18" t="s">
        <v>2743</v>
      </c>
      <c r="G18" s="91">
        <v>-2000000</v>
      </c>
      <c r="H18" s="91">
        <v>3.071771</v>
      </c>
      <c r="I18" s="91">
        <v>-61.435420000000001</v>
      </c>
      <c r="J18" s="91">
        <v>0.51</v>
      </c>
      <c r="K18" s="91">
        <v>0</v>
      </c>
    </row>
    <row r="19" spans="2:11">
      <c r="B19" t="s">
        <v>3143</v>
      </c>
      <c r="C19" t="s">
        <v>3144</v>
      </c>
      <c r="D19" t="s">
        <v>126</v>
      </c>
      <c r="E19" t="s">
        <v>109</v>
      </c>
      <c r="F19" t="s">
        <v>2743</v>
      </c>
      <c r="G19" s="91">
        <v>-419000</v>
      </c>
      <c r="H19" s="91">
        <v>2.7848181818181867</v>
      </c>
      <c r="I19" s="91">
        <v>-11.6683881818182</v>
      </c>
      <c r="J19" s="91">
        <v>0.1</v>
      </c>
      <c r="K19" s="91">
        <v>0</v>
      </c>
    </row>
    <row r="20" spans="2:11">
      <c r="B20" t="s">
        <v>3145</v>
      </c>
      <c r="C20" t="s">
        <v>3146</v>
      </c>
      <c r="D20" t="s">
        <v>126</v>
      </c>
      <c r="E20" t="s">
        <v>109</v>
      </c>
      <c r="F20" t="s">
        <v>3147</v>
      </c>
      <c r="G20" s="91">
        <v>7500000</v>
      </c>
      <c r="H20" s="91">
        <v>-2.6173113333333333</v>
      </c>
      <c r="I20" s="91">
        <v>-196.29835</v>
      </c>
      <c r="J20" s="91">
        <v>1.62</v>
      </c>
      <c r="K20" s="91">
        <v>0</v>
      </c>
    </row>
    <row r="21" spans="2:11">
      <c r="B21" t="s">
        <v>3148</v>
      </c>
      <c r="C21" t="s">
        <v>3149</v>
      </c>
      <c r="D21" t="s">
        <v>126</v>
      </c>
      <c r="E21" t="s">
        <v>109</v>
      </c>
      <c r="F21" t="s">
        <v>3147</v>
      </c>
      <c r="G21" s="91">
        <v>-100000</v>
      </c>
      <c r="H21" s="91">
        <v>-2.4435799999999999</v>
      </c>
      <c r="I21" s="91">
        <v>2.4435799999999999</v>
      </c>
      <c r="J21" s="91">
        <v>-0.02</v>
      </c>
      <c r="K21" s="91">
        <v>0</v>
      </c>
    </row>
    <row r="22" spans="2:11">
      <c r="B22" t="s">
        <v>3150</v>
      </c>
      <c r="C22" t="s">
        <v>3151</v>
      </c>
      <c r="D22" t="s">
        <v>126</v>
      </c>
      <c r="E22" t="s">
        <v>109</v>
      </c>
      <c r="F22" t="s">
        <v>3147</v>
      </c>
      <c r="G22" s="91">
        <v>1320000</v>
      </c>
      <c r="H22" s="91">
        <v>-2.7245416666666684</v>
      </c>
      <c r="I22" s="91">
        <v>-35.963950000000096</v>
      </c>
      <c r="J22" s="91">
        <v>0.3</v>
      </c>
      <c r="K22" s="91">
        <v>0</v>
      </c>
    </row>
    <row r="23" spans="2:11">
      <c r="B23" t="s">
        <v>3152</v>
      </c>
      <c r="C23" t="s">
        <v>3153</v>
      </c>
      <c r="D23" t="s">
        <v>126</v>
      </c>
      <c r="E23" t="s">
        <v>109</v>
      </c>
      <c r="F23" t="s">
        <v>2981</v>
      </c>
      <c r="G23" s="91">
        <v>-850000</v>
      </c>
      <c r="H23" s="91">
        <v>3.3322611764705883</v>
      </c>
      <c r="I23" s="91">
        <v>-28.32422</v>
      </c>
      <c r="J23" s="91">
        <v>0.23</v>
      </c>
      <c r="K23" s="91">
        <v>0</v>
      </c>
    </row>
    <row r="24" spans="2:11">
      <c r="B24" t="s">
        <v>3154</v>
      </c>
      <c r="C24" t="s">
        <v>3155</v>
      </c>
      <c r="D24" t="s">
        <v>126</v>
      </c>
      <c r="E24" t="s">
        <v>109</v>
      </c>
      <c r="F24" t="s">
        <v>3156</v>
      </c>
      <c r="G24" s="91">
        <v>-22000000</v>
      </c>
      <c r="H24" s="91">
        <v>6.0920312781646366</v>
      </c>
      <c r="I24" s="91">
        <v>-1340.2468811962201</v>
      </c>
      <c r="J24" s="91">
        <v>11.09</v>
      </c>
      <c r="K24" s="91">
        <v>-0.01</v>
      </c>
    </row>
    <row r="25" spans="2:11">
      <c r="B25" t="s">
        <v>3157</v>
      </c>
      <c r="C25" t="s">
        <v>3158</v>
      </c>
      <c r="D25" t="s">
        <v>126</v>
      </c>
      <c r="E25" t="s">
        <v>116</v>
      </c>
      <c r="F25" t="s">
        <v>3159</v>
      </c>
      <c r="G25" s="91">
        <v>-900000</v>
      </c>
      <c r="H25" s="91">
        <v>3.9596864589157557</v>
      </c>
      <c r="I25" s="91">
        <v>-35.6371781302418</v>
      </c>
      <c r="J25" s="91">
        <v>0.3</v>
      </c>
      <c r="K25" s="91">
        <v>0</v>
      </c>
    </row>
    <row r="26" spans="2:11">
      <c r="B26" t="s">
        <v>3160</v>
      </c>
      <c r="C26" t="s">
        <v>3161</v>
      </c>
      <c r="D26" t="s">
        <v>126</v>
      </c>
      <c r="E26" t="s">
        <v>109</v>
      </c>
      <c r="F26" t="s">
        <v>3162</v>
      </c>
      <c r="G26" s="91">
        <v>5000000</v>
      </c>
      <c r="H26" s="91">
        <v>1.9015440021628021</v>
      </c>
      <c r="I26" s="91">
        <v>95.077200108140104</v>
      </c>
      <c r="J26" s="91">
        <v>-0.79</v>
      </c>
      <c r="K26" s="91">
        <v>0</v>
      </c>
    </row>
    <row r="27" spans="2:11">
      <c r="B27" t="s">
        <v>3163</v>
      </c>
      <c r="C27" t="s">
        <v>3164</v>
      </c>
      <c r="D27" t="s">
        <v>126</v>
      </c>
      <c r="E27" t="s">
        <v>109</v>
      </c>
      <c r="F27" t="s">
        <v>3091</v>
      </c>
      <c r="G27" s="91">
        <v>-8000000</v>
      </c>
      <c r="H27" s="91">
        <v>3.3306600185225625</v>
      </c>
      <c r="I27" s="91">
        <v>-266.45280148180501</v>
      </c>
      <c r="J27" s="91">
        <v>2.21</v>
      </c>
      <c r="K27" s="91">
        <v>0</v>
      </c>
    </row>
    <row r="28" spans="2:11">
      <c r="B28" t="s">
        <v>3165</v>
      </c>
      <c r="C28" t="s">
        <v>3166</v>
      </c>
      <c r="D28" t="s">
        <v>126</v>
      </c>
      <c r="E28" t="s">
        <v>109</v>
      </c>
      <c r="F28" t="s">
        <v>1113</v>
      </c>
      <c r="G28" s="91">
        <v>-10000000</v>
      </c>
      <c r="H28" s="91">
        <v>-0.98173980841011599</v>
      </c>
      <c r="I28" s="91">
        <v>98.173980841011598</v>
      </c>
      <c r="J28" s="91">
        <v>-0.81</v>
      </c>
      <c r="K28" s="91">
        <v>0</v>
      </c>
    </row>
    <row r="29" spans="2:11">
      <c r="B29" t="s">
        <v>3167</v>
      </c>
      <c r="C29" t="s">
        <v>3168</v>
      </c>
      <c r="D29" t="s">
        <v>126</v>
      </c>
      <c r="E29" t="s">
        <v>109</v>
      </c>
      <c r="F29" t="s">
        <v>3169</v>
      </c>
      <c r="G29" s="91">
        <v>9500000</v>
      </c>
      <c r="H29" s="91">
        <v>0.78089971336256525</v>
      </c>
      <c r="I29" s="91">
        <v>74.185472769443706</v>
      </c>
      <c r="J29" s="91">
        <v>-0.61</v>
      </c>
      <c r="K29" s="91">
        <v>0</v>
      </c>
    </row>
    <row r="30" spans="2:11">
      <c r="B30" t="s">
        <v>3170</v>
      </c>
      <c r="C30" t="s">
        <v>3171</v>
      </c>
      <c r="D30" t="s">
        <v>126</v>
      </c>
      <c r="E30" t="s">
        <v>109</v>
      </c>
      <c r="F30" t="s">
        <v>3172</v>
      </c>
      <c r="G30" s="91">
        <v>-5000000</v>
      </c>
      <c r="H30" s="91">
        <v>1.256079212692236</v>
      </c>
      <c r="I30" s="91">
        <v>-62.803960634611798</v>
      </c>
      <c r="J30" s="91">
        <v>0.52</v>
      </c>
      <c r="K30" s="91">
        <v>0</v>
      </c>
    </row>
    <row r="31" spans="2:11">
      <c r="B31" t="s">
        <v>3173</v>
      </c>
      <c r="C31" t="s">
        <v>3174</v>
      </c>
      <c r="D31" t="s">
        <v>126</v>
      </c>
      <c r="E31" t="s">
        <v>109</v>
      </c>
      <c r="F31" t="s">
        <v>3175</v>
      </c>
      <c r="G31" s="91">
        <v>-19000000</v>
      </c>
      <c r="H31" s="91">
        <v>5.6407085427388424</v>
      </c>
      <c r="I31" s="91">
        <v>-1071.7346231203801</v>
      </c>
      <c r="J31" s="91">
        <v>8.8699999999999992</v>
      </c>
      <c r="K31" s="91">
        <v>-0.01</v>
      </c>
    </row>
    <row r="32" spans="2:11">
      <c r="B32" t="s">
        <v>3176</v>
      </c>
      <c r="C32" t="s">
        <v>3177</v>
      </c>
      <c r="D32" t="s">
        <v>126</v>
      </c>
      <c r="E32" t="s">
        <v>109</v>
      </c>
      <c r="F32" t="s">
        <v>773</v>
      </c>
      <c r="G32" s="91">
        <v>-3000000</v>
      </c>
      <c r="H32" s="91">
        <v>11.638723403636767</v>
      </c>
      <c r="I32" s="91">
        <v>-349.16170210910298</v>
      </c>
      <c r="J32" s="91">
        <v>2.89</v>
      </c>
      <c r="K32" s="91">
        <v>0</v>
      </c>
    </row>
    <row r="33" spans="2:11">
      <c r="B33" t="s">
        <v>3178</v>
      </c>
      <c r="C33" t="s">
        <v>3179</v>
      </c>
      <c r="D33" t="s">
        <v>126</v>
      </c>
      <c r="E33" t="s">
        <v>109</v>
      </c>
      <c r="F33" t="s">
        <v>1608</v>
      </c>
      <c r="G33" s="91">
        <v>-7000000</v>
      </c>
      <c r="H33" s="91">
        <v>1.15466203024544</v>
      </c>
      <c r="I33" s="91">
        <v>-80.826342117180801</v>
      </c>
      <c r="J33" s="91">
        <v>0.67</v>
      </c>
      <c r="K33" s="91">
        <v>0</v>
      </c>
    </row>
    <row r="34" spans="2:11">
      <c r="B34" t="s">
        <v>3180</v>
      </c>
      <c r="C34" t="s">
        <v>3181</v>
      </c>
      <c r="D34" t="s">
        <v>126</v>
      </c>
      <c r="E34" t="s">
        <v>109</v>
      </c>
      <c r="F34" t="s">
        <v>3182</v>
      </c>
      <c r="G34" s="91">
        <v>-11000000</v>
      </c>
      <c r="H34" s="91">
        <v>2.2681468842485546</v>
      </c>
      <c r="I34" s="91">
        <v>-249.496157267341</v>
      </c>
      <c r="J34" s="91">
        <v>2.0699999999999998</v>
      </c>
      <c r="K34" s="91">
        <v>0</v>
      </c>
    </row>
    <row r="35" spans="2:11">
      <c r="B35" t="s">
        <v>3183</v>
      </c>
      <c r="C35" t="s">
        <v>3184</v>
      </c>
      <c r="D35" t="s">
        <v>126</v>
      </c>
      <c r="E35" t="s">
        <v>109</v>
      </c>
      <c r="F35" t="s">
        <v>3185</v>
      </c>
      <c r="G35" s="91">
        <v>-36000000</v>
      </c>
      <c r="H35" s="91">
        <v>-0.89702464490325551</v>
      </c>
      <c r="I35" s="91">
        <v>322.92887216517198</v>
      </c>
      <c r="J35" s="91">
        <v>-2.67</v>
      </c>
      <c r="K35" s="91">
        <v>0</v>
      </c>
    </row>
    <row r="36" spans="2:11">
      <c r="B36" t="s">
        <v>3186</v>
      </c>
      <c r="C36" t="s">
        <v>3187</v>
      </c>
      <c r="D36" t="s">
        <v>126</v>
      </c>
      <c r="E36" t="s">
        <v>113</v>
      </c>
      <c r="F36" t="s">
        <v>1090</v>
      </c>
      <c r="G36" s="91">
        <v>-7400000</v>
      </c>
      <c r="H36" s="91">
        <v>-8.1549217833140943</v>
      </c>
      <c r="I36" s="91">
        <v>603.46421196524295</v>
      </c>
      <c r="J36" s="91">
        <v>-5</v>
      </c>
      <c r="K36" s="91">
        <v>0</v>
      </c>
    </row>
    <row r="37" spans="2:11">
      <c r="B37" t="s">
        <v>3188</v>
      </c>
      <c r="C37" t="s">
        <v>3189</v>
      </c>
      <c r="D37" t="s">
        <v>126</v>
      </c>
      <c r="E37" t="s">
        <v>109</v>
      </c>
      <c r="F37" t="s">
        <v>1337</v>
      </c>
      <c r="G37" s="91">
        <v>-11500000</v>
      </c>
      <c r="H37" s="91">
        <v>-4.2125177061010781</v>
      </c>
      <c r="I37" s="91">
        <v>484.43953620162398</v>
      </c>
      <c r="J37" s="91">
        <v>-4.01</v>
      </c>
      <c r="K37" s="91">
        <v>0</v>
      </c>
    </row>
    <row r="38" spans="2:11">
      <c r="B38" t="s">
        <v>3190</v>
      </c>
      <c r="C38" t="s">
        <v>3191</v>
      </c>
      <c r="D38" t="s">
        <v>126</v>
      </c>
      <c r="E38" t="s">
        <v>109</v>
      </c>
      <c r="F38" t="s">
        <v>3192</v>
      </c>
      <c r="G38" s="91">
        <v>-6900000</v>
      </c>
      <c r="H38" s="91">
        <v>2.0718737352518839</v>
      </c>
      <c r="I38" s="91">
        <v>-142.95928773238001</v>
      </c>
      <c r="J38" s="91">
        <v>1.18</v>
      </c>
      <c r="K38" s="91">
        <v>0</v>
      </c>
    </row>
    <row r="39" spans="2:11">
      <c r="B39" t="s">
        <v>3193</v>
      </c>
      <c r="C39" t="s">
        <v>3194</v>
      </c>
      <c r="D39" t="s">
        <v>126</v>
      </c>
      <c r="E39" t="s">
        <v>109</v>
      </c>
      <c r="F39" t="s">
        <v>3195</v>
      </c>
      <c r="G39" s="91">
        <v>-10000000</v>
      </c>
      <c r="H39" s="91">
        <v>1.93339261375742</v>
      </c>
      <c r="I39" s="91">
        <v>-193.33926137574201</v>
      </c>
      <c r="J39" s="91">
        <v>1.6</v>
      </c>
      <c r="K39" s="91">
        <v>0</v>
      </c>
    </row>
    <row r="40" spans="2:11">
      <c r="B40" t="s">
        <v>3196</v>
      </c>
      <c r="C40" t="s">
        <v>3197</v>
      </c>
      <c r="D40" t="s">
        <v>126</v>
      </c>
      <c r="E40" t="s">
        <v>109</v>
      </c>
      <c r="F40" t="s">
        <v>3198</v>
      </c>
      <c r="G40" s="91">
        <v>-3000000</v>
      </c>
      <c r="H40" s="91">
        <v>4.5444403731901337</v>
      </c>
      <c r="I40" s="91">
        <v>-136.333211195704</v>
      </c>
      <c r="J40" s="91">
        <v>1.1299999999999999</v>
      </c>
      <c r="K40" s="91">
        <v>0</v>
      </c>
    </row>
    <row r="41" spans="2:11">
      <c r="B41" t="s">
        <v>3199</v>
      </c>
      <c r="C41" t="s">
        <v>3200</v>
      </c>
      <c r="D41" t="s">
        <v>126</v>
      </c>
      <c r="E41" t="s">
        <v>113</v>
      </c>
      <c r="F41" t="s">
        <v>3201</v>
      </c>
      <c r="G41" s="91">
        <v>-2600000</v>
      </c>
      <c r="H41" s="91">
        <v>-11.3476284232275</v>
      </c>
      <c r="I41" s="91">
        <v>295.03833900391498</v>
      </c>
      <c r="J41" s="91">
        <v>-2.44</v>
      </c>
      <c r="K41" s="91">
        <v>0</v>
      </c>
    </row>
    <row r="42" spans="2:11">
      <c r="B42" t="s">
        <v>3202</v>
      </c>
      <c r="C42" t="s">
        <v>3203</v>
      </c>
      <c r="D42" t="s">
        <v>126</v>
      </c>
      <c r="E42" t="s">
        <v>109</v>
      </c>
      <c r="F42" t="s">
        <v>1564</v>
      </c>
      <c r="G42" s="91">
        <v>1000000</v>
      </c>
      <c r="H42" s="91">
        <v>-2.9016955145561099</v>
      </c>
      <c r="I42" s="91">
        <v>-29.016955145561099</v>
      </c>
      <c r="J42" s="91">
        <v>0.24</v>
      </c>
      <c r="K42" s="91">
        <v>0</v>
      </c>
    </row>
    <row r="43" spans="2:11">
      <c r="B43" t="s">
        <v>3204</v>
      </c>
      <c r="C43" t="s">
        <v>3205</v>
      </c>
      <c r="D43" t="s">
        <v>126</v>
      </c>
      <c r="E43" t="s">
        <v>109</v>
      </c>
      <c r="F43" t="s">
        <v>1564</v>
      </c>
      <c r="G43" s="91">
        <v>-1180000</v>
      </c>
      <c r="H43" s="91">
        <v>-3.2416927917725085</v>
      </c>
      <c r="I43" s="91">
        <v>38.251974942915602</v>
      </c>
      <c r="J43" s="91">
        <v>-0.32</v>
      </c>
      <c r="K43" s="91">
        <v>0</v>
      </c>
    </row>
    <row r="44" spans="2:11">
      <c r="B44" t="s">
        <v>3206</v>
      </c>
      <c r="C44" t="s">
        <v>3207</v>
      </c>
      <c r="D44" t="s">
        <v>126</v>
      </c>
      <c r="E44" t="s">
        <v>109</v>
      </c>
      <c r="F44" t="s">
        <v>3175</v>
      </c>
      <c r="G44" s="91">
        <v>-6260000</v>
      </c>
      <c r="H44" s="91">
        <v>5.540717351391903</v>
      </c>
      <c r="I44" s="91">
        <v>-346.84890619713502</v>
      </c>
      <c r="J44" s="91">
        <v>2.87</v>
      </c>
      <c r="K44" s="91">
        <v>0</v>
      </c>
    </row>
    <row r="45" spans="2:11">
      <c r="B45" t="s">
        <v>3208</v>
      </c>
      <c r="C45" t="s">
        <v>3209</v>
      </c>
      <c r="D45" t="s">
        <v>126</v>
      </c>
      <c r="E45" t="s">
        <v>109</v>
      </c>
      <c r="F45" t="s">
        <v>3210</v>
      </c>
      <c r="G45" s="91">
        <v>-6000000</v>
      </c>
      <c r="H45" s="91">
        <v>1.3045780710082466</v>
      </c>
      <c r="I45" s="91">
        <v>-78.274684260494794</v>
      </c>
      <c r="J45" s="91">
        <v>0.65</v>
      </c>
      <c r="K45" s="91">
        <v>0</v>
      </c>
    </row>
    <row r="46" spans="2:11">
      <c r="B46" t="s">
        <v>3211</v>
      </c>
      <c r="C46" t="s">
        <v>3212</v>
      </c>
      <c r="D46" t="s">
        <v>126</v>
      </c>
      <c r="E46" t="s">
        <v>109</v>
      </c>
      <c r="F46" t="s">
        <v>3213</v>
      </c>
      <c r="G46" s="91">
        <v>-28000000</v>
      </c>
      <c r="H46" s="91">
        <v>3.7244634965162855</v>
      </c>
      <c r="I46" s="91">
        <v>-1042.8497790245599</v>
      </c>
      <c r="J46" s="91">
        <v>8.6300000000000008</v>
      </c>
      <c r="K46" s="91">
        <v>-0.01</v>
      </c>
    </row>
    <row r="47" spans="2:11">
      <c r="B47" t="s">
        <v>3214</v>
      </c>
      <c r="C47" t="s">
        <v>3215</v>
      </c>
      <c r="D47" t="s">
        <v>126</v>
      </c>
      <c r="E47" t="s">
        <v>109</v>
      </c>
      <c r="F47" t="s">
        <v>3216</v>
      </c>
      <c r="G47" s="91">
        <v>-2000000</v>
      </c>
      <c r="H47" s="91">
        <v>5.6527807124698999</v>
      </c>
      <c r="I47" s="91">
        <v>-113.055614249398</v>
      </c>
      <c r="J47" s="91">
        <v>0.94</v>
      </c>
      <c r="K47" s="91">
        <v>0</v>
      </c>
    </row>
    <row r="48" spans="2:11">
      <c r="B48" t="s">
        <v>3217</v>
      </c>
      <c r="C48" t="s">
        <v>3218</v>
      </c>
      <c r="D48" t="s">
        <v>126</v>
      </c>
      <c r="E48" t="s">
        <v>109</v>
      </c>
      <c r="F48" t="s">
        <v>2936</v>
      </c>
      <c r="G48" s="91">
        <v>-500000</v>
      </c>
      <c r="H48" s="91">
        <v>-2.3476674837692599E-2</v>
      </c>
      <c r="I48" s="91">
        <v>0.11738337418846299</v>
      </c>
      <c r="J48" s="91">
        <v>0</v>
      </c>
      <c r="K48" s="91">
        <v>0</v>
      </c>
    </row>
    <row r="49" spans="2:11">
      <c r="B49" t="s">
        <v>3219</v>
      </c>
      <c r="C49" t="s">
        <v>3220</v>
      </c>
      <c r="D49" t="s">
        <v>126</v>
      </c>
      <c r="E49" t="s">
        <v>109</v>
      </c>
      <c r="F49" t="s">
        <v>2981</v>
      </c>
      <c r="G49" s="91">
        <v>-3500000</v>
      </c>
      <c r="H49" s="91">
        <v>3.8025986391618001</v>
      </c>
      <c r="I49" s="91">
        <v>-133.09095237066299</v>
      </c>
      <c r="J49" s="91">
        <v>1.1000000000000001</v>
      </c>
      <c r="K49" s="91">
        <v>0</v>
      </c>
    </row>
    <row r="50" spans="2:11">
      <c r="B50" t="s">
        <v>3221</v>
      </c>
      <c r="C50" t="s">
        <v>3222</v>
      </c>
      <c r="D50" t="s">
        <v>126</v>
      </c>
      <c r="E50" t="s">
        <v>109</v>
      </c>
      <c r="F50" t="s">
        <v>2981</v>
      </c>
      <c r="G50" s="91">
        <v>-3500000</v>
      </c>
      <c r="H50" s="91">
        <v>3.5229509620948574</v>
      </c>
      <c r="I50" s="91">
        <v>-123.30328367332</v>
      </c>
      <c r="J50" s="91">
        <v>1.02</v>
      </c>
      <c r="K50" s="91">
        <v>0</v>
      </c>
    </row>
    <row r="51" spans="2:11">
      <c r="B51" t="s">
        <v>3223</v>
      </c>
      <c r="C51" t="s">
        <v>3224</v>
      </c>
      <c r="D51" t="s">
        <v>126</v>
      </c>
      <c r="E51" t="s">
        <v>109</v>
      </c>
      <c r="F51" t="s">
        <v>3225</v>
      </c>
      <c r="G51" s="91">
        <v>-7000000</v>
      </c>
      <c r="H51" s="91">
        <v>0.33280433728332143</v>
      </c>
      <c r="I51" s="91">
        <v>-23.296303609832499</v>
      </c>
      <c r="J51" s="91">
        <v>0.19</v>
      </c>
      <c r="K51" s="91">
        <v>0</v>
      </c>
    </row>
    <row r="52" spans="2:11">
      <c r="B52" t="s">
        <v>3226</v>
      </c>
      <c r="C52" t="s">
        <v>3227</v>
      </c>
      <c r="D52" t="s">
        <v>126</v>
      </c>
      <c r="E52" t="s">
        <v>109</v>
      </c>
      <c r="F52" t="s">
        <v>3228</v>
      </c>
      <c r="G52" s="91">
        <v>-2180000</v>
      </c>
      <c r="H52" s="91">
        <v>-0.10899770576686055</v>
      </c>
      <c r="I52" s="91">
        <v>2.3761499857175599</v>
      </c>
      <c r="J52" s="91">
        <v>-0.02</v>
      </c>
      <c r="K52" s="91">
        <v>0</v>
      </c>
    </row>
    <row r="53" spans="2:11">
      <c r="B53" t="s">
        <v>3229</v>
      </c>
      <c r="C53" t="s">
        <v>3230</v>
      </c>
      <c r="D53" t="s">
        <v>126</v>
      </c>
      <c r="E53" t="s">
        <v>109</v>
      </c>
      <c r="F53" t="s">
        <v>3228</v>
      </c>
      <c r="G53" s="91">
        <v>2180000</v>
      </c>
      <c r="H53" s="91">
        <v>-0.57171417363210086</v>
      </c>
      <c r="I53" s="91">
        <v>-12.4633689851798</v>
      </c>
      <c r="J53" s="91">
        <v>0.1</v>
      </c>
      <c r="K53" s="91">
        <v>0</v>
      </c>
    </row>
    <row r="54" spans="2:11">
      <c r="B54" t="s">
        <v>3231</v>
      </c>
      <c r="C54" t="s">
        <v>3232</v>
      </c>
      <c r="D54" t="s">
        <v>126</v>
      </c>
      <c r="E54" t="s">
        <v>109</v>
      </c>
      <c r="F54" t="s">
        <v>3233</v>
      </c>
      <c r="G54" s="91">
        <v>-63150910</v>
      </c>
      <c r="H54" s="91">
        <v>15.043418021567067</v>
      </c>
      <c r="I54" s="91">
        <v>-9500.0553757236303</v>
      </c>
      <c r="J54" s="91">
        <v>78.64</v>
      </c>
      <c r="K54" s="91">
        <v>-0.05</v>
      </c>
    </row>
    <row r="55" spans="2:11">
      <c r="B55" t="s">
        <v>3234</v>
      </c>
      <c r="C55" t="s">
        <v>3235</v>
      </c>
      <c r="D55" t="s">
        <v>126</v>
      </c>
      <c r="E55" t="s">
        <v>109</v>
      </c>
      <c r="F55" t="s">
        <v>3236</v>
      </c>
      <c r="G55" s="91">
        <v>-216000</v>
      </c>
      <c r="H55" s="91">
        <v>13.9735625</v>
      </c>
      <c r="I55" s="91">
        <v>-30.182894999999998</v>
      </c>
      <c r="J55" s="91">
        <v>0.25</v>
      </c>
      <c r="K55" s="91">
        <v>0</v>
      </c>
    </row>
    <row r="56" spans="2:11">
      <c r="B56" t="s">
        <v>3237</v>
      </c>
      <c r="C56" t="s">
        <v>3238</v>
      </c>
      <c r="D56" t="s">
        <v>126</v>
      </c>
      <c r="E56" t="s">
        <v>109</v>
      </c>
      <c r="F56" t="s">
        <v>3028</v>
      </c>
      <c r="G56" s="91">
        <v>60000</v>
      </c>
      <c r="H56" s="91">
        <v>12.93365</v>
      </c>
      <c r="I56" s="91">
        <v>7.7601899999999997</v>
      </c>
      <c r="J56" s="91">
        <v>-0.06</v>
      </c>
      <c r="K56" s="91">
        <v>0</v>
      </c>
    </row>
    <row r="57" spans="2:11">
      <c r="B57" t="s">
        <v>3239</v>
      </c>
      <c r="C57" t="s">
        <v>3240</v>
      </c>
      <c r="D57" t="s">
        <v>126</v>
      </c>
      <c r="E57" t="s">
        <v>109</v>
      </c>
      <c r="F57" t="s">
        <v>773</v>
      </c>
      <c r="G57" s="91">
        <v>-94000</v>
      </c>
      <c r="H57" s="91">
        <v>12.233746031746</v>
      </c>
      <c r="I57" s="91">
        <v>-11.499721269841199</v>
      </c>
      <c r="J57" s="91">
        <v>0.1</v>
      </c>
      <c r="K57" s="91">
        <v>0</v>
      </c>
    </row>
    <row r="58" spans="2:11">
      <c r="B58" t="s">
        <v>3241</v>
      </c>
      <c r="C58" t="s">
        <v>3242</v>
      </c>
      <c r="D58" t="s">
        <v>126</v>
      </c>
      <c r="E58" t="s">
        <v>109</v>
      </c>
      <c r="F58" t="s">
        <v>3243</v>
      </c>
      <c r="G58" s="91">
        <v>-50000</v>
      </c>
      <c r="H58" s="91">
        <v>11.52022681308924</v>
      </c>
      <c r="I58" s="91">
        <v>-5.7601134065446198</v>
      </c>
      <c r="J58" s="91">
        <v>0.05</v>
      </c>
      <c r="K58" s="91">
        <v>0</v>
      </c>
    </row>
    <row r="59" spans="2:11">
      <c r="B59" t="s">
        <v>3244</v>
      </c>
      <c r="C59" t="s">
        <v>3245</v>
      </c>
      <c r="D59" t="s">
        <v>126</v>
      </c>
      <c r="E59" t="s">
        <v>109</v>
      </c>
      <c r="F59" t="s">
        <v>3246</v>
      </c>
      <c r="G59" s="91">
        <v>-11821000</v>
      </c>
      <c r="H59" s="91">
        <v>7.9911833333333293</v>
      </c>
      <c r="I59" s="91">
        <v>-944.63778183333295</v>
      </c>
      <c r="J59" s="91">
        <v>7.82</v>
      </c>
      <c r="K59" s="91">
        <v>-0.01</v>
      </c>
    </row>
    <row r="60" spans="2:11">
      <c r="B60" t="s">
        <v>3244</v>
      </c>
      <c r="C60" t="s">
        <v>3247</v>
      </c>
      <c r="D60" t="s">
        <v>126</v>
      </c>
      <c r="E60" t="s">
        <v>109</v>
      </c>
      <c r="F60" t="s">
        <v>3246</v>
      </c>
      <c r="G60" s="91">
        <v>6000</v>
      </c>
      <c r="H60" s="91">
        <v>7.9911666666666665</v>
      </c>
      <c r="I60" s="91">
        <v>0.47947000000000001</v>
      </c>
      <c r="J60" s="91">
        <v>0</v>
      </c>
      <c r="K60" s="91">
        <v>0</v>
      </c>
    </row>
    <row r="61" spans="2:11">
      <c r="B61" t="s">
        <v>3248</v>
      </c>
      <c r="C61" t="s">
        <v>3249</v>
      </c>
      <c r="D61" t="s">
        <v>126</v>
      </c>
      <c r="E61" t="s">
        <v>109</v>
      </c>
      <c r="F61" t="s">
        <v>3250</v>
      </c>
      <c r="G61" s="91">
        <v>-1300</v>
      </c>
      <c r="H61" s="91">
        <v>7.7415384615384619</v>
      </c>
      <c r="I61" s="91">
        <v>-0.10063999999999999</v>
      </c>
      <c r="J61" s="91">
        <v>0</v>
      </c>
      <c r="K61" s="91">
        <v>0</v>
      </c>
    </row>
    <row r="62" spans="2:11">
      <c r="B62" t="s">
        <v>3251</v>
      </c>
      <c r="C62" t="s">
        <v>3252</v>
      </c>
      <c r="D62" t="s">
        <v>126</v>
      </c>
      <c r="E62" t="s">
        <v>109</v>
      </c>
      <c r="F62" t="s">
        <v>3250</v>
      </c>
      <c r="G62" s="91">
        <v>-16716000</v>
      </c>
      <c r="H62" s="91">
        <v>7.1871424050632955</v>
      </c>
      <c r="I62" s="91">
        <v>-1201.40272443038</v>
      </c>
      <c r="J62" s="91">
        <v>9.9499999999999993</v>
      </c>
      <c r="K62" s="91">
        <v>-0.01</v>
      </c>
    </row>
    <row r="63" spans="2:11">
      <c r="B63" t="s">
        <v>3253</v>
      </c>
      <c r="C63" t="s">
        <v>3254</v>
      </c>
      <c r="D63" t="s">
        <v>126</v>
      </c>
      <c r="E63" t="s">
        <v>109</v>
      </c>
      <c r="F63" t="s">
        <v>3255</v>
      </c>
      <c r="G63" s="91">
        <v>-22000000</v>
      </c>
      <c r="H63" s="91">
        <v>8.2542015000000006</v>
      </c>
      <c r="I63" s="91">
        <v>-1815.9243300000001</v>
      </c>
      <c r="J63" s="91">
        <v>15.03</v>
      </c>
      <c r="K63" s="91">
        <v>-0.01</v>
      </c>
    </row>
    <row r="64" spans="2:11">
      <c r="B64" t="s">
        <v>3256</v>
      </c>
      <c r="C64" t="s">
        <v>3257</v>
      </c>
      <c r="D64" t="s">
        <v>126</v>
      </c>
      <c r="E64" t="s">
        <v>109</v>
      </c>
      <c r="F64" t="s">
        <v>3258</v>
      </c>
      <c r="G64" s="91">
        <v>615000</v>
      </c>
      <c r="H64" s="91">
        <v>6.83433333333332</v>
      </c>
      <c r="I64" s="91">
        <v>42.031149999999897</v>
      </c>
      <c r="J64" s="91">
        <v>-0.35</v>
      </c>
      <c r="K64" s="91">
        <v>0</v>
      </c>
    </row>
    <row r="65" spans="2:11">
      <c r="B65" t="s">
        <v>3259</v>
      </c>
      <c r="C65" t="s">
        <v>3260</v>
      </c>
      <c r="D65" t="s">
        <v>126</v>
      </c>
      <c r="E65" t="s">
        <v>109</v>
      </c>
      <c r="F65" t="s">
        <v>3261</v>
      </c>
      <c r="G65" s="91">
        <v>-307000</v>
      </c>
      <c r="H65" s="91">
        <v>4.9345833333333298</v>
      </c>
      <c r="I65" s="91">
        <v>-15.149170833333301</v>
      </c>
      <c r="J65" s="91">
        <v>0.13</v>
      </c>
      <c r="K65" s="91">
        <v>0</v>
      </c>
    </row>
    <row r="66" spans="2:11">
      <c r="B66" t="s">
        <v>3262</v>
      </c>
      <c r="C66" t="s">
        <v>3263</v>
      </c>
      <c r="D66" t="s">
        <v>126</v>
      </c>
      <c r="E66" t="s">
        <v>109</v>
      </c>
      <c r="F66" t="s">
        <v>3261</v>
      </c>
      <c r="G66" s="91">
        <v>-420000</v>
      </c>
      <c r="H66" s="91">
        <v>4.8345833333333337</v>
      </c>
      <c r="I66" s="91">
        <v>-20.305250000000001</v>
      </c>
      <c r="J66" s="91">
        <v>0.17</v>
      </c>
      <c r="K66" s="91">
        <v>0</v>
      </c>
    </row>
    <row r="67" spans="2:11">
      <c r="B67" t="s">
        <v>3264</v>
      </c>
      <c r="C67" t="s">
        <v>3265</v>
      </c>
      <c r="D67" t="s">
        <v>126</v>
      </c>
      <c r="E67" t="s">
        <v>109</v>
      </c>
      <c r="F67" t="s">
        <v>3198</v>
      </c>
      <c r="G67" s="91">
        <v>-500000</v>
      </c>
      <c r="H67" s="91">
        <v>4.5632659999999996</v>
      </c>
      <c r="I67" s="91">
        <v>-22.816330000000001</v>
      </c>
      <c r="J67" s="91">
        <v>0.19</v>
      </c>
      <c r="K67" s="91">
        <v>0</v>
      </c>
    </row>
    <row r="68" spans="2:11">
      <c r="B68" t="s">
        <v>3266</v>
      </c>
      <c r="C68" t="s">
        <v>3267</v>
      </c>
      <c r="D68" t="s">
        <v>126</v>
      </c>
      <c r="E68" t="s">
        <v>109</v>
      </c>
      <c r="F68" t="s">
        <v>3268</v>
      </c>
      <c r="G68" s="91">
        <v>6000</v>
      </c>
      <c r="H68" s="91">
        <v>6.8643333333333336</v>
      </c>
      <c r="I68" s="91">
        <v>0.41186</v>
      </c>
      <c r="J68" s="91">
        <v>0</v>
      </c>
      <c r="K68" s="91">
        <v>0</v>
      </c>
    </row>
    <row r="69" spans="2:11">
      <c r="B69" t="s">
        <v>3269</v>
      </c>
      <c r="C69" t="s">
        <v>3270</v>
      </c>
      <c r="D69" t="s">
        <v>126</v>
      </c>
      <c r="E69" t="s">
        <v>109</v>
      </c>
      <c r="F69" t="s">
        <v>387</v>
      </c>
      <c r="G69" s="91">
        <v>-200000</v>
      </c>
      <c r="H69" s="91">
        <v>8.7710699999999999</v>
      </c>
      <c r="I69" s="91">
        <v>-17.54214</v>
      </c>
      <c r="J69" s="91">
        <v>0.15</v>
      </c>
      <c r="K69" s="91">
        <v>0</v>
      </c>
    </row>
    <row r="70" spans="2:11">
      <c r="B70" t="s">
        <v>3271</v>
      </c>
      <c r="C70" t="s">
        <v>3272</v>
      </c>
      <c r="D70" t="s">
        <v>126</v>
      </c>
      <c r="E70" t="s">
        <v>109</v>
      </c>
      <c r="F70" t="s">
        <v>3273</v>
      </c>
      <c r="G70" s="91">
        <v>-25000</v>
      </c>
      <c r="H70" s="91">
        <v>5.6218900605374804</v>
      </c>
      <c r="I70" s="91">
        <v>-1.4054725151343701</v>
      </c>
      <c r="J70" s="91">
        <v>0.01</v>
      </c>
      <c r="K70" s="91">
        <v>0</v>
      </c>
    </row>
    <row r="71" spans="2:11">
      <c r="B71" t="s">
        <v>3274</v>
      </c>
      <c r="C71" t="s">
        <v>3275</v>
      </c>
      <c r="D71" t="s">
        <v>126</v>
      </c>
      <c r="E71" t="s">
        <v>109</v>
      </c>
      <c r="F71" t="s">
        <v>815</v>
      </c>
      <c r="G71" s="91">
        <v>-5000</v>
      </c>
      <c r="H71" s="91">
        <v>6.3343999999999996</v>
      </c>
      <c r="I71" s="91">
        <v>-0.31672</v>
      </c>
      <c r="J71" s="91">
        <v>0</v>
      </c>
      <c r="K71" s="91">
        <v>0</v>
      </c>
    </row>
    <row r="72" spans="2:11">
      <c r="B72" t="s">
        <v>3276</v>
      </c>
      <c r="C72" t="s">
        <v>3277</v>
      </c>
      <c r="D72" t="s">
        <v>126</v>
      </c>
      <c r="E72" t="s">
        <v>109</v>
      </c>
      <c r="F72" t="s">
        <v>3278</v>
      </c>
      <c r="G72" s="91">
        <v>1452000</v>
      </c>
      <c r="H72" s="91">
        <v>6.7843333333333282</v>
      </c>
      <c r="I72" s="91">
        <v>98.508519999999905</v>
      </c>
      <c r="J72" s="91">
        <v>-0.82</v>
      </c>
      <c r="K72" s="91">
        <v>0</v>
      </c>
    </row>
    <row r="73" spans="2:11">
      <c r="B73" t="s">
        <v>3279</v>
      </c>
      <c r="C73" t="s">
        <v>3280</v>
      </c>
      <c r="D73" t="s">
        <v>126</v>
      </c>
      <c r="E73" t="s">
        <v>109</v>
      </c>
      <c r="F73" t="s">
        <v>3281</v>
      </c>
      <c r="G73" s="91">
        <v>-1700000</v>
      </c>
      <c r="H73" s="91">
        <v>5.8340252941176471</v>
      </c>
      <c r="I73" s="91">
        <v>-99.178430000000006</v>
      </c>
      <c r="J73" s="91">
        <v>0.82</v>
      </c>
      <c r="K73" s="91">
        <v>0</v>
      </c>
    </row>
    <row r="74" spans="2:11">
      <c r="B74" t="s">
        <v>3282</v>
      </c>
      <c r="C74" t="s">
        <v>3283</v>
      </c>
      <c r="D74" t="s">
        <v>126</v>
      </c>
      <c r="E74" t="s">
        <v>109</v>
      </c>
      <c r="F74" t="s">
        <v>3281</v>
      </c>
      <c r="G74" s="91">
        <v>-504000</v>
      </c>
      <c r="H74" s="91">
        <v>5.6340526315789496</v>
      </c>
      <c r="I74" s="91">
        <v>-28.3956252631579</v>
      </c>
      <c r="J74" s="91">
        <v>0.24</v>
      </c>
      <c r="K74" s="91">
        <v>0</v>
      </c>
    </row>
    <row r="75" spans="2:11">
      <c r="B75" t="s">
        <v>3284</v>
      </c>
      <c r="C75" t="s">
        <v>3285</v>
      </c>
      <c r="D75" t="s">
        <v>126</v>
      </c>
      <c r="E75" t="s">
        <v>109</v>
      </c>
      <c r="F75" t="s">
        <v>3286</v>
      </c>
      <c r="G75" s="91">
        <v>7000000</v>
      </c>
      <c r="H75" s="91">
        <v>6.1644329999999998</v>
      </c>
      <c r="I75" s="91">
        <v>431.51031</v>
      </c>
      <c r="J75" s="91">
        <v>-3.57</v>
      </c>
      <c r="K75" s="91">
        <v>0</v>
      </c>
    </row>
    <row r="76" spans="2:11">
      <c r="B76" t="s">
        <v>3287</v>
      </c>
      <c r="C76" t="s">
        <v>3288</v>
      </c>
      <c r="D76" t="s">
        <v>126</v>
      </c>
      <c r="E76" t="s">
        <v>109</v>
      </c>
      <c r="F76" t="s">
        <v>3216</v>
      </c>
      <c r="G76" s="91">
        <v>-16550000</v>
      </c>
      <c r="H76" s="91">
        <v>5.2529329411764705</v>
      </c>
      <c r="I76" s="91">
        <v>-869.36040176470601</v>
      </c>
      <c r="J76" s="91">
        <v>7.2</v>
      </c>
      <c r="K76" s="91">
        <v>0</v>
      </c>
    </row>
    <row r="77" spans="2:11">
      <c r="B77" t="s">
        <v>3289</v>
      </c>
      <c r="C77" t="s">
        <v>3290</v>
      </c>
      <c r="D77" t="s">
        <v>126</v>
      </c>
      <c r="E77" t="s">
        <v>109</v>
      </c>
      <c r="F77" t="s">
        <v>1172</v>
      </c>
      <c r="G77" s="91">
        <v>-8570000</v>
      </c>
      <c r="H77" s="91">
        <v>5.9328399999999997</v>
      </c>
      <c r="I77" s="91">
        <v>-508.444388</v>
      </c>
      <c r="J77" s="91">
        <v>4.21</v>
      </c>
      <c r="K77" s="91">
        <v>0</v>
      </c>
    </row>
    <row r="78" spans="2:11">
      <c r="B78" t="s">
        <v>3291</v>
      </c>
      <c r="C78" t="s">
        <v>3292</v>
      </c>
      <c r="D78" t="s">
        <v>126</v>
      </c>
      <c r="E78" t="s">
        <v>109</v>
      </c>
      <c r="F78" t="s">
        <v>1172</v>
      </c>
      <c r="G78" s="91">
        <v>-42000</v>
      </c>
      <c r="H78" s="91">
        <v>5.8828571428571426</v>
      </c>
      <c r="I78" s="91">
        <v>-2.4708000000000001</v>
      </c>
      <c r="J78" s="91">
        <v>0.02</v>
      </c>
      <c r="K78" s="91">
        <v>0</v>
      </c>
    </row>
    <row r="79" spans="2:11">
      <c r="B79" t="s">
        <v>3293</v>
      </c>
      <c r="C79" t="s">
        <v>3294</v>
      </c>
      <c r="D79" t="s">
        <v>126</v>
      </c>
      <c r="E79" t="s">
        <v>109</v>
      </c>
      <c r="F79" t="s">
        <v>3295</v>
      </c>
      <c r="G79" s="91">
        <v>-7000000</v>
      </c>
      <c r="H79" s="91">
        <v>1.9551467142857142</v>
      </c>
      <c r="I79" s="91">
        <v>-136.86027000000001</v>
      </c>
      <c r="J79" s="91">
        <v>1.1299999999999999</v>
      </c>
      <c r="K79" s="91">
        <v>0</v>
      </c>
    </row>
    <row r="80" spans="2:11">
      <c r="B80" t="s">
        <v>3296</v>
      </c>
      <c r="C80" t="s">
        <v>3297</v>
      </c>
      <c r="D80" t="s">
        <v>126</v>
      </c>
      <c r="E80" t="s">
        <v>109</v>
      </c>
      <c r="F80" t="s">
        <v>3295</v>
      </c>
      <c r="G80" s="91">
        <v>-110000</v>
      </c>
      <c r="H80" s="91">
        <v>1.9048947368421101</v>
      </c>
      <c r="I80" s="91">
        <v>-2.0953842105263099</v>
      </c>
      <c r="J80" s="91">
        <v>0.02</v>
      </c>
      <c r="K80" s="91">
        <v>0</v>
      </c>
    </row>
    <row r="81" spans="2:11">
      <c r="B81" t="s">
        <v>3298</v>
      </c>
      <c r="C81" t="s">
        <v>3299</v>
      </c>
      <c r="D81" t="s">
        <v>126</v>
      </c>
      <c r="E81" t="s">
        <v>109</v>
      </c>
      <c r="F81" t="s">
        <v>3172</v>
      </c>
      <c r="G81" s="91">
        <v>-12060000</v>
      </c>
      <c r="H81" s="91">
        <v>0.62736092925026499</v>
      </c>
      <c r="I81" s="91">
        <v>-75.659728067581796</v>
      </c>
      <c r="J81" s="91">
        <v>0.63</v>
      </c>
      <c r="K81" s="91">
        <v>0</v>
      </c>
    </row>
    <row r="82" spans="2:11">
      <c r="B82" t="s">
        <v>3300</v>
      </c>
      <c r="C82" t="s">
        <v>3301</v>
      </c>
      <c r="D82" t="s">
        <v>126</v>
      </c>
      <c r="E82" t="s">
        <v>109</v>
      </c>
      <c r="F82" t="s">
        <v>3195</v>
      </c>
      <c r="G82" s="91">
        <v>9000</v>
      </c>
      <c r="H82" s="91">
        <v>-1.2146666666666666</v>
      </c>
      <c r="I82" s="91">
        <v>-0.10932</v>
      </c>
      <c r="J82" s="91">
        <v>0</v>
      </c>
      <c r="K82" s="91">
        <v>0</v>
      </c>
    </row>
    <row r="83" spans="2:11">
      <c r="B83" t="s">
        <v>3302</v>
      </c>
      <c r="C83" t="s">
        <v>3303</v>
      </c>
      <c r="D83" t="s">
        <v>126</v>
      </c>
      <c r="E83" t="s">
        <v>109</v>
      </c>
      <c r="F83" t="s">
        <v>3304</v>
      </c>
      <c r="G83" s="91">
        <v>-3150000</v>
      </c>
      <c r="H83" s="91">
        <v>0.21071333333333334</v>
      </c>
      <c r="I83" s="91">
        <v>-6.6374699999999898</v>
      </c>
      <c r="J83" s="91">
        <v>0.05</v>
      </c>
      <c r="K83" s="91">
        <v>0</v>
      </c>
    </row>
    <row r="84" spans="2:11">
      <c r="B84" t="s">
        <v>3305</v>
      </c>
      <c r="C84" t="s">
        <v>3306</v>
      </c>
      <c r="D84" t="s">
        <v>126</v>
      </c>
      <c r="E84" t="s">
        <v>109</v>
      </c>
      <c r="F84" t="s">
        <v>3304</v>
      </c>
      <c r="G84" s="91">
        <v>400500</v>
      </c>
      <c r="H84" s="91">
        <v>0.83495238095238111</v>
      </c>
      <c r="I84" s="91">
        <v>3.3439842857142899</v>
      </c>
      <c r="J84" s="91">
        <v>-0.03</v>
      </c>
      <c r="K84" s="91">
        <v>0</v>
      </c>
    </row>
    <row r="85" spans="2:11">
      <c r="B85" t="s">
        <v>3307</v>
      </c>
      <c r="C85" t="s">
        <v>3308</v>
      </c>
      <c r="D85" t="s">
        <v>126</v>
      </c>
      <c r="E85" t="s">
        <v>109</v>
      </c>
      <c r="F85" t="s">
        <v>3304</v>
      </c>
      <c r="G85" s="91">
        <v>-1800000</v>
      </c>
      <c r="H85" s="91">
        <v>0.2956611111111111</v>
      </c>
      <c r="I85" s="91">
        <v>-5.3219000000000003</v>
      </c>
      <c r="J85" s="91">
        <v>0.04</v>
      </c>
      <c r="K85" s="91">
        <v>0</v>
      </c>
    </row>
    <row r="86" spans="2:11">
      <c r="B86" t="s">
        <v>3309</v>
      </c>
      <c r="C86" t="s">
        <v>3310</v>
      </c>
      <c r="D86" t="s">
        <v>126</v>
      </c>
      <c r="E86" t="s">
        <v>109</v>
      </c>
      <c r="F86" t="s">
        <v>3169</v>
      </c>
      <c r="G86" s="91">
        <v>-7263500</v>
      </c>
      <c r="H86" s="91">
        <v>0.89944086021505376</v>
      </c>
      <c r="I86" s="91">
        <v>-65.330886881720502</v>
      </c>
      <c r="J86" s="91">
        <v>0.54</v>
      </c>
      <c r="K86" s="91">
        <v>0</v>
      </c>
    </row>
    <row r="87" spans="2:11">
      <c r="B87" t="s">
        <v>3311</v>
      </c>
      <c r="C87" t="s">
        <v>3312</v>
      </c>
      <c r="D87" t="s">
        <v>126</v>
      </c>
      <c r="E87" t="s">
        <v>109</v>
      </c>
      <c r="F87" t="s">
        <v>3169</v>
      </c>
      <c r="G87" s="91">
        <v>-446000</v>
      </c>
      <c r="H87" s="91">
        <v>0.58506666666666662</v>
      </c>
      <c r="I87" s="91">
        <v>-2.6093973333333298</v>
      </c>
      <c r="J87" s="91">
        <v>0.02</v>
      </c>
      <c r="K87" s="91">
        <v>0</v>
      </c>
    </row>
    <row r="88" spans="2:11">
      <c r="B88" t="s">
        <v>3313</v>
      </c>
      <c r="C88" t="s">
        <v>3314</v>
      </c>
      <c r="D88" t="s">
        <v>126</v>
      </c>
      <c r="E88" t="s">
        <v>109</v>
      </c>
      <c r="F88" t="s">
        <v>3315</v>
      </c>
      <c r="G88" s="91">
        <v>-5000000</v>
      </c>
      <c r="H88" s="91">
        <v>1.7013621999999999</v>
      </c>
      <c r="I88" s="91">
        <v>-85.068110000000004</v>
      </c>
      <c r="J88" s="91">
        <v>0.7</v>
      </c>
      <c r="K88" s="91">
        <v>0</v>
      </c>
    </row>
    <row r="89" spans="2:11">
      <c r="B89" t="s">
        <v>3316</v>
      </c>
      <c r="C89" t="s">
        <v>3317</v>
      </c>
      <c r="D89" t="s">
        <v>126</v>
      </c>
      <c r="E89" t="s">
        <v>109</v>
      </c>
      <c r="F89" t="s">
        <v>3315</v>
      </c>
      <c r="G89" s="91">
        <v>250000</v>
      </c>
      <c r="H89" s="91">
        <v>0.535076</v>
      </c>
      <c r="I89" s="91">
        <v>1.33769</v>
      </c>
      <c r="J89" s="91">
        <v>-0.01</v>
      </c>
      <c r="K89" s="91">
        <v>0</v>
      </c>
    </row>
    <row r="90" spans="2:11">
      <c r="B90" t="s">
        <v>3318</v>
      </c>
      <c r="C90" t="s">
        <v>3319</v>
      </c>
      <c r="D90" t="s">
        <v>126</v>
      </c>
      <c r="E90" t="s">
        <v>109</v>
      </c>
      <c r="F90" t="s">
        <v>3320</v>
      </c>
      <c r="G90" s="91">
        <v>-434000</v>
      </c>
      <c r="H90" s="91">
        <v>3.2847651515151499</v>
      </c>
      <c r="I90" s="91">
        <v>-14.255880757575801</v>
      </c>
      <c r="J90" s="91">
        <v>0.12</v>
      </c>
      <c r="K90" s="91">
        <v>0</v>
      </c>
    </row>
    <row r="91" spans="2:11">
      <c r="B91" t="s">
        <v>3321</v>
      </c>
      <c r="C91" t="s">
        <v>3322</v>
      </c>
      <c r="D91" t="s">
        <v>126</v>
      </c>
      <c r="E91" t="s">
        <v>109</v>
      </c>
      <c r="F91" t="s">
        <v>3320</v>
      </c>
      <c r="G91" s="91">
        <v>1200000</v>
      </c>
      <c r="H91" s="91">
        <v>2.6348358333333333</v>
      </c>
      <c r="I91" s="91">
        <v>31.618030000000001</v>
      </c>
      <c r="J91" s="91">
        <v>-0.26</v>
      </c>
      <c r="K91" s="91">
        <v>0</v>
      </c>
    </row>
    <row r="92" spans="2:11">
      <c r="B92" t="s">
        <v>3323</v>
      </c>
      <c r="C92" t="s">
        <v>3324</v>
      </c>
      <c r="D92" t="s">
        <v>126</v>
      </c>
      <c r="E92" t="s">
        <v>109</v>
      </c>
      <c r="F92" t="s">
        <v>3325</v>
      </c>
      <c r="G92" s="91">
        <v>-120000</v>
      </c>
      <c r="H92" s="91">
        <v>3.8247</v>
      </c>
      <c r="I92" s="91">
        <v>-4.5896400000000002</v>
      </c>
      <c r="J92" s="91">
        <v>0.04</v>
      </c>
      <c r="K92" s="91">
        <v>0</v>
      </c>
    </row>
    <row r="93" spans="2:11">
      <c r="B93" t="s">
        <v>3326</v>
      </c>
      <c r="C93" t="s">
        <v>3327</v>
      </c>
      <c r="D93" t="s">
        <v>126</v>
      </c>
      <c r="E93" t="s">
        <v>109</v>
      </c>
      <c r="F93" t="s">
        <v>3325</v>
      </c>
      <c r="G93" s="91">
        <v>-85000</v>
      </c>
      <c r="H93" s="91">
        <v>3.4647411764705884</v>
      </c>
      <c r="I93" s="91">
        <v>-2.94503</v>
      </c>
      <c r="J93" s="91">
        <v>0.02</v>
      </c>
      <c r="K93" s="91">
        <v>0</v>
      </c>
    </row>
    <row r="94" spans="2:11">
      <c r="B94" t="s">
        <v>3328</v>
      </c>
      <c r="C94" t="s">
        <v>3329</v>
      </c>
      <c r="D94" t="s">
        <v>126</v>
      </c>
      <c r="E94" t="s">
        <v>109</v>
      </c>
      <c r="F94" t="s">
        <v>3330</v>
      </c>
      <c r="G94" s="91">
        <v>-313000</v>
      </c>
      <c r="H94" s="91">
        <v>5.5844615384615333</v>
      </c>
      <c r="I94" s="91">
        <v>-17.479364615384601</v>
      </c>
      <c r="J94" s="91">
        <v>0.14000000000000001</v>
      </c>
      <c r="K94" s="91">
        <v>0</v>
      </c>
    </row>
    <row r="95" spans="2:11">
      <c r="B95" t="s">
        <v>3331</v>
      </c>
      <c r="C95" t="s">
        <v>3332</v>
      </c>
      <c r="D95" t="s">
        <v>126</v>
      </c>
      <c r="E95" t="s">
        <v>109</v>
      </c>
      <c r="F95" t="s">
        <v>3333</v>
      </c>
      <c r="G95" s="91">
        <v>-556000</v>
      </c>
      <c r="H95" s="91">
        <v>6.714363636363629</v>
      </c>
      <c r="I95" s="91">
        <v>-37.331861818181899</v>
      </c>
      <c r="J95" s="91">
        <v>0.31</v>
      </c>
      <c r="K95" s="91">
        <v>0</v>
      </c>
    </row>
    <row r="96" spans="2:11">
      <c r="B96" t="s">
        <v>3334</v>
      </c>
      <c r="C96" t="s">
        <v>3335</v>
      </c>
      <c r="D96" t="s">
        <v>126</v>
      </c>
      <c r="E96" t="s">
        <v>109</v>
      </c>
      <c r="F96" t="s">
        <v>2892</v>
      </c>
      <c r="G96" s="91">
        <v>-23000</v>
      </c>
      <c r="H96" s="91">
        <v>5.4845217391304351</v>
      </c>
      <c r="I96" s="91">
        <v>-1.2614399999999999</v>
      </c>
      <c r="J96" s="91">
        <v>0.01</v>
      </c>
      <c r="K96" s="91">
        <v>0</v>
      </c>
    </row>
    <row r="97" spans="2:11">
      <c r="B97" t="s">
        <v>3336</v>
      </c>
      <c r="C97" t="s">
        <v>3337</v>
      </c>
      <c r="D97" t="s">
        <v>126</v>
      </c>
      <c r="E97" t="s">
        <v>109</v>
      </c>
      <c r="F97" t="s">
        <v>3338</v>
      </c>
      <c r="G97" s="91">
        <v>-317000</v>
      </c>
      <c r="H97" s="91">
        <v>7.8911739130434997</v>
      </c>
      <c r="I97" s="91">
        <v>-25.015021304347801</v>
      </c>
      <c r="J97" s="91">
        <v>0.21</v>
      </c>
      <c r="K97" s="91">
        <v>0</v>
      </c>
    </row>
    <row r="98" spans="2:11">
      <c r="B98" t="s">
        <v>3339</v>
      </c>
      <c r="C98" t="s">
        <v>3340</v>
      </c>
      <c r="D98" t="s">
        <v>126</v>
      </c>
      <c r="E98" t="s">
        <v>109</v>
      </c>
      <c r="F98" t="s">
        <v>3338</v>
      </c>
      <c r="G98" s="91">
        <v>9000</v>
      </c>
      <c r="H98" s="91">
        <v>7.7042222222222225</v>
      </c>
      <c r="I98" s="91">
        <v>0.69338</v>
      </c>
      <c r="J98" s="91">
        <v>-0.01</v>
      </c>
      <c r="K98" s="91">
        <v>0</v>
      </c>
    </row>
    <row r="99" spans="2:11">
      <c r="B99" t="s">
        <v>3341</v>
      </c>
      <c r="C99" t="s">
        <v>3342</v>
      </c>
      <c r="D99" t="s">
        <v>126</v>
      </c>
      <c r="E99" t="s">
        <v>109</v>
      </c>
      <c r="F99" t="s">
        <v>3338</v>
      </c>
      <c r="G99" s="91">
        <v>15000</v>
      </c>
      <c r="H99" s="91">
        <v>7.5542666666666669</v>
      </c>
      <c r="I99" s="91">
        <v>1.13314</v>
      </c>
      <c r="J99" s="91">
        <v>-0.01</v>
      </c>
      <c r="K99" s="91">
        <v>0</v>
      </c>
    </row>
    <row r="100" spans="2:11">
      <c r="B100" t="s">
        <v>3343</v>
      </c>
      <c r="C100" t="s">
        <v>3344</v>
      </c>
      <c r="D100" t="s">
        <v>126</v>
      </c>
      <c r="E100" t="s">
        <v>109</v>
      </c>
      <c r="F100" t="s">
        <v>3345</v>
      </c>
      <c r="G100" s="91">
        <v>-20000</v>
      </c>
      <c r="H100" s="91">
        <v>7.3342499999999999</v>
      </c>
      <c r="I100" s="91">
        <v>-1.46685</v>
      </c>
      <c r="J100" s="91">
        <v>0.01</v>
      </c>
      <c r="K100" s="91">
        <v>0</v>
      </c>
    </row>
    <row r="101" spans="2:11">
      <c r="B101" t="s">
        <v>3346</v>
      </c>
      <c r="C101" t="s">
        <v>3347</v>
      </c>
      <c r="D101" t="s">
        <v>126</v>
      </c>
      <c r="E101" t="s">
        <v>109</v>
      </c>
      <c r="F101" t="s">
        <v>2890</v>
      </c>
      <c r="G101" s="91">
        <v>-2000</v>
      </c>
      <c r="H101" s="91">
        <v>8.6509999999999998</v>
      </c>
      <c r="I101" s="91">
        <v>-0.17302000000000001</v>
      </c>
      <c r="J101" s="91">
        <v>0</v>
      </c>
      <c r="K101" s="91">
        <v>0</v>
      </c>
    </row>
    <row r="102" spans="2:11">
      <c r="B102" t="s">
        <v>3348</v>
      </c>
      <c r="C102" t="s">
        <v>3349</v>
      </c>
      <c r="D102" t="s">
        <v>126</v>
      </c>
      <c r="E102" t="s">
        <v>109</v>
      </c>
      <c r="F102" t="s">
        <v>1341</v>
      </c>
      <c r="G102" s="91">
        <v>-133000</v>
      </c>
      <c r="H102" s="91">
        <v>10.033987012987</v>
      </c>
      <c r="I102" s="91">
        <v>-13.345202727272699</v>
      </c>
      <c r="J102" s="91">
        <v>0.11</v>
      </c>
      <c r="K102" s="91">
        <v>0</v>
      </c>
    </row>
    <row r="103" spans="2:11">
      <c r="B103" t="s">
        <v>3350</v>
      </c>
      <c r="C103" t="s">
        <v>3351</v>
      </c>
      <c r="D103" t="s">
        <v>126</v>
      </c>
      <c r="E103" t="s">
        <v>109</v>
      </c>
      <c r="F103" t="s">
        <v>3011</v>
      </c>
      <c r="G103" s="91">
        <v>-1225000</v>
      </c>
      <c r="H103" s="91">
        <v>10.2007712685939</v>
      </c>
      <c r="I103" s="91">
        <v>-124.95944804027501</v>
      </c>
      <c r="J103" s="91">
        <v>1.03</v>
      </c>
      <c r="K103" s="91">
        <v>0</v>
      </c>
    </row>
    <row r="104" spans="2:11">
      <c r="B104" t="s">
        <v>3352</v>
      </c>
      <c r="C104" t="s">
        <v>3353</v>
      </c>
      <c r="D104" t="s">
        <v>126</v>
      </c>
      <c r="E104" t="s">
        <v>109</v>
      </c>
      <c r="F104" t="s">
        <v>3354</v>
      </c>
      <c r="G104" s="91">
        <v>-400000</v>
      </c>
      <c r="H104" s="91">
        <v>9.5840333333333341</v>
      </c>
      <c r="I104" s="91">
        <v>-38.3361333333334</v>
      </c>
      <c r="J104" s="91">
        <v>0.32</v>
      </c>
      <c r="K104" s="91">
        <v>0</v>
      </c>
    </row>
    <row r="105" spans="2:11">
      <c r="B105" t="s">
        <v>3355</v>
      </c>
      <c r="C105" t="s">
        <v>3356</v>
      </c>
      <c r="D105" t="s">
        <v>126</v>
      </c>
      <c r="E105" t="s">
        <v>109</v>
      </c>
      <c r="F105" t="s">
        <v>3354</v>
      </c>
      <c r="G105" s="91">
        <v>660000</v>
      </c>
      <c r="H105" s="91">
        <v>9.4340578947368421</v>
      </c>
      <c r="I105" s="91">
        <v>62.264782105263201</v>
      </c>
      <c r="J105" s="91">
        <v>-0.52</v>
      </c>
      <c r="K105" s="91">
        <v>0</v>
      </c>
    </row>
    <row r="106" spans="2:11">
      <c r="B106" t="s">
        <v>3357</v>
      </c>
      <c r="C106" t="s">
        <v>3358</v>
      </c>
      <c r="D106" t="s">
        <v>126</v>
      </c>
      <c r="E106" t="s">
        <v>109</v>
      </c>
      <c r="F106" t="s">
        <v>3359</v>
      </c>
      <c r="G106" s="91">
        <v>-100000</v>
      </c>
      <c r="H106" s="91">
        <v>10.290850000000001</v>
      </c>
      <c r="I106" s="91">
        <v>-10.290850000000001</v>
      </c>
      <c r="J106" s="91">
        <v>0.09</v>
      </c>
      <c r="K106" s="91">
        <v>0</v>
      </c>
    </row>
    <row r="107" spans="2:11">
      <c r="B107" t="s">
        <v>3360</v>
      </c>
      <c r="C107" t="s">
        <v>3361</v>
      </c>
      <c r="D107" t="s">
        <v>126</v>
      </c>
      <c r="E107" t="s">
        <v>109</v>
      </c>
      <c r="F107" t="s">
        <v>3011</v>
      </c>
      <c r="G107" s="91">
        <v>-570000</v>
      </c>
      <c r="H107" s="91">
        <v>7.9342300000000003</v>
      </c>
      <c r="I107" s="91">
        <v>-45.225110999999998</v>
      </c>
      <c r="J107" s="91">
        <v>0.37</v>
      </c>
      <c r="K107" s="91">
        <v>0</v>
      </c>
    </row>
    <row r="108" spans="2:11">
      <c r="B108" t="s">
        <v>3362</v>
      </c>
      <c r="C108" t="s">
        <v>3363</v>
      </c>
      <c r="D108" t="s">
        <v>126</v>
      </c>
      <c r="E108" t="s">
        <v>109</v>
      </c>
      <c r="F108" t="s">
        <v>359</v>
      </c>
      <c r="G108" s="91">
        <v>-6620000</v>
      </c>
      <c r="H108" s="91">
        <v>3.9817428571428599</v>
      </c>
      <c r="I108" s="91">
        <v>-263.59137714285703</v>
      </c>
      <c r="J108" s="91">
        <v>2.1800000000000002</v>
      </c>
      <c r="K108" s="91">
        <v>0</v>
      </c>
    </row>
    <row r="109" spans="2:11">
      <c r="B109" t="s">
        <v>3364</v>
      </c>
      <c r="C109" t="s">
        <v>3365</v>
      </c>
      <c r="D109" t="s">
        <v>126</v>
      </c>
      <c r="E109" t="s">
        <v>109</v>
      </c>
      <c r="F109" t="s">
        <v>3366</v>
      </c>
      <c r="G109" s="91">
        <v>-7500000</v>
      </c>
      <c r="H109" s="91">
        <v>3.7263885333333335</v>
      </c>
      <c r="I109" s="91">
        <v>-279.47913999999997</v>
      </c>
      <c r="J109" s="91">
        <v>2.31</v>
      </c>
      <c r="K109" s="91">
        <v>0</v>
      </c>
    </row>
    <row r="110" spans="2:11">
      <c r="B110" t="s">
        <v>3367</v>
      </c>
      <c r="C110" t="s">
        <v>3368</v>
      </c>
      <c r="D110" t="s">
        <v>126</v>
      </c>
      <c r="E110" t="s">
        <v>109</v>
      </c>
      <c r="F110" t="s">
        <v>3369</v>
      </c>
      <c r="G110" s="91">
        <v>-150000</v>
      </c>
      <c r="H110" s="91">
        <v>4.4246333333333263</v>
      </c>
      <c r="I110" s="91">
        <v>-6.6369499999999899</v>
      </c>
      <c r="J110" s="91">
        <v>0.05</v>
      </c>
      <c r="K110" s="91">
        <v>0</v>
      </c>
    </row>
    <row r="111" spans="2:11">
      <c r="B111" t="s">
        <v>3370</v>
      </c>
      <c r="C111" t="s">
        <v>3371</v>
      </c>
      <c r="D111" t="s">
        <v>126</v>
      </c>
      <c r="E111" t="s">
        <v>109</v>
      </c>
      <c r="F111" t="s">
        <v>3372</v>
      </c>
      <c r="G111" s="91">
        <v>-7500000</v>
      </c>
      <c r="H111" s="91">
        <v>3.5358201333333334</v>
      </c>
      <c r="I111" s="91">
        <v>-265.18651</v>
      </c>
      <c r="J111" s="91">
        <v>2.2000000000000002</v>
      </c>
      <c r="K111" s="91">
        <v>0</v>
      </c>
    </row>
    <row r="112" spans="2:11">
      <c r="B112" t="s">
        <v>3373</v>
      </c>
      <c r="C112" t="s">
        <v>3374</v>
      </c>
      <c r="D112" t="s">
        <v>126</v>
      </c>
      <c r="E112" t="s">
        <v>109</v>
      </c>
      <c r="F112" t="s">
        <v>3175</v>
      </c>
      <c r="G112" s="91">
        <v>-2950000</v>
      </c>
      <c r="H112" s="91">
        <v>5.8728545454545422</v>
      </c>
      <c r="I112" s="91">
        <v>-173.24920909090901</v>
      </c>
      <c r="J112" s="91">
        <v>1.43</v>
      </c>
      <c r="K112" s="91">
        <v>0</v>
      </c>
    </row>
    <row r="113" spans="2:11">
      <c r="B113" t="s">
        <v>3375</v>
      </c>
      <c r="C113" t="s">
        <v>3376</v>
      </c>
      <c r="D113" t="s">
        <v>126</v>
      </c>
      <c r="E113" t="s">
        <v>109</v>
      </c>
      <c r="F113" t="s">
        <v>3377</v>
      </c>
      <c r="G113" s="91">
        <v>1315000</v>
      </c>
      <c r="H113" s="91">
        <v>5.4145142857142936</v>
      </c>
      <c r="I113" s="91">
        <v>71.200862857142695</v>
      </c>
      <c r="J113" s="91">
        <v>-0.59</v>
      </c>
      <c r="K113" s="91">
        <v>0</v>
      </c>
    </row>
    <row r="114" spans="2:11">
      <c r="B114" t="s">
        <v>3378</v>
      </c>
      <c r="C114" t="s">
        <v>3379</v>
      </c>
      <c r="D114" t="s">
        <v>126</v>
      </c>
      <c r="E114" t="s">
        <v>109</v>
      </c>
      <c r="F114" t="s">
        <v>3380</v>
      </c>
      <c r="G114" s="91">
        <v>7000</v>
      </c>
      <c r="H114" s="91">
        <v>3.5217142857142858</v>
      </c>
      <c r="I114" s="91">
        <v>0.24651999999999999</v>
      </c>
      <c r="J114" s="91">
        <v>0</v>
      </c>
      <c r="K114" s="91">
        <v>0</v>
      </c>
    </row>
    <row r="115" spans="2:11">
      <c r="B115" t="s">
        <v>3381</v>
      </c>
      <c r="C115" t="s">
        <v>3382</v>
      </c>
      <c r="D115" t="s">
        <v>126</v>
      </c>
      <c r="E115" t="s">
        <v>109</v>
      </c>
      <c r="F115" t="s">
        <v>3091</v>
      </c>
      <c r="G115" s="91">
        <v>442000</v>
      </c>
      <c r="H115" s="91">
        <v>3.4047488687782805</v>
      </c>
      <c r="I115" s="91">
        <v>15.04899</v>
      </c>
      <c r="J115" s="91">
        <v>-0.12</v>
      </c>
      <c r="K115" s="91">
        <v>0</v>
      </c>
    </row>
    <row r="116" spans="2:11">
      <c r="B116" t="s">
        <v>3383</v>
      </c>
      <c r="C116" t="s">
        <v>3384</v>
      </c>
      <c r="D116" t="s">
        <v>126</v>
      </c>
      <c r="E116" t="s">
        <v>109</v>
      </c>
      <c r="F116" t="s">
        <v>3385</v>
      </c>
      <c r="G116" s="91">
        <v>993000</v>
      </c>
      <c r="H116" s="91">
        <v>3.0447894736842014</v>
      </c>
      <c r="I116" s="91">
        <v>30.2347594736842</v>
      </c>
      <c r="J116" s="91">
        <v>-0.25</v>
      </c>
      <c r="K116" s="91">
        <v>0</v>
      </c>
    </row>
    <row r="117" spans="2:11">
      <c r="B117" t="s">
        <v>3386</v>
      </c>
      <c r="C117" t="s">
        <v>3387</v>
      </c>
      <c r="D117" t="s">
        <v>126</v>
      </c>
      <c r="E117" t="s">
        <v>109</v>
      </c>
      <c r="F117" t="s">
        <v>3388</v>
      </c>
      <c r="G117" s="91">
        <v>-700000</v>
      </c>
      <c r="H117" s="91">
        <v>2.9610799999999999</v>
      </c>
      <c r="I117" s="91">
        <v>-20.72756</v>
      </c>
      <c r="J117" s="91">
        <v>0.17</v>
      </c>
      <c r="K117" s="91">
        <v>0</v>
      </c>
    </row>
    <row r="118" spans="2:11">
      <c r="B118" t="s">
        <v>3389</v>
      </c>
      <c r="C118" t="s">
        <v>3390</v>
      </c>
      <c r="D118" t="s">
        <v>126</v>
      </c>
      <c r="E118" t="s">
        <v>109</v>
      </c>
      <c r="F118" t="s">
        <v>3391</v>
      </c>
      <c r="G118" s="91">
        <v>-5206000</v>
      </c>
      <c r="H118" s="91">
        <v>1.0860666666666701</v>
      </c>
      <c r="I118" s="91">
        <v>-56.5406306666668</v>
      </c>
      <c r="J118" s="91">
        <v>0.47</v>
      </c>
      <c r="K118" s="91">
        <v>0</v>
      </c>
    </row>
    <row r="119" spans="2:11">
      <c r="B119" t="s">
        <v>3392</v>
      </c>
      <c r="C119" t="s">
        <v>3393</v>
      </c>
      <c r="D119" t="s">
        <v>126</v>
      </c>
      <c r="E119" t="s">
        <v>109</v>
      </c>
      <c r="F119" t="s">
        <v>2936</v>
      </c>
      <c r="G119" s="91">
        <v>-250000</v>
      </c>
      <c r="H119" s="91">
        <v>0.27510400000000002</v>
      </c>
      <c r="I119" s="91">
        <v>-0.68776000000000004</v>
      </c>
      <c r="J119" s="91">
        <v>0.01</v>
      </c>
      <c r="K119" s="91">
        <v>0</v>
      </c>
    </row>
    <row r="120" spans="2:11">
      <c r="B120" t="s">
        <v>3394</v>
      </c>
      <c r="C120" t="s">
        <v>3395</v>
      </c>
      <c r="D120" t="s">
        <v>126</v>
      </c>
      <c r="E120" t="s">
        <v>109</v>
      </c>
      <c r="F120" t="s">
        <v>3396</v>
      </c>
      <c r="G120" s="91">
        <v>850000</v>
      </c>
      <c r="H120" s="91">
        <v>-1.6646717647058824</v>
      </c>
      <c r="I120" s="91">
        <v>-14.149710000000001</v>
      </c>
      <c r="J120" s="91">
        <v>0.12</v>
      </c>
      <c r="K120" s="91">
        <v>0</v>
      </c>
    </row>
    <row r="121" spans="2:11">
      <c r="B121" t="s">
        <v>3397</v>
      </c>
      <c r="C121" t="s">
        <v>3398</v>
      </c>
      <c r="D121" t="s">
        <v>126</v>
      </c>
      <c r="E121" t="s">
        <v>109</v>
      </c>
      <c r="F121" t="s">
        <v>3399</v>
      </c>
      <c r="G121" s="91">
        <v>-1637000</v>
      </c>
      <c r="H121" s="91">
        <v>-3.8734375000000001</v>
      </c>
      <c r="I121" s="91">
        <v>63.408171875000001</v>
      </c>
      <c r="J121" s="91">
        <v>-0.52</v>
      </c>
      <c r="K121" s="91">
        <v>0</v>
      </c>
    </row>
    <row r="122" spans="2:11">
      <c r="B122" t="s">
        <v>3400</v>
      </c>
      <c r="C122" t="s">
        <v>3401</v>
      </c>
      <c r="D122" t="s">
        <v>126</v>
      </c>
      <c r="E122" t="s">
        <v>109</v>
      </c>
      <c r="F122" t="s">
        <v>3402</v>
      </c>
      <c r="G122" s="91">
        <v>150000</v>
      </c>
      <c r="H122" s="91">
        <v>-1.30914</v>
      </c>
      <c r="I122" s="91">
        <v>-1.9637100000000001</v>
      </c>
      <c r="J122" s="91">
        <v>0.02</v>
      </c>
      <c r="K122" s="91">
        <v>0</v>
      </c>
    </row>
    <row r="123" spans="2:11">
      <c r="B123" t="s">
        <v>3403</v>
      </c>
      <c r="C123" t="s">
        <v>3404</v>
      </c>
      <c r="D123" t="s">
        <v>126</v>
      </c>
      <c r="E123" t="s">
        <v>109</v>
      </c>
      <c r="F123" t="s">
        <v>3402</v>
      </c>
      <c r="G123" s="91">
        <v>-2800</v>
      </c>
      <c r="H123" s="91">
        <v>-1.6346428571428606</v>
      </c>
      <c r="I123" s="91">
        <v>4.5770000000000102E-2</v>
      </c>
      <c r="J123" s="91">
        <v>0</v>
      </c>
      <c r="K123" s="91">
        <v>0</v>
      </c>
    </row>
    <row r="124" spans="2:11">
      <c r="B124" t="s">
        <v>3405</v>
      </c>
      <c r="C124" t="s">
        <v>3406</v>
      </c>
      <c r="D124" t="s">
        <v>126</v>
      </c>
      <c r="E124" t="s">
        <v>109</v>
      </c>
      <c r="F124" t="s">
        <v>3185</v>
      </c>
      <c r="G124" s="91">
        <v>-1100000</v>
      </c>
      <c r="H124" s="91">
        <v>-1.1665718181818181</v>
      </c>
      <c r="I124" s="91">
        <v>12.83229</v>
      </c>
      <c r="J124" s="91">
        <v>-0.11</v>
      </c>
      <c r="K124" s="91">
        <v>0</v>
      </c>
    </row>
    <row r="125" spans="2:11">
      <c r="B125" t="s">
        <v>3407</v>
      </c>
      <c r="C125" t="s">
        <v>3408</v>
      </c>
      <c r="D125" t="s">
        <v>126</v>
      </c>
      <c r="E125" t="s">
        <v>109</v>
      </c>
      <c r="F125" t="s">
        <v>3185</v>
      </c>
      <c r="G125" s="91">
        <v>-13000</v>
      </c>
      <c r="H125" s="91">
        <v>-1.5136923076923077</v>
      </c>
      <c r="I125" s="91">
        <v>0.19678000000000001</v>
      </c>
      <c r="J125" s="91">
        <v>0</v>
      </c>
      <c r="K125" s="91">
        <v>0</v>
      </c>
    </row>
    <row r="126" spans="2:11">
      <c r="B126" t="s">
        <v>3409</v>
      </c>
      <c r="C126" t="s">
        <v>3410</v>
      </c>
      <c r="D126" t="s">
        <v>126</v>
      </c>
      <c r="E126" t="s">
        <v>113</v>
      </c>
      <c r="F126" t="s">
        <v>3411</v>
      </c>
      <c r="G126" s="91">
        <v>-2950000</v>
      </c>
      <c r="H126" s="91">
        <v>-15.548229166666708</v>
      </c>
      <c r="I126" s="91">
        <v>458.67276041666798</v>
      </c>
      <c r="J126" s="91">
        <v>-3.8</v>
      </c>
      <c r="K126" s="91">
        <v>0</v>
      </c>
    </row>
    <row r="127" spans="2:11">
      <c r="B127" t="s">
        <v>3412</v>
      </c>
      <c r="C127" t="s">
        <v>3413</v>
      </c>
      <c r="D127" t="s">
        <v>126</v>
      </c>
      <c r="E127" t="s">
        <v>109</v>
      </c>
      <c r="F127" t="s">
        <v>3201</v>
      </c>
      <c r="G127" s="91">
        <v>-7960000</v>
      </c>
      <c r="H127" s="91">
        <v>-2.1134867486858502</v>
      </c>
      <c r="I127" s="91">
        <v>168.233545195392</v>
      </c>
      <c r="J127" s="91">
        <v>-1.39</v>
      </c>
      <c r="K127" s="91">
        <v>0</v>
      </c>
    </row>
    <row r="128" spans="2:11">
      <c r="B128" t="s">
        <v>3412</v>
      </c>
      <c r="C128" t="s">
        <v>3414</v>
      </c>
      <c r="D128" t="s">
        <v>126</v>
      </c>
      <c r="E128" t="s">
        <v>109</v>
      </c>
      <c r="F128" t="s">
        <v>3415</v>
      </c>
      <c r="G128" s="91">
        <v>-140000</v>
      </c>
      <c r="H128" s="91">
        <v>-2.1134867486858502</v>
      </c>
      <c r="I128" s="91">
        <v>2.9588814481601799</v>
      </c>
      <c r="J128" s="91">
        <v>-0.02</v>
      </c>
      <c r="K128" s="91">
        <v>0</v>
      </c>
    </row>
    <row r="129" spans="2:11">
      <c r="B129" t="s">
        <v>3416</v>
      </c>
      <c r="C129" t="s">
        <v>3417</v>
      </c>
      <c r="D129" t="s">
        <v>126</v>
      </c>
      <c r="E129" t="s">
        <v>109</v>
      </c>
      <c r="F129" t="s">
        <v>3418</v>
      </c>
      <c r="G129" s="91">
        <v>-7100000</v>
      </c>
      <c r="H129" s="91">
        <v>-3.5359362499999998</v>
      </c>
      <c r="I129" s="91">
        <v>251.05147375000001</v>
      </c>
      <c r="J129" s="91">
        <v>-2.08</v>
      </c>
      <c r="K129" s="91">
        <v>0</v>
      </c>
    </row>
    <row r="130" spans="2:11">
      <c r="B130" t="s">
        <v>3419</v>
      </c>
      <c r="C130" t="s">
        <v>3420</v>
      </c>
      <c r="D130" t="s">
        <v>126</v>
      </c>
      <c r="E130" t="s">
        <v>109</v>
      </c>
      <c r="F130" t="s">
        <v>2719</v>
      </c>
      <c r="G130" s="91">
        <v>180000</v>
      </c>
      <c r="H130" s="91">
        <v>-5.8518499999999998</v>
      </c>
      <c r="I130" s="91">
        <v>-10.533329999999999</v>
      </c>
      <c r="J130" s="91">
        <v>0.09</v>
      </c>
      <c r="K130" s="91">
        <v>0</v>
      </c>
    </row>
    <row r="131" spans="2:11">
      <c r="B131" t="s">
        <v>3421</v>
      </c>
      <c r="C131" t="s">
        <v>3422</v>
      </c>
      <c r="D131" t="s">
        <v>126</v>
      </c>
      <c r="E131" t="s">
        <v>109</v>
      </c>
      <c r="F131" t="s">
        <v>2719</v>
      </c>
      <c r="G131" s="91">
        <v>2800000</v>
      </c>
      <c r="H131" s="91">
        <v>-6.3441000000000001</v>
      </c>
      <c r="I131" s="91">
        <v>-177.63480000000001</v>
      </c>
      <c r="J131" s="91">
        <v>1.47</v>
      </c>
      <c r="K131" s="91">
        <v>0</v>
      </c>
    </row>
    <row r="132" spans="2:11">
      <c r="B132" t="s">
        <v>3423</v>
      </c>
      <c r="C132" t="s">
        <v>3424</v>
      </c>
      <c r="D132" t="s">
        <v>126</v>
      </c>
      <c r="E132" t="s">
        <v>109</v>
      </c>
      <c r="F132" t="s">
        <v>2719</v>
      </c>
      <c r="G132" s="91">
        <v>4000</v>
      </c>
      <c r="H132" s="91">
        <v>-6.3730000000000002</v>
      </c>
      <c r="I132" s="91">
        <v>-0.25491999999999998</v>
      </c>
      <c r="J132" s="91">
        <v>0</v>
      </c>
      <c r="K132" s="91">
        <v>0</v>
      </c>
    </row>
    <row r="133" spans="2:11">
      <c r="B133" t="s">
        <v>3425</v>
      </c>
      <c r="C133" t="s">
        <v>3426</v>
      </c>
      <c r="D133" t="s">
        <v>126</v>
      </c>
      <c r="E133" t="s">
        <v>109</v>
      </c>
      <c r="F133" t="s">
        <v>3427</v>
      </c>
      <c r="G133" s="91">
        <v>420000</v>
      </c>
      <c r="H133" s="91">
        <v>-5.6568785714285719</v>
      </c>
      <c r="I133" s="91">
        <v>-23.758890000000001</v>
      </c>
      <c r="J133" s="91">
        <v>0.2</v>
      </c>
      <c r="K133" s="91">
        <v>0</v>
      </c>
    </row>
    <row r="134" spans="2:11">
      <c r="B134" t="s">
        <v>3428</v>
      </c>
      <c r="C134" t="s">
        <v>3429</v>
      </c>
      <c r="D134" t="s">
        <v>126</v>
      </c>
      <c r="E134" t="s">
        <v>109</v>
      </c>
      <c r="F134" t="s">
        <v>3427</v>
      </c>
      <c r="G134" s="91">
        <v>1124000</v>
      </c>
      <c r="H134" s="91">
        <v>-5.8732338709677396</v>
      </c>
      <c r="I134" s="91">
        <v>-66.015148709677405</v>
      </c>
      <c r="J134" s="91">
        <v>0.55000000000000004</v>
      </c>
      <c r="K134" s="91">
        <v>0</v>
      </c>
    </row>
    <row r="135" spans="2:11">
      <c r="B135" t="s">
        <v>3430</v>
      </c>
      <c r="C135" t="s">
        <v>3431</v>
      </c>
      <c r="D135" t="s">
        <v>126</v>
      </c>
      <c r="E135" t="s">
        <v>109</v>
      </c>
      <c r="F135" t="s">
        <v>3086</v>
      </c>
      <c r="G135" s="91">
        <v>30000</v>
      </c>
      <c r="H135" s="91">
        <v>-5.8036666666666665</v>
      </c>
      <c r="I135" s="91">
        <v>-1.7411000000000001</v>
      </c>
      <c r="J135" s="91">
        <v>0.01</v>
      </c>
      <c r="K135" s="91">
        <v>0</v>
      </c>
    </row>
    <row r="136" spans="2:11">
      <c r="B136" t="s">
        <v>3432</v>
      </c>
      <c r="C136" t="s">
        <v>3433</v>
      </c>
      <c r="D136" t="s">
        <v>126</v>
      </c>
      <c r="E136" t="s">
        <v>109</v>
      </c>
      <c r="F136" t="s">
        <v>3086</v>
      </c>
      <c r="G136" s="91">
        <v>4000</v>
      </c>
      <c r="H136" s="91">
        <v>-5.9429999999999996</v>
      </c>
      <c r="I136" s="91">
        <v>-0.23771999999999999</v>
      </c>
      <c r="J136" s="91">
        <v>0</v>
      </c>
      <c r="K136" s="91">
        <v>0</v>
      </c>
    </row>
    <row r="137" spans="2:11">
      <c r="B137" t="s">
        <v>3434</v>
      </c>
      <c r="C137" t="s">
        <v>3435</v>
      </c>
      <c r="D137" t="s">
        <v>126</v>
      </c>
      <c r="E137" t="s">
        <v>109</v>
      </c>
      <c r="F137" t="s">
        <v>2925</v>
      </c>
      <c r="G137" s="91">
        <v>21000</v>
      </c>
      <c r="H137" s="91">
        <v>-5.9541428571428572</v>
      </c>
      <c r="I137" s="91">
        <v>-1.25037</v>
      </c>
      <c r="J137" s="91">
        <v>0.01</v>
      </c>
      <c r="K137" s="91">
        <v>0</v>
      </c>
    </row>
    <row r="138" spans="2:11">
      <c r="B138" t="s">
        <v>3436</v>
      </c>
      <c r="C138" t="s">
        <v>3437</v>
      </c>
      <c r="D138" t="s">
        <v>126</v>
      </c>
      <c r="E138" t="s">
        <v>109</v>
      </c>
      <c r="F138" t="s">
        <v>1090</v>
      </c>
      <c r="G138" s="91">
        <v>360000</v>
      </c>
      <c r="H138" s="91">
        <v>-6.6455333333333311</v>
      </c>
      <c r="I138" s="91">
        <v>-23.923919999999999</v>
      </c>
      <c r="J138" s="91">
        <v>0.2</v>
      </c>
      <c r="K138" s="91">
        <v>0</v>
      </c>
    </row>
    <row r="139" spans="2:11">
      <c r="B139" t="s">
        <v>3438</v>
      </c>
      <c r="C139" t="s">
        <v>3439</v>
      </c>
      <c r="D139" t="s">
        <v>126</v>
      </c>
      <c r="E139" t="s">
        <v>109</v>
      </c>
      <c r="F139" t="s">
        <v>1090</v>
      </c>
      <c r="G139" s="91">
        <v>150000</v>
      </c>
      <c r="H139" s="91">
        <v>-6.6399466666666731</v>
      </c>
      <c r="I139" s="91">
        <v>-9.9599200000000092</v>
      </c>
      <c r="J139" s="91">
        <v>0.08</v>
      </c>
      <c r="K139" s="91">
        <v>0</v>
      </c>
    </row>
    <row r="140" spans="2:11">
      <c r="B140" t="s">
        <v>3440</v>
      </c>
      <c r="C140" t="s">
        <v>3441</v>
      </c>
      <c r="D140" t="s">
        <v>126</v>
      </c>
      <c r="E140" t="s">
        <v>109</v>
      </c>
      <c r="F140" t="s">
        <v>1090</v>
      </c>
      <c r="G140" s="91">
        <v>6000</v>
      </c>
      <c r="H140" s="91">
        <v>-6.8129999999999997</v>
      </c>
      <c r="I140" s="91">
        <v>-0.40877999999999998</v>
      </c>
      <c r="J140" s="91">
        <v>0</v>
      </c>
      <c r="K140" s="91">
        <v>0</v>
      </c>
    </row>
    <row r="141" spans="2:11">
      <c r="B141" t="s">
        <v>3442</v>
      </c>
      <c r="C141" t="s">
        <v>3443</v>
      </c>
      <c r="D141" t="s">
        <v>126</v>
      </c>
      <c r="E141" t="s">
        <v>109</v>
      </c>
      <c r="F141" t="s">
        <v>1090</v>
      </c>
      <c r="G141" s="91">
        <v>260000</v>
      </c>
      <c r="H141" s="91">
        <v>-6.8231333333333497</v>
      </c>
      <c r="I141" s="91">
        <v>-17.7401466666667</v>
      </c>
      <c r="J141" s="91">
        <v>0.15</v>
      </c>
      <c r="K141" s="91">
        <v>0</v>
      </c>
    </row>
    <row r="142" spans="2:11">
      <c r="B142" t="s">
        <v>3444</v>
      </c>
      <c r="C142" t="s">
        <v>3445</v>
      </c>
      <c r="D142" t="s">
        <v>126</v>
      </c>
      <c r="E142" t="s">
        <v>109</v>
      </c>
      <c r="F142" t="s">
        <v>1073</v>
      </c>
      <c r="G142" s="91">
        <v>3016800</v>
      </c>
      <c r="H142" s="91">
        <v>-7.344021739130441</v>
      </c>
      <c r="I142" s="91">
        <v>-221.554447826087</v>
      </c>
      <c r="J142" s="91">
        <v>1.83</v>
      </c>
      <c r="K142" s="91">
        <v>0</v>
      </c>
    </row>
    <row r="143" spans="2:11">
      <c r="B143" t="s">
        <v>3446</v>
      </c>
      <c r="C143" t="s">
        <v>3447</v>
      </c>
      <c r="D143" t="s">
        <v>126</v>
      </c>
      <c r="E143" t="s">
        <v>109</v>
      </c>
      <c r="F143" t="s">
        <v>1073</v>
      </c>
      <c r="G143" s="91">
        <v>525000</v>
      </c>
      <c r="H143" s="91">
        <v>-7.7439771428571431</v>
      </c>
      <c r="I143" s="91">
        <v>-40.655880000000003</v>
      </c>
      <c r="J143" s="91">
        <v>0.34</v>
      </c>
      <c r="K143" s="91">
        <v>0</v>
      </c>
    </row>
    <row r="144" spans="2:11">
      <c r="B144" t="s">
        <v>3448</v>
      </c>
      <c r="C144" t="s">
        <v>3449</v>
      </c>
      <c r="D144" t="s">
        <v>126</v>
      </c>
      <c r="E144" t="s">
        <v>109</v>
      </c>
      <c r="F144" t="s">
        <v>1073</v>
      </c>
      <c r="G144" s="91">
        <v>500000</v>
      </c>
      <c r="H144" s="91">
        <v>-7.75305</v>
      </c>
      <c r="I144" s="91">
        <v>-38.765250000000002</v>
      </c>
      <c r="J144" s="91">
        <v>0.32</v>
      </c>
      <c r="K144" s="91">
        <v>0</v>
      </c>
    </row>
    <row r="145" spans="2:11">
      <c r="B145" t="s">
        <v>3450</v>
      </c>
      <c r="C145" t="s">
        <v>3451</v>
      </c>
      <c r="D145" t="s">
        <v>126</v>
      </c>
      <c r="E145" t="s">
        <v>109</v>
      </c>
      <c r="F145" t="s">
        <v>3452</v>
      </c>
      <c r="G145" s="91">
        <v>4715000</v>
      </c>
      <c r="H145" s="91">
        <v>-9.8637200000000007</v>
      </c>
      <c r="I145" s="91">
        <v>-465.07439799999997</v>
      </c>
      <c r="J145" s="91">
        <v>3.85</v>
      </c>
      <c r="K145" s="91">
        <v>0</v>
      </c>
    </row>
    <row r="146" spans="2:11">
      <c r="B146" t="s">
        <v>3453</v>
      </c>
      <c r="C146" t="s">
        <v>3454</v>
      </c>
      <c r="D146" t="s">
        <v>126</v>
      </c>
      <c r="E146" t="s">
        <v>109</v>
      </c>
      <c r="F146" t="s">
        <v>3455</v>
      </c>
      <c r="G146" s="91">
        <v>134000</v>
      </c>
      <c r="H146" s="91">
        <v>-11.210343283582089</v>
      </c>
      <c r="I146" s="91">
        <v>-15.02186</v>
      </c>
      <c r="J146" s="91">
        <v>0.12</v>
      </c>
      <c r="K146" s="91">
        <v>0</v>
      </c>
    </row>
    <row r="147" spans="2:11">
      <c r="B147" t="s">
        <v>3456</v>
      </c>
      <c r="C147" t="s">
        <v>3457</v>
      </c>
      <c r="D147" t="s">
        <v>126</v>
      </c>
      <c r="E147" t="s">
        <v>109</v>
      </c>
      <c r="F147" t="s">
        <v>3455</v>
      </c>
      <c r="G147" s="91">
        <v>210000</v>
      </c>
      <c r="H147" s="91">
        <v>-11.24287</v>
      </c>
      <c r="I147" s="91">
        <v>-23.610026999999999</v>
      </c>
      <c r="J147" s="91">
        <v>0.2</v>
      </c>
      <c r="K147" s="91">
        <v>0</v>
      </c>
    </row>
    <row r="148" spans="2:11">
      <c r="B148" t="s">
        <v>3458</v>
      </c>
      <c r="C148" t="s">
        <v>3459</v>
      </c>
      <c r="D148" t="s">
        <v>126</v>
      </c>
      <c r="E148" t="s">
        <v>109</v>
      </c>
      <c r="F148" t="s">
        <v>3455</v>
      </c>
      <c r="G148" s="91">
        <v>434000</v>
      </c>
      <c r="H148" s="91">
        <v>-11.283569230769187</v>
      </c>
      <c r="I148" s="91">
        <v>-48.970690461538297</v>
      </c>
      <c r="J148" s="91">
        <v>0.41</v>
      </c>
      <c r="K148" s="91">
        <v>0</v>
      </c>
    </row>
    <row r="149" spans="2:11">
      <c r="B149" t="s">
        <v>3460</v>
      </c>
      <c r="C149" t="s">
        <v>3461</v>
      </c>
      <c r="D149" t="s">
        <v>126</v>
      </c>
      <c r="E149" t="s">
        <v>109</v>
      </c>
      <c r="F149" t="s">
        <v>3455</v>
      </c>
      <c r="G149" s="91">
        <v>720000</v>
      </c>
      <c r="H149" s="91">
        <v>-11.292695999999999</v>
      </c>
      <c r="I149" s="91">
        <v>-81.307411200000004</v>
      </c>
      <c r="J149" s="91">
        <v>0.67</v>
      </c>
      <c r="K149" s="91">
        <v>0</v>
      </c>
    </row>
    <row r="150" spans="2:11">
      <c r="B150" t="s">
        <v>3462</v>
      </c>
      <c r="C150" t="s">
        <v>3463</v>
      </c>
      <c r="D150" t="s">
        <v>126</v>
      </c>
      <c r="E150" t="s">
        <v>109</v>
      </c>
      <c r="F150" t="s">
        <v>3455</v>
      </c>
      <c r="G150" s="91">
        <v>350000</v>
      </c>
      <c r="H150" s="91">
        <v>-11.573539999999999</v>
      </c>
      <c r="I150" s="91">
        <v>-40.507390000000001</v>
      </c>
      <c r="J150" s="91">
        <v>0.34</v>
      </c>
      <c r="K150" s="91">
        <v>0</v>
      </c>
    </row>
    <row r="151" spans="2:11">
      <c r="B151" t="s">
        <v>3464</v>
      </c>
      <c r="C151" t="s">
        <v>3465</v>
      </c>
      <c r="D151" t="s">
        <v>126</v>
      </c>
      <c r="E151" t="s">
        <v>109</v>
      </c>
      <c r="F151" t="s">
        <v>3455</v>
      </c>
      <c r="G151" s="91">
        <v>-9080000</v>
      </c>
      <c r="H151" s="91">
        <v>-11.775124999999999</v>
      </c>
      <c r="I151" s="91">
        <v>1069.1813500000001</v>
      </c>
      <c r="J151" s="91">
        <v>-8.85</v>
      </c>
      <c r="K151" s="91">
        <v>0.01</v>
      </c>
    </row>
    <row r="152" spans="2:11">
      <c r="B152" t="s">
        <v>3466</v>
      </c>
      <c r="C152" t="s">
        <v>3467</v>
      </c>
      <c r="D152" t="s">
        <v>126</v>
      </c>
      <c r="E152" t="s">
        <v>109</v>
      </c>
      <c r="F152" t="s">
        <v>3468</v>
      </c>
      <c r="G152" s="91">
        <v>130000</v>
      </c>
      <c r="H152" s="91">
        <v>-8.3639076923076932</v>
      </c>
      <c r="I152" s="91">
        <v>-10.87308</v>
      </c>
      <c r="J152" s="91">
        <v>0.09</v>
      </c>
      <c r="K152" s="91">
        <v>0</v>
      </c>
    </row>
    <row r="153" spans="2:11">
      <c r="B153" t="s">
        <v>3469</v>
      </c>
      <c r="C153" t="s">
        <v>3470</v>
      </c>
      <c r="D153" t="s">
        <v>126</v>
      </c>
      <c r="E153" t="s">
        <v>109</v>
      </c>
      <c r="F153" t="s">
        <v>3468</v>
      </c>
      <c r="G153" s="91">
        <v>15000</v>
      </c>
      <c r="H153" s="91">
        <v>-8.4629333333333339</v>
      </c>
      <c r="I153" s="91">
        <v>-1.2694399999999999</v>
      </c>
      <c r="J153" s="91">
        <v>0.01</v>
      </c>
      <c r="K153" s="91">
        <v>0</v>
      </c>
    </row>
    <row r="154" spans="2:11">
      <c r="B154" t="s">
        <v>3471</v>
      </c>
      <c r="C154" t="s">
        <v>3472</v>
      </c>
      <c r="D154" t="s">
        <v>126</v>
      </c>
      <c r="E154" t="s">
        <v>109</v>
      </c>
      <c r="F154" t="s">
        <v>3468</v>
      </c>
      <c r="G154" s="91">
        <v>-42000</v>
      </c>
      <c r="H154" s="91">
        <v>-8.7738571428571426</v>
      </c>
      <c r="I154" s="91">
        <v>3.6850200000000002</v>
      </c>
      <c r="J154" s="91">
        <v>-0.03</v>
      </c>
      <c r="K154" s="91">
        <v>0</v>
      </c>
    </row>
    <row r="155" spans="2:11">
      <c r="B155" t="s">
        <v>3473</v>
      </c>
      <c r="C155" t="s">
        <v>3474</v>
      </c>
      <c r="D155" t="s">
        <v>126</v>
      </c>
      <c r="E155" t="s">
        <v>109</v>
      </c>
      <c r="F155" t="s">
        <v>1504</v>
      </c>
      <c r="G155" s="91">
        <v>-2300000</v>
      </c>
      <c r="H155" s="91">
        <v>-9.0196673913043472</v>
      </c>
      <c r="I155" s="91">
        <v>207.45235</v>
      </c>
      <c r="J155" s="91">
        <v>-1.72</v>
      </c>
      <c r="K155" s="91">
        <v>0</v>
      </c>
    </row>
    <row r="156" spans="2:11">
      <c r="B156" t="s">
        <v>3475</v>
      </c>
      <c r="C156" t="s">
        <v>3476</v>
      </c>
      <c r="D156" t="s">
        <v>126</v>
      </c>
      <c r="E156" t="s">
        <v>109</v>
      </c>
      <c r="F156" t="s">
        <v>1504</v>
      </c>
      <c r="G156" s="91">
        <v>-1200000</v>
      </c>
      <c r="H156" s="91">
        <v>-9.1452558333333336</v>
      </c>
      <c r="I156" s="91">
        <v>109.74307</v>
      </c>
      <c r="J156" s="91">
        <v>-0.91</v>
      </c>
      <c r="K156" s="91">
        <v>0</v>
      </c>
    </row>
    <row r="157" spans="2:11">
      <c r="B157" t="s">
        <v>3477</v>
      </c>
      <c r="C157" t="s">
        <v>3478</v>
      </c>
      <c r="D157" t="s">
        <v>126</v>
      </c>
      <c r="E157" t="s">
        <v>109</v>
      </c>
      <c r="F157" t="s">
        <v>368</v>
      </c>
      <c r="G157" s="91">
        <v>500000</v>
      </c>
      <c r="H157" s="91">
        <v>-3.2914279999999998</v>
      </c>
      <c r="I157" s="91">
        <v>-16.457139999999999</v>
      </c>
      <c r="J157" s="91">
        <v>0.14000000000000001</v>
      </c>
      <c r="K157" s="91">
        <v>0</v>
      </c>
    </row>
    <row r="158" spans="2:11">
      <c r="B158" t="s">
        <v>3479</v>
      </c>
      <c r="C158" t="s">
        <v>3480</v>
      </c>
      <c r="D158" t="s">
        <v>126</v>
      </c>
      <c r="E158" t="s">
        <v>109</v>
      </c>
      <c r="F158" t="s">
        <v>368</v>
      </c>
      <c r="G158" s="91">
        <v>410000</v>
      </c>
      <c r="H158" s="91">
        <v>-3.3372090909090999</v>
      </c>
      <c r="I158" s="91">
        <v>-13.682557272727299</v>
      </c>
      <c r="J158" s="91">
        <v>0.11</v>
      </c>
      <c r="K158" s="91">
        <v>0</v>
      </c>
    </row>
    <row r="159" spans="2:11">
      <c r="B159" t="s">
        <v>3481</v>
      </c>
      <c r="C159" t="s">
        <v>3482</v>
      </c>
      <c r="D159" t="s">
        <v>126</v>
      </c>
      <c r="E159" t="s">
        <v>109</v>
      </c>
      <c r="F159" t="s">
        <v>3483</v>
      </c>
      <c r="G159" s="91">
        <v>40000</v>
      </c>
      <c r="H159" s="91">
        <v>-0.88372499999999998</v>
      </c>
      <c r="I159" s="91">
        <v>-0.35349000000000003</v>
      </c>
      <c r="J159" s="91">
        <v>0</v>
      </c>
      <c r="K159" s="91">
        <v>0</v>
      </c>
    </row>
    <row r="160" spans="2:11">
      <c r="B160" t="s">
        <v>3484</v>
      </c>
      <c r="C160" t="s">
        <v>3485</v>
      </c>
      <c r="D160" t="s">
        <v>126</v>
      </c>
      <c r="E160" t="s">
        <v>109</v>
      </c>
      <c r="F160" t="s">
        <v>1324</v>
      </c>
      <c r="G160" s="91">
        <v>-450000</v>
      </c>
      <c r="H160" s="91">
        <v>-0.70477999999999996</v>
      </c>
      <c r="I160" s="91">
        <v>3.1715100000000001</v>
      </c>
      <c r="J160" s="91">
        <v>-0.03</v>
      </c>
      <c r="K160" s="91">
        <v>0</v>
      </c>
    </row>
    <row r="161" spans="2:11">
      <c r="B161" t="s">
        <v>3486</v>
      </c>
      <c r="C161" t="s">
        <v>3487</v>
      </c>
      <c r="D161" t="s">
        <v>126</v>
      </c>
      <c r="E161" t="s">
        <v>109</v>
      </c>
      <c r="F161" t="s">
        <v>1478</v>
      </c>
      <c r="G161" s="91">
        <v>6000</v>
      </c>
      <c r="H161" s="91">
        <v>-1.4973333333333301</v>
      </c>
      <c r="I161" s="91">
        <v>-8.9839999999999795E-2</v>
      </c>
      <c r="J161" s="91">
        <v>0</v>
      </c>
      <c r="K161" s="91">
        <v>0</v>
      </c>
    </row>
    <row r="162" spans="2:11">
      <c r="B162" t="s">
        <v>3488</v>
      </c>
      <c r="C162" t="s">
        <v>3489</v>
      </c>
      <c r="D162" t="s">
        <v>126</v>
      </c>
      <c r="E162" t="s">
        <v>109</v>
      </c>
      <c r="F162" t="s">
        <v>1478</v>
      </c>
      <c r="G162" s="91">
        <v>786000</v>
      </c>
      <c r="H162" s="91">
        <v>-1.5546833333333292</v>
      </c>
      <c r="I162" s="91">
        <v>-12.219811</v>
      </c>
      <c r="J162" s="91">
        <v>0.1</v>
      </c>
      <c r="K162" s="91">
        <v>0</v>
      </c>
    </row>
    <row r="163" spans="2:11">
      <c r="B163" t="s">
        <v>3490</v>
      </c>
      <c r="C163" t="s">
        <v>3491</v>
      </c>
      <c r="D163" t="s">
        <v>126</v>
      </c>
      <c r="E163" t="s">
        <v>109</v>
      </c>
      <c r="F163" t="s">
        <v>1466</v>
      </c>
      <c r="G163" s="91">
        <v>-182000</v>
      </c>
      <c r="H163" s="91">
        <v>-2.2545937500000002</v>
      </c>
      <c r="I163" s="91">
        <v>4.1033606249999997</v>
      </c>
      <c r="J163" s="91">
        <v>-0.03</v>
      </c>
      <c r="K163" s="91">
        <v>0</v>
      </c>
    </row>
    <row r="164" spans="2:11">
      <c r="B164" t="s">
        <v>3492</v>
      </c>
      <c r="C164" t="s">
        <v>3493</v>
      </c>
      <c r="D164" t="s">
        <v>126</v>
      </c>
      <c r="E164" t="s">
        <v>109</v>
      </c>
      <c r="F164" t="s">
        <v>1466</v>
      </c>
      <c r="G164" s="91">
        <v>-250000</v>
      </c>
      <c r="H164" s="91">
        <v>-2.9853399999999999</v>
      </c>
      <c r="I164" s="91">
        <v>7.4633500000000002</v>
      </c>
      <c r="J164" s="91">
        <v>-0.06</v>
      </c>
      <c r="K164" s="91">
        <v>0</v>
      </c>
    </row>
    <row r="165" spans="2:11">
      <c r="B165" t="s">
        <v>3494</v>
      </c>
      <c r="C165" t="s">
        <v>3495</v>
      </c>
      <c r="D165" t="s">
        <v>126</v>
      </c>
      <c r="E165" t="s">
        <v>109</v>
      </c>
      <c r="F165" t="s">
        <v>1453</v>
      </c>
      <c r="G165" s="91">
        <v>-50000</v>
      </c>
      <c r="H165" s="91">
        <v>-3.4144800000000002</v>
      </c>
      <c r="I165" s="91">
        <v>1.7072400000000001</v>
      </c>
      <c r="J165" s="91">
        <v>-0.01</v>
      </c>
      <c r="K165" s="91">
        <v>0</v>
      </c>
    </row>
    <row r="166" spans="2:11">
      <c r="B166" t="s">
        <v>3496</v>
      </c>
      <c r="C166" t="s">
        <v>3497</v>
      </c>
      <c r="D166" t="s">
        <v>126</v>
      </c>
      <c r="E166" t="s">
        <v>109</v>
      </c>
      <c r="F166" t="s">
        <v>1337</v>
      </c>
      <c r="G166" s="91">
        <v>-1600000</v>
      </c>
      <c r="H166" s="91">
        <v>-4.1555020000000003</v>
      </c>
      <c r="I166" s="91">
        <v>66.488032000000004</v>
      </c>
      <c r="J166" s="91">
        <v>-0.55000000000000004</v>
      </c>
      <c r="K166" s="91">
        <v>0</v>
      </c>
    </row>
    <row r="167" spans="2:11">
      <c r="B167" t="s">
        <v>3498</v>
      </c>
      <c r="C167" t="s">
        <v>3499</v>
      </c>
      <c r="D167" t="s">
        <v>126</v>
      </c>
      <c r="E167" t="s">
        <v>113</v>
      </c>
      <c r="F167" t="s">
        <v>1564</v>
      </c>
      <c r="G167" s="91">
        <v>480000</v>
      </c>
      <c r="H167" s="91">
        <v>-11.028835416666709</v>
      </c>
      <c r="I167" s="91">
        <v>-52.938410000000196</v>
      </c>
      <c r="J167" s="91">
        <v>0.44</v>
      </c>
      <c r="K167" s="91">
        <v>0</v>
      </c>
    </row>
    <row r="168" spans="2:11">
      <c r="B168" t="s">
        <v>3500</v>
      </c>
      <c r="C168" t="s">
        <v>3501</v>
      </c>
      <c r="D168" t="s">
        <v>126</v>
      </c>
      <c r="E168" t="s">
        <v>109</v>
      </c>
      <c r="F168" t="s">
        <v>1564</v>
      </c>
      <c r="G168" s="91">
        <v>-30000</v>
      </c>
      <c r="H168" s="91">
        <v>-3.3944666666666667</v>
      </c>
      <c r="I168" s="91">
        <v>1.01834</v>
      </c>
      <c r="J168" s="91">
        <v>-0.01</v>
      </c>
      <c r="K168" s="91">
        <v>0</v>
      </c>
    </row>
    <row r="169" spans="2:11">
      <c r="B169" t="s">
        <v>3502</v>
      </c>
      <c r="C169" t="s">
        <v>3503</v>
      </c>
      <c r="D169" t="s">
        <v>126</v>
      </c>
      <c r="E169" t="s">
        <v>109</v>
      </c>
      <c r="F169" t="s">
        <v>1564</v>
      </c>
      <c r="G169" s="91">
        <v>-550000</v>
      </c>
      <c r="H169" s="91">
        <v>-3.2704909090909089</v>
      </c>
      <c r="I169" s="91">
        <v>17.9877</v>
      </c>
      <c r="J169" s="91">
        <v>-0.15</v>
      </c>
      <c r="K169" s="91">
        <v>0</v>
      </c>
    </row>
    <row r="170" spans="2:11">
      <c r="B170" t="s">
        <v>3504</v>
      </c>
      <c r="C170" t="s">
        <v>3505</v>
      </c>
      <c r="D170" t="s">
        <v>126</v>
      </c>
      <c r="E170" t="s">
        <v>109</v>
      </c>
      <c r="F170" t="s">
        <v>1564</v>
      </c>
      <c r="G170" s="91">
        <v>-175000</v>
      </c>
      <c r="H170" s="91">
        <v>-3.4104857142857088</v>
      </c>
      <c r="I170" s="91">
        <v>5.9683499999999903</v>
      </c>
      <c r="J170" s="91">
        <v>-0.05</v>
      </c>
      <c r="K170" s="91">
        <v>0</v>
      </c>
    </row>
    <row r="171" spans="2:11">
      <c r="B171" t="s">
        <v>3506</v>
      </c>
      <c r="C171" t="s">
        <v>3507</v>
      </c>
      <c r="D171" t="s">
        <v>126</v>
      </c>
      <c r="E171" t="s">
        <v>109</v>
      </c>
      <c r="F171" t="s">
        <v>1371</v>
      </c>
      <c r="G171" s="91">
        <v>-3100000</v>
      </c>
      <c r="H171" s="91">
        <v>-2.4765100000000002</v>
      </c>
      <c r="I171" s="91">
        <v>76.771810000000002</v>
      </c>
      <c r="J171" s="91">
        <v>-0.64</v>
      </c>
      <c r="K171" s="91">
        <v>0</v>
      </c>
    </row>
    <row r="172" spans="2:11">
      <c r="B172" t="s">
        <v>3508</v>
      </c>
      <c r="C172" t="s">
        <v>3509</v>
      </c>
      <c r="D172" t="s">
        <v>126</v>
      </c>
      <c r="E172" t="s">
        <v>109</v>
      </c>
      <c r="F172" t="s">
        <v>1604</v>
      </c>
      <c r="G172" s="91">
        <v>-1078000</v>
      </c>
      <c r="H172" s="91">
        <v>-2.6145666666666667</v>
      </c>
      <c r="I172" s="91">
        <v>28.1850286666666</v>
      </c>
      <c r="J172" s="91">
        <v>-0.23</v>
      </c>
      <c r="K172" s="91">
        <v>0</v>
      </c>
    </row>
    <row r="173" spans="2:11">
      <c r="B173" t="s">
        <v>3510</v>
      </c>
      <c r="C173" t="s">
        <v>3511</v>
      </c>
      <c r="D173" t="s">
        <v>126</v>
      </c>
      <c r="E173" t="s">
        <v>109</v>
      </c>
      <c r="F173" t="s">
        <v>1604</v>
      </c>
      <c r="G173" s="91">
        <v>-5500000</v>
      </c>
      <c r="H173" s="91">
        <v>-2.8349000000000002</v>
      </c>
      <c r="I173" s="91">
        <v>155.9195</v>
      </c>
      <c r="J173" s="91">
        <v>-1.29</v>
      </c>
      <c r="K173" s="91">
        <v>0</v>
      </c>
    </row>
    <row r="174" spans="2:11">
      <c r="B174" t="s">
        <v>3512</v>
      </c>
      <c r="C174" t="s">
        <v>3513</v>
      </c>
      <c r="D174" t="s">
        <v>126</v>
      </c>
      <c r="E174" t="s">
        <v>109</v>
      </c>
      <c r="F174" t="s">
        <v>1604</v>
      </c>
      <c r="G174" s="91">
        <v>-3325000</v>
      </c>
      <c r="H174" s="91">
        <v>-2.6445576923076901</v>
      </c>
      <c r="I174" s="91">
        <v>87.931543269230602</v>
      </c>
      <c r="J174" s="91">
        <v>-0.73</v>
      </c>
      <c r="K174" s="91">
        <v>0</v>
      </c>
    </row>
    <row r="175" spans="2:11">
      <c r="B175" t="s">
        <v>3514</v>
      </c>
      <c r="C175" t="s">
        <v>3515</v>
      </c>
      <c r="D175" t="s">
        <v>126</v>
      </c>
      <c r="E175" t="s">
        <v>109</v>
      </c>
      <c r="F175" t="s">
        <v>1541</v>
      </c>
      <c r="G175" s="91">
        <v>19000</v>
      </c>
      <c r="H175" s="91">
        <v>-2.8772631578947423</v>
      </c>
      <c r="I175" s="91">
        <v>-0.54668000000000105</v>
      </c>
      <c r="J175" s="91">
        <v>0</v>
      </c>
      <c r="K175" s="91">
        <v>0</v>
      </c>
    </row>
    <row r="176" spans="2:11">
      <c r="B176" t="s">
        <v>3516</v>
      </c>
      <c r="C176" t="s">
        <v>3517</v>
      </c>
      <c r="D176" t="s">
        <v>126</v>
      </c>
      <c r="E176" t="s">
        <v>109</v>
      </c>
      <c r="F176" t="s">
        <v>1612</v>
      </c>
      <c r="G176" s="91">
        <v>-34700</v>
      </c>
      <c r="H176" s="91">
        <v>-1.9574063400576398</v>
      </c>
      <c r="I176" s="91">
        <v>0.67922000000000105</v>
      </c>
      <c r="J176" s="91">
        <v>-0.01</v>
      </c>
      <c r="K176" s="91">
        <v>0</v>
      </c>
    </row>
    <row r="177" spans="2:11">
      <c r="B177" t="s">
        <v>3518</v>
      </c>
      <c r="C177" t="s">
        <v>3519</v>
      </c>
      <c r="D177" t="s">
        <v>126</v>
      </c>
      <c r="E177" t="s">
        <v>109</v>
      </c>
      <c r="F177" t="s">
        <v>1612</v>
      </c>
      <c r="G177" s="91">
        <v>-520000</v>
      </c>
      <c r="H177" s="91">
        <v>-3.2944865384615385</v>
      </c>
      <c r="I177" s="91">
        <v>17.131329999999998</v>
      </c>
      <c r="J177" s="91">
        <v>-0.14000000000000001</v>
      </c>
      <c r="K177" s="91">
        <v>0</v>
      </c>
    </row>
    <row r="178" spans="2:11">
      <c r="B178" t="s">
        <v>3520</v>
      </c>
      <c r="C178" t="s">
        <v>3521</v>
      </c>
      <c r="D178" t="s">
        <v>126</v>
      </c>
      <c r="E178" t="s">
        <v>109</v>
      </c>
      <c r="F178" t="s">
        <v>429</v>
      </c>
      <c r="G178" s="91">
        <v>-200000</v>
      </c>
      <c r="H178" s="91">
        <v>0.795045</v>
      </c>
      <c r="I178" s="91">
        <v>-1.59009</v>
      </c>
      <c r="J178" s="91">
        <v>0.01</v>
      </c>
      <c r="K178" s="91">
        <v>0</v>
      </c>
    </row>
    <row r="179" spans="2:11">
      <c r="B179" t="s">
        <v>3522</v>
      </c>
      <c r="C179" t="s">
        <v>3523</v>
      </c>
      <c r="D179" t="s">
        <v>126</v>
      </c>
      <c r="E179" t="s">
        <v>109</v>
      </c>
      <c r="F179" t="s">
        <v>3524</v>
      </c>
      <c r="G179" s="91">
        <v>-5000000</v>
      </c>
      <c r="H179" s="91">
        <v>2.2788444000000001</v>
      </c>
      <c r="I179" s="91">
        <v>-113.94222000000001</v>
      </c>
      <c r="J179" s="91">
        <v>0.94</v>
      </c>
      <c r="K179" s="91">
        <v>0</v>
      </c>
    </row>
    <row r="180" spans="2:11">
      <c r="B180" t="s">
        <v>3525</v>
      </c>
      <c r="C180" t="s">
        <v>3526</v>
      </c>
      <c r="D180" t="s">
        <v>126</v>
      </c>
      <c r="E180" t="s">
        <v>109</v>
      </c>
      <c r="F180" t="s">
        <v>3527</v>
      </c>
      <c r="G180" s="91">
        <v>-600000</v>
      </c>
      <c r="H180" s="91">
        <v>3.6246999999999998</v>
      </c>
      <c r="I180" s="91">
        <v>-21.748200000000001</v>
      </c>
      <c r="J180" s="91">
        <v>0.18</v>
      </c>
      <c r="K180" s="91">
        <v>0</v>
      </c>
    </row>
    <row r="181" spans="2:11">
      <c r="B181" t="s">
        <v>3528</v>
      </c>
      <c r="C181" t="s">
        <v>3529</v>
      </c>
      <c r="D181" t="s">
        <v>126</v>
      </c>
      <c r="E181" t="s">
        <v>109</v>
      </c>
      <c r="F181" t="s">
        <v>1285</v>
      </c>
      <c r="G181" s="91">
        <v>-7523500</v>
      </c>
      <c r="H181" s="91">
        <v>2.5626308093994776</v>
      </c>
      <c r="I181" s="91">
        <v>-192.79952894517001</v>
      </c>
      <c r="J181" s="91">
        <v>1.6</v>
      </c>
      <c r="K181" s="91">
        <v>0</v>
      </c>
    </row>
    <row r="182" spans="2:11">
      <c r="B182" t="s">
        <v>3530</v>
      </c>
      <c r="C182" t="s">
        <v>3531</v>
      </c>
      <c r="D182" t="s">
        <v>126</v>
      </c>
      <c r="E182" t="s">
        <v>109</v>
      </c>
      <c r="F182" t="s">
        <v>3532</v>
      </c>
      <c r="G182" s="91">
        <v>3800</v>
      </c>
      <c r="H182" s="91">
        <v>-0.24473684210526289</v>
      </c>
      <c r="I182" s="91">
        <v>-9.2999999999999906E-3</v>
      </c>
      <c r="J182" s="91">
        <v>0</v>
      </c>
      <c r="K182" s="91">
        <v>0</v>
      </c>
    </row>
    <row r="183" spans="2:11">
      <c r="B183" t="s">
        <v>3533</v>
      </c>
      <c r="C183" t="s">
        <v>3534</v>
      </c>
      <c r="D183" t="s">
        <v>126</v>
      </c>
      <c r="E183" t="s">
        <v>109</v>
      </c>
      <c r="F183" t="s">
        <v>3535</v>
      </c>
      <c r="G183" s="91">
        <v>-312000</v>
      </c>
      <c r="H183" s="91">
        <v>0.83504166666666668</v>
      </c>
      <c r="I183" s="91">
        <v>-2.6053299999999999</v>
      </c>
      <c r="J183" s="91">
        <v>0.02</v>
      </c>
      <c r="K183" s="91">
        <v>0</v>
      </c>
    </row>
    <row r="184" spans="2:11">
      <c r="B184" t="s">
        <v>3536</v>
      </c>
      <c r="C184" t="s">
        <v>3537</v>
      </c>
      <c r="D184" t="s">
        <v>126</v>
      </c>
      <c r="E184" t="s">
        <v>109</v>
      </c>
      <c r="F184" t="s">
        <v>3535</v>
      </c>
      <c r="G184" s="91">
        <v>139000</v>
      </c>
      <c r="H184" s="91">
        <v>0.74504166666666671</v>
      </c>
      <c r="I184" s="91">
        <v>1.0356079166666701</v>
      </c>
      <c r="J184" s="91">
        <v>-0.01</v>
      </c>
      <c r="K184" s="91">
        <v>0</v>
      </c>
    </row>
    <row r="185" spans="2:11">
      <c r="B185" t="s">
        <v>3538</v>
      </c>
      <c r="C185" t="s">
        <v>3539</v>
      </c>
      <c r="D185" t="s">
        <v>126</v>
      </c>
      <c r="E185" t="s">
        <v>109</v>
      </c>
      <c r="F185" t="s">
        <v>1296</v>
      </c>
      <c r="G185" s="91">
        <v>341000</v>
      </c>
      <c r="H185" s="91">
        <v>0.15951319648093812</v>
      </c>
      <c r="I185" s="91">
        <v>0.54393999999999898</v>
      </c>
      <c r="J185" s="91">
        <v>0</v>
      </c>
      <c r="K185" s="91">
        <v>0</v>
      </c>
    </row>
    <row r="186" spans="2:11">
      <c r="B186" t="s">
        <v>3540</v>
      </c>
      <c r="C186" t="s">
        <v>3541</v>
      </c>
      <c r="D186" t="s">
        <v>126</v>
      </c>
      <c r="E186" t="s">
        <v>109</v>
      </c>
      <c r="F186" t="s">
        <v>3542</v>
      </c>
      <c r="G186" s="91">
        <v>60000</v>
      </c>
      <c r="H186" s="91">
        <v>-1.92465</v>
      </c>
      <c r="I186" s="91">
        <v>-1.15479</v>
      </c>
      <c r="J186" s="91">
        <v>0.01</v>
      </c>
      <c r="K186" s="91">
        <v>0</v>
      </c>
    </row>
    <row r="187" spans="2:11">
      <c r="B187" t="s">
        <v>3543</v>
      </c>
      <c r="C187" t="s">
        <v>3544</v>
      </c>
      <c r="D187" t="s">
        <v>126</v>
      </c>
      <c r="E187" t="s">
        <v>113</v>
      </c>
      <c r="F187" t="s">
        <v>3061</v>
      </c>
      <c r="G187" s="91">
        <v>2470000</v>
      </c>
      <c r="H187" s="91">
        <v>-2.7899425101214614</v>
      </c>
      <c r="I187" s="91">
        <v>-68.9115800000001</v>
      </c>
      <c r="J187" s="91">
        <v>0.56999999999999995</v>
      </c>
      <c r="K187" s="91">
        <v>0</v>
      </c>
    </row>
    <row r="188" spans="2:11">
      <c r="B188" t="s">
        <v>3545</v>
      </c>
      <c r="C188" t="s">
        <v>3546</v>
      </c>
      <c r="D188" t="s">
        <v>126</v>
      </c>
      <c r="E188" t="s">
        <v>109</v>
      </c>
      <c r="F188" t="s">
        <v>3061</v>
      </c>
      <c r="G188" s="91">
        <v>-300000</v>
      </c>
      <c r="H188" s="91">
        <v>2.00888</v>
      </c>
      <c r="I188" s="91">
        <v>-6.0266400000000004</v>
      </c>
      <c r="J188" s="91">
        <v>0.05</v>
      </c>
      <c r="K188" s="91">
        <v>0</v>
      </c>
    </row>
    <row r="189" spans="2:11">
      <c r="B189" t="s">
        <v>3547</v>
      </c>
      <c r="C189" t="s">
        <v>3548</v>
      </c>
      <c r="D189" t="s">
        <v>126</v>
      </c>
      <c r="E189" t="s">
        <v>109</v>
      </c>
      <c r="F189" t="s">
        <v>3061</v>
      </c>
      <c r="G189" s="91">
        <v>-320000</v>
      </c>
      <c r="H189" s="91">
        <v>2.0049049999999999</v>
      </c>
      <c r="I189" s="91">
        <v>-6.4156959999999996</v>
      </c>
      <c r="J189" s="91">
        <v>0.05</v>
      </c>
      <c r="K189" s="91">
        <v>0</v>
      </c>
    </row>
    <row r="190" spans="2:11">
      <c r="B190" t="s">
        <v>3549</v>
      </c>
      <c r="C190" t="s">
        <v>3550</v>
      </c>
      <c r="D190" t="s">
        <v>126</v>
      </c>
      <c r="E190" t="s">
        <v>109</v>
      </c>
      <c r="F190" t="s">
        <v>3061</v>
      </c>
      <c r="G190" s="91">
        <v>-8590000</v>
      </c>
      <c r="H190" s="91">
        <v>2.2561873108265424</v>
      </c>
      <c r="I190" s="91">
        <v>-193.80649</v>
      </c>
      <c r="J190" s="91">
        <v>1.6</v>
      </c>
      <c r="K190" s="91">
        <v>0</v>
      </c>
    </row>
    <row r="191" spans="2:11">
      <c r="B191" t="s">
        <v>3551</v>
      </c>
      <c r="C191" t="s">
        <v>3552</v>
      </c>
      <c r="D191" t="s">
        <v>126</v>
      </c>
      <c r="E191" t="s">
        <v>109</v>
      </c>
      <c r="F191" t="s">
        <v>3553</v>
      </c>
      <c r="G191" s="91">
        <v>8400</v>
      </c>
      <c r="H191" s="91">
        <v>2.1701190476190475</v>
      </c>
      <c r="I191" s="91">
        <v>0.18229000000000001</v>
      </c>
      <c r="J191" s="91">
        <v>0</v>
      </c>
      <c r="K191" s="91">
        <v>0</v>
      </c>
    </row>
    <row r="192" spans="2:11">
      <c r="B192" t="s">
        <v>3554</v>
      </c>
      <c r="C192" t="s">
        <v>3555</v>
      </c>
      <c r="D192" t="s">
        <v>126</v>
      </c>
      <c r="E192" t="s">
        <v>109</v>
      </c>
      <c r="F192" t="s">
        <v>3553</v>
      </c>
      <c r="G192" s="91">
        <v>-30532400</v>
      </c>
      <c r="H192" s="91">
        <v>1.6401495162708914</v>
      </c>
      <c r="I192" s="91">
        <v>-500.77701090589301</v>
      </c>
      <c r="J192" s="91">
        <v>4.1500000000000004</v>
      </c>
      <c r="K192" s="91">
        <v>0</v>
      </c>
    </row>
    <row r="193" spans="2:11">
      <c r="B193" t="s">
        <v>3556</v>
      </c>
      <c r="C193" t="s">
        <v>3557</v>
      </c>
      <c r="D193" t="s">
        <v>126</v>
      </c>
      <c r="E193" t="s">
        <v>109</v>
      </c>
      <c r="F193" t="s">
        <v>3553</v>
      </c>
      <c r="G193" s="91">
        <v>-11500</v>
      </c>
      <c r="H193" s="91">
        <v>2.2548695652173913</v>
      </c>
      <c r="I193" s="91">
        <v>-0.25930999999999998</v>
      </c>
      <c r="J193" s="91">
        <v>0</v>
      </c>
      <c r="K193" s="91">
        <v>0</v>
      </c>
    </row>
    <row r="194" spans="2:11">
      <c r="B194" t="s">
        <v>3558</v>
      </c>
      <c r="C194" t="s">
        <v>3559</v>
      </c>
      <c r="D194" t="s">
        <v>126</v>
      </c>
      <c r="E194" t="s">
        <v>109</v>
      </c>
      <c r="F194" t="s">
        <v>3553</v>
      </c>
      <c r="G194" s="91">
        <v>-3845000</v>
      </c>
      <c r="H194" s="91">
        <v>1.6456200260077998</v>
      </c>
      <c r="I194" s="91">
        <v>-63.274089999999902</v>
      </c>
      <c r="J194" s="91">
        <v>0.52</v>
      </c>
      <c r="K194" s="91">
        <v>0</v>
      </c>
    </row>
    <row r="195" spans="2:11">
      <c r="B195" t="s">
        <v>3560</v>
      </c>
      <c r="C195" t="s">
        <v>3561</v>
      </c>
      <c r="D195" t="s">
        <v>126</v>
      </c>
      <c r="E195" t="s">
        <v>109</v>
      </c>
      <c r="F195" t="s">
        <v>1319</v>
      </c>
      <c r="G195" s="91">
        <v>-600000</v>
      </c>
      <c r="H195" s="91">
        <v>3.2335866666666666</v>
      </c>
      <c r="I195" s="91">
        <v>-19.401520000000001</v>
      </c>
      <c r="J195" s="91">
        <v>0.16</v>
      </c>
      <c r="K195" s="91">
        <v>0</v>
      </c>
    </row>
    <row r="196" spans="2:11">
      <c r="B196" t="s">
        <v>3562</v>
      </c>
      <c r="C196" t="s">
        <v>3563</v>
      </c>
      <c r="D196" t="s">
        <v>126</v>
      </c>
      <c r="E196" t="s">
        <v>109</v>
      </c>
      <c r="F196" t="s">
        <v>1319</v>
      </c>
      <c r="G196" s="91">
        <v>-15000</v>
      </c>
      <c r="H196" s="91">
        <v>3.2247333333333335</v>
      </c>
      <c r="I196" s="91">
        <v>-0.48370999999999997</v>
      </c>
      <c r="J196" s="91">
        <v>0</v>
      </c>
      <c r="K196" s="91">
        <v>0</v>
      </c>
    </row>
    <row r="197" spans="2:11">
      <c r="B197" t="s">
        <v>3564</v>
      </c>
      <c r="C197" t="s">
        <v>3565</v>
      </c>
      <c r="D197" t="s">
        <v>126</v>
      </c>
      <c r="E197" t="s">
        <v>109</v>
      </c>
      <c r="F197" t="s">
        <v>3566</v>
      </c>
      <c r="G197" s="91">
        <v>-625400</v>
      </c>
      <c r="H197" s="91">
        <v>1.6601463414634097</v>
      </c>
      <c r="I197" s="91">
        <v>-10.3825552195122</v>
      </c>
      <c r="J197" s="91">
        <v>0.09</v>
      </c>
      <c r="K197" s="91">
        <v>0</v>
      </c>
    </row>
    <row r="198" spans="2:11">
      <c r="B198" t="s">
        <v>3567</v>
      </c>
      <c r="C198" t="s">
        <v>3568</v>
      </c>
      <c r="D198" t="s">
        <v>126</v>
      </c>
      <c r="E198" t="s">
        <v>109</v>
      </c>
      <c r="F198" t="s">
        <v>3566</v>
      </c>
      <c r="G198" s="91">
        <v>240000</v>
      </c>
      <c r="H198" s="91">
        <v>1.4421166666666723</v>
      </c>
      <c r="I198" s="91">
        <v>3.4610800000000101</v>
      </c>
      <c r="J198" s="91">
        <v>-0.03</v>
      </c>
      <c r="K198" s="91">
        <v>0</v>
      </c>
    </row>
    <row r="199" spans="2:11">
      <c r="B199" t="s">
        <v>3569</v>
      </c>
      <c r="C199" t="s">
        <v>3570</v>
      </c>
      <c r="D199" t="s">
        <v>126</v>
      </c>
      <c r="E199" t="s">
        <v>109</v>
      </c>
      <c r="F199" t="s">
        <v>3566</v>
      </c>
      <c r="G199" s="91">
        <v>140000</v>
      </c>
      <c r="H199" s="91">
        <v>1.3621214285714285</v>
      </c>
      <c r="I199" s="91">
        <v>1.9069700000000001</v>
      </c>
      <c r="J199" s="91">
        <v>-0.02</v>
      </c>
      <c r="K199" s="91">
        <v>0</v>
      </c>
    </row>
    <row r="200" spans="2:11">
      <c r="B200" t="s">
        <v>3571</v>
      </c>
      <c r="C200" t="s">
        <v>3572</v>
      </c>
      <c r="D200" t="s">
        <v>126</v>
      </c>
      <c r="E200" t="s">
        <v>109</v>
      </c>
      <c r="F200" t="s">
        <v>3566</v>
      </c>
      <c r="G200" s="91">
        <v>50000</v>
      </c>
      <c r="H200" s="91">
        <v>1.4552799999999999</v>
      </c>
      <c r="I200" s="91">
        <v>0.72763999999999995</v>
      </c>
      <c r="J200" s="91">
        <v>-0.01</v>
      </c>
      <c r="K200" s="91">
        <v>0</v>
      </c>
    </row>
    <row r="201" spans="2:11">
      <c r="B201" t="s">
        <v>3573</v>
      </c>
      <c r="C201" t="s">
        <v>3574</v>
      </c>
      <c r="D201" t="s">
        <v>126</v>
      </c>
      <c r="E201" t="s">
        <v>109</v>
      </c>
      <c r="F201" t="s">
        <v>3566</v>
      </c>
      <c r="G201" s="91">
        <v>-38000</v>
      </c>
      <c r="H201" s="91">
        <v>1.6649473684210501</v>
      </c>
      <c r="I201" s="91">
        <v>-0.63267999999999902</v>
      </c>
      <c r="J201" s="91">
        <v>0.01</v>
      </c>
      <c r="K201" s="91">
        <v>0</v>
      </c>
    </row>
    <row r="202" spans="2:11">
      <c r="B202" t="s">
        <v>3575</v>
      </c>
      <c r="C202" t="s">
        <v>3576</v>
      </c>
      <c r="D202" t="s">
        <v>126</v>
      </c>
      <c r="E202" t="s">
        <v>109</v>
      </c>
      <c r="F202" t="s">
        <v>3566</v>
      </c>
      <c r="G202" s="91">
        <v>270000</v>
      </c>
      <c r="H202" s="91">
        <v>1.4549799999999999</v>
      </c>
      <c r="I202" s="91">
        <v>3.9284460000000001</v>
      </c>
      <c r="J202" s="91">
        <v>-0.03</v>
      </c>
      <c r="K202" s="91">
        <v>0</v>
      </c>
    </row>
    <row r="203" spans="2:11">
      <c r="B203" t="s">
        <v>3577</v>
      </c>
      <c r="C203" t="s">
        <v>3578</v>
      </c>
      <c r="D203" t="s">
        <v>126</v>
      </c>
      <c r="E203" t="s">
        <v>109</v>
      </c>
      <c r="F203" t="s">
        <v>3566</v>
      </c>
      <c r="G203" s="91">
        <v>52700</v>
      </c>
      <c r="H203" s="91">
        <v>1.3849777777777792</v>
      </c>
      <c r="I203" s="91">
        <v>0.72988328888888998</v>
      </c>
      <c r="J203" s="91">
        <v>-0.01</v>
      </c>
      <c r="K203" s="91">
        <v>0</v>
      </c>
    </row>
    <row r="204" spans="2:11">
      <c r="B204" t="s">
        <v>3579</v>
      </c>
      <c r="C204" t="s">
        <v>3580</v>
      </c>
      <c r="D204" t="s">
        <v>126</v>
      </c>
      <c r="E204" t="s">
        <v>109</v>
      </c>
      <c r="F204" t="s">
        <v>3566</v>
      </c>
      <c r="G204" s="91">
        <v>440000</v>
      </c>
      <c r="H204" s="91">
        <v>1.4560363636363609</v>
      </c>
      <c r="I204" s="91">
        <v>6.40655999999999</v>
      </c>
      <c r="J204" s="91">
        <v>-0.05</v>
      </c>
      <c r="K204" s="91">
        <v>0</v>
      </c>
    </row>
    <row r="205" spans="2:11">
      <c r="B205" t="s">
        <v>3581</v>
      </c>
      <c r="C205" t="s">
        <v>3582</v>
      </c>
      <c r="D205" t="s">
        <v>126</v>
      </c>
      <c r="E205" t="s">
        <v>109</v>
      </c>
      <c r="F205" t="s">
        <v>3192</v>
      </c>
      <c r="G205" s="91">
        <v>-80000</v>
      </c>
      <c r="H205" s="91">
        <v>2.1848874999999999</v>
      </c>
      <c r="I205" s="91">
        <v>-1.7479100000000001</v>
      </c>
      <c r="J205" s="91">
        <v>0.01</v>
      </c>
      <c r="K205" s="91">
        <v>0</v>
      </c>
    </row>
    <row r="206" spans="2:11">
      <c r="B206" t="s">
        <v>3583</v>
      </c>
      <c r="C206" t="s">
        <v>3584</v>
      </c>
      <c r="D206" t="s">
        <v>126</v>
      </c>
      <c r="E206" t="s">
        <v>109</v>
      </c>
      <c r="F206" t="s">
        <v>3192</v>
      </c>
      <c r="G206" s="91">
        <v>-5095000</v>
      </c>
      <c r="H206" s="91">
        <v>1.8437750730282376</v>
      </c>
      <c r="I206" s="91">
        <v>-93.940339970788699</v>
      </c>
      <c r="J206" s="91">
        <v>0.78</v>
      </c>
      <c r="K206" s="91">
        <v>0</v>
      </c>
    </row>
    <row r="207" spans="2:11">
      <c r="B207" t="s">
        <v>3585</v>
      </c>
      <c r="C207" t="s">
        <v>3586</v>
      </c>
      <c r="D207" t="s">
        <v>126</v>
      </c>
      <c r="E207" t="s">
        <v>109</v>
      </c>
      <c r="F207" t="s">
        <v>3587</v>
      </c>
      <c r="G207" s="91">
        <v>-499000</v>
      </c>
      <c r="H207" s="91">
        <v>1.3601818181818204</v>
      </c>
      <c r="I207" s="91">
        <v>-6.7873072727272801</v>
      </c>
      <c r="J207" s="91">
        <v>0.06</v>
      </c>
      <c r="K207" s="91">
        <v>0</v>
      </c>
    </row>
    <row r="208" spans="2:11">
      <c r="B208" t="s">
        <v>3588</v>
      </c>
      <c r="C208" t="s">
        <v>3589</v>
      </c>
      <c r="D208" t="s">
        <v>126</v>
      </c>
      <c r="E208" t="s">
        <v>109</v>
      </c>
      <c r="F208" t="s">
        <v>3587</v>
      </c>
      <c r="G208" s="91">
        <v>-641300</v>
      </c>
      <c r="H208" s="91">
        <v>1.3301948051948065</v>
      </c>
      <c r="I208" s="91">
        <v>-8.5305392857143101</v>
      </c>
      <c r="J208" s="91">
        <v>7.0000000000000007E-2</v>
      </c>
      <c r="K208" s="91">
        <v>0</v>
      </c>
    </row>
    <row r="209" spans="2:11">
      <c r="B209" t="s">
        <v>3590</v>
      </c>
      <c r="C209" t="s">
        <v>3591</v>
      </c>
      <c r="D209" t="s">
        <v>126</v>
      </c>
      <c r="E209" t="s">
        <v>109</v>
      </c>
      <c r="F209" t="s">
        <v>3587</v>
      </c>
      <c r="G209" s="91">
        <v>-1010000</v>
      </c>
      <c r="H209" s="91">
        <v>1.0302277227722771</v>
      </c>
      <c r="I209" s="91">
        <v>-10.4053</v>
      </c>
      <c r="J209" s="91">
        <v>0.09</v>
      </c>
      <c r="K209" s="91">
        <v>0</v>
      </c>
    </row>
    <row r="210" spans="2:11">
      <c r="B210" t="s">
        <v>3592</v>
      </c>
      <c r="C210" t="s">
        <v>3593</v>
      </c>
      <c r="D210" t="s">
        <v>126</v>
      </c>
      <c r="E210" t="s">
        <v>109</v>
      </c>
      <c r="F210" t="s">
        <v>3587</v>
      </c>
      <c r="G210" s="91">
        <v>108500</v>
      </c>
      <c r="H210" s="91">
        <v>1.3049777777777793</v>
      </c>
      <c r="I210" s="91">
        <v>1.41590088888889</v>
      </c>
      <c r="J210" s="91">
        <v>-0.01</v>
      </c>
      <c r="K210" s="91">
        <v>0</v>
      </c>
    </row>
    <row r="211" spans="2:11">
      <c r="B211" t="s">
        <v>3594</v>
      </c>
      <c r="C211" t="s">
        <v>3595</v>
      </c>
      <c r="D211" t="s">
        <v>126</v>
      </c>
      <c r="E211" t="s">
        <v>109</v>
      </c>
      <c r="F211" t="s">
        <v>3587</v>
      </c>
      <c r="G211" s="91">
        <v>-8730000</v>
      </c>
      <c r="H211" s="91">
        <v>1.3877250000000001</v>
      </c>
      <c r="I211" s="91">
        <v>-121.1483925</v>
      </c>
      <c r="J211" s="91">
        <v>1</v>
      </c>
      <c r="K211" s="91">
        <v>0</v>
      </c>
    </row>
    <row r="212" spans="2:11">
      <c r="B212" t="s">
        <v>3596</v>
      </c>
      <c r="C212" t="s">
        <v>3597</v>
      </c>
      <c r="D212" t="s">
        <v>126</v>
      </c>
      <c r="E212" t="s">
        <v>109</v>
      </c>
      <c r="F212" t="s">
        <v>3587</v>
      </c>
      <c r="G212" s="91">
        <v>-2411000</v>
      </c>
      <c r="H212" s="91">
        <v>0.75505148514851517</v>
      </c>
      <c r="I212" s="91">
        <v>-18.204291306930699</v>
      </c>
      <c r="J212" s="91">
        <v>0.15</v>
      </c>
      <c r="K212" s="91">
        <v>0</v>
      </c>
    </row>
    <row r="213" spans="2:11">
      <c r="B213" t="s">
        <v>3598</v>
      </c>
      <c r="C213" t="s">
        <v>3599</v>
      </c>
      <c r="D213" t="s">
        <v>126</v>
      </c>
      <c r="E213" t="s">
        <v>109</v>
      </c>
      <c r="F213" t="s">
        <v>3587</v>
      </c>
      <c r="G213" s="91">
        <v>-400000</v>
      </c>
      <c r="H213" s="91">
        <v>0.73824500000000004</v>
      </c>
      <c r="I213" s="91">
        <v>-2.9529800000000002</v>
      </c>
      <c r="J213" s="91">
        <v>0.02</v>
      </c>
      <c r="K213" s="91">
        <v>0</v>
      </c>
    </row>
    <row r="214" spans="2:11">
      <c r="B214" t="s">
        <v>3600</v>
      </c>
      <c r="C214" t="s">
        <v>3601</v>
      </c>
      <c r="D214" t="s">
        <v>126</v>
      </c>
      <c r="E214" t="s">
        <v>109</v>
      </c>
      <c r="F214" t="s">
        <v>3587</v>
      </c>
      <c r="G214" s="91">
        <v>-135000</v>
      </c>
      <c r="H214" s="91">
        <v>1.4155925925925925</v>
      </c>
      <c r="I214" s="91">
        <v>-1.9110499999999999</v>
      </c>
      <c r="J214" s="91">
        <v>0.02</v>
      </c>
      <c r="K214" s="91">
        <v>0</v>
      </c>
    </row>
    <row r="215" spans="2:11">
      <c r="B215" t="s">
        <v>3602</v>
      </c>
      <c r="C215" t="s">
        <v>3603</v>
      </c>
      <c r="D215" t="s">
        <v>126</v>
      </c>
      <c r="E215" t="s">
        <v>109</v>
      </c>
      <c r="F215" t="s">
        <v>3587</v>
      </c>
      <c r="G215" s="91">
        <v>-565000</v>
      </c>
      <c r="H215" s="91">
        <v>0.76552743362831854</v>
      </c>
      <c r="I215" s="91">
        <v>-4.3252300000000004</v>
      </c>
      <c r="J215" s="91">
        <v>0.04</v>
      </c>
      <c r="K215" s="91">
        <v>0</v>
      </c>
    </row>
    <row r="216" spans="2:11">
      <c r="B216" t="s">
        <v>3604</v>
      </c>
      <c r="C216" t="s">
        <v>3605</v>
      </c>
      <c r="D216" t="s">
        <v>126</v>
      </c>
      <c r="E216" t="s">
        <v>109</v>
      </c>
      <c r="F216" t="s">
        <v>3606</v>
      </c>
      <c r="G216" s="91">
        <v>7000</v>
      </c>
      <c r="H216" s="91">
        <v>2.210142857142857</v>
      </c>
      <c r="I216" s="91">
        <v>0.15470999999999999</v>
      </c>
      <c r="J216" s="91">
        <v>0</v>
      </c>
      <c r="K216" s="91">
        <v>0</v>
      </c>
    </row>
    <row r="217" spans="2:11">
      <c r="B217" t="s">
        <v>3607</v>
      </c>
      <c r="C217" t="s">
        <v>3608</v>
      </c>
      <c r="D217" t="s">
        <v>126</v>
      </c>
      <c r="E217" t="s">
        <v>109</v>
      </c>
      <c r="F217" t="s">
        <v>3182</v>
      </c>
      <c r="G217" s="91">
        <v>-45000</v>
      </c>
      <c r="H217" s="91">
        <v>2.1400800000000002</v>
      </c>
      <c r="I217" s="91">
        <v>-0.963036</v>
      </c>
      <c r="J217" s="91">
        <v>0.01</v>
      </c>
      <c r="K217" s="91">
        <v>0</v>
      </c>
    </row>
    <row r="218" spans="2:11">
      <c r="B218" t="s">
        <v>3609</v>
      </c>
      <c r="C218" t="s">
        <v>3610</v>
      </c>
      <c r="D218" t="s">
        <v>126</v>
      </c>
      <c r="E218" t="s">
        <v>109</v>
      </c>
      <c r="F218" t="s">
        <v>3182</v>
      </c>
      <c r="G218" s="91">
        <v>-8475500</v>
      </c>
      <c r="H218" s="91">
        <v>2.101569398907098</v>
      </c>
      <c r="I218" s="91">
        <v>-178.11851440437201</v>
      </c>
      <c r="J218" s="91">
        <v>1.47</v>
      </c>
      <c r="K218" s="91">
        <v>0</v>
      </c>
    </row>
    <row r="219" spans="2:11">
      <c r="B219" t="s">
        <v>3611</v>
      </c>
      <c r="C219" t="s">
        <v>3612</v>
      </c>
      <c r="D219" t="s">
        <v>126</v>
      </c>
      <c r="E219" t="s">
        <v>109</v>
      </c>
      <c r="F219" t="s">
        <v>3613</v>
      </c>
      <c r="G219" s="91">
        <v>-6000000</v>
      </c>
      <c r="H219" s="91">
        <v>2.0345146666666665</v>
      </c>
      <c r="I219" s="91">
        <v>-122.07088</v>
      </c>
      <c r="J219" s="91">
        <v>1.01</v>
      </c>
      <c r="K219" s="91">
        <v>0</v>
      </c>
    </row>
    <row r="220" spans="2:11">
      <c r="B220" t="s">
        <v>3614</v>
      </c>
      <c r="C220" t="s">
        <v>3615</v>
      </c>
      <c r="D220" t="s">
        <v>126</v>
      </c>
      <c r="E220" t="s">
        <v>109</v>
      </c>
      <c r="F220" t="s">
        <v>3210</v>
      </c>
      <c r="G220" s="91">
        <v>-73000</v>
      </c>
      <c r="H220" s="91">
        <v>0.94025000000000003</v>
      </c>
      <c r="I220" s="91">
        <v>-0.68638250000000001</v>
      </c>
      <c r="J220" s="91">
        <v>0.01</v>
      </c>
      <c r="K220" s="91">
        <v>0</v>
      </c>
    </row>
    <row r="221" spans="2:11">
      <c r="B221" t="s">
        <v>3616</v>
      </c>
      <c r="C221" t="s">
        <v>3617</v>
      </c>
      <c r="D221" t="s">
        <v>126</v>
      </c>
      <c r="E221" t="s">
        <v>109</v>
      </c>
      <c r="F221" t="s">
        <v>3210</v>
      </c>
      <c r="G221" s="91">
        <v>-600000</v>
      </c>
      <c r="H221" s="91">
        <v>0.94256833333333334</v>
      </c>
      <c r="I221" s="91">
        <v>-5.6554099999999998</v>
      </c>
      <c r="J221" s="91">
        <v>0.05</v>
      </c>
      <c r="K221" s="91">
        <v>0</v>
      </c>
    </row>
    <row r="222" spans="2:11">
      <c r="B222" t="s">
        <v>3618</v>
      </c>
      <c r="C222" t="s">
        <v>3619</v>
      </c>
      <c r="D222" t="s">
        <v>126</v>
      </c>
      <c r="E222" t="s">
        <v>109</v>
      </c>
      <c r="F222" t="s">
        <v>3210</v>
      </c>
      <c r="G222" s="91">
        <v>-11000000</v>
      </c>
      <c r="H222" s="91">
        <v>1.6754610000000001</v>
      </c>
      <c r="I222" s="91">
        <v>-184.30071000000001</v>
      </c>
      <c r="J222" s="91">
        <v>1.53</v>
      </c>
      <c r="K222" s="91">
        <v>0</v>
      </c>
    </row>
    <row r="223" spans="2:11">
      <c r="B223" t="s">
        <v>3620</v>
      </c>
      <c r="C223" t="s">
        <v>3621</v>
      </c>
      <c r="D223" t="s">
        <v>126</v>
      </c>
      <c r="E223" t="s">
        <v>109</v>
      </c>
      <c r="F223" t="s">
        <v>3210</v>
      </c>
      <c r="G223" s="91">
        <v>-42000</v>
      </c>
      <c r="H223" s="91">
        <v>0.98502380952380952</v>
      </c>
      <c r="I223" s="91">
        <v>-0.41371000000000002</v>
      </c>
      <c r="J223" s="91">
        <v>0</v>
      </c>
      <c r="K223" s="91">
        <v>0</v>
      </c>
    </row>
    <row r="224" spans="2:11">
      <c r="B224" t="s">
        <v>3622</v>
      </c>
      <c r="C224" t="s">
        <v>3623</v>
      </c>
      <c r="D224" t="s">
        <v>126</v>
      </c>
      <c r="E224" t="s">
        <v>109</v>
      </c>
      <c r="F224" t="s">
        <v>3210</v>
      </c>
      <c r="G224" s="91">
        <v>-1150000</v>
      </c>
      <c r="H224" s="91">
        <v>1.7060069565217391</v>
      </c>
      <c r="I224" s="91">
        <v>-19.61908</v>
      </c>
      <c r="J224" s="91">
        <v>0.16</v>
      </c>
      <c r="K224" s="91">
        <v>0</v>
      </c>
    </row>
    <row r="225" spans="2:11">
      <c r="B225" t="s">
        <v>3624</v>
      </c>
      <c r="C225" t="s">
        <v>3625</v>
      </c>
      <c r="D225" t="s">
        <v>126</v>
      </c>
      <c r="E225" t="s">
        <v>109</v>
      </c>
      <c r="F225" t="s">
        <v>3162</v>
      </c>
      <c r="G225" s="91">
        <v>-100000</v>
      </c>
      <c r="H225" s="91">
        <v>1.7454499999999999</v>
      </c>
      <c r="I225" s="91">
        <v>-1.7454499999999999</v>
      </c>
      <c r="J225" s="91">
        <v>0.01</v>
      </c>
      <c r="K225" s="91">
        <v>0</v>
      </c>
    </row>
    <row r="226" spans="2:11">
      <c r="B226" t="s">
        <v>3626</v>
      </c>
      <c r="C226" t="s">
        <v>3627</v>
      </c>
      <c r="D226" t="s">
        <v>126</v>
      </c>
      <c r="E226" t="s">
        <v>109</v>
      </c>
      <c r="F226" t="s">
        <v>3162</v>
      </c>
      <c r="G226" s="91">
        <v>-500000</v>
      </c>
      <c r="H226" s="91">
        <v>1.7810079999999999</v>
      </c>
      <c r="I226" s="91">
        <v>-8.9050399999999996</v>
      </c>
      <c r="J226" s="91">
        <v>7.0000000000000007E-2</v>
      </c>
      <c r="K226" s="91">
        <v>0</v>
      </c>
    </row>
    <row r="227" spans="2:11">
      <c r="B227" t="s">
        <v>3628</v>
      </c>
      <c r="C227" t="s">
        <v>3629</v>
      </c>
      <c r="D227" t="s">
        <v>126</v>
      </c>
      <c r="E227" t="s">
        <v>109</v>
      </c>
      <c r="F227" t="s">
        <v>3630</v>
      </c>
      <c r="G227" s="91">
        <v>1700</v>
      </c>
      <c r="H227" s="91">
        <v>2.31</v>
      </c>
      <c r="I227" s="91">
        <v>3.9269999999999999E-2</v>
      </c>
      <c r="J227" s="91">
        <v>0</v>
      </c>
      <c r="K227" s="91">
        <v>0</v>
      </c>
    </row>
    <row r="228" spans="2:11">
      <c r="B228" t="s">
        <v>3631</v>
      </c>
      <c r="C228" t="s">
        <v>3632</v>
      </c>
      <c r="D228" t="s">
        <v>126</v>
      </c>
      <c r="E228" t="s">
        <v>109</v>
      </c>
      <c r="F228" t="s">
        <v>3630</v>
      </c>
      <c r="G228" s="91">
        <v>-235000</v>
      </c>
      <c r="H228" s="91">
        <v>2.3723829787234001</v>
      </c>
      <c r="I228" s="91">
        <v>-5.5750999999999902</v>
      </c>
      <c r="J228" s="91">
        <v>0.05</v>
      </c>
      <c r="K228" s="91">
        <v>0</v>
      </c>
    </row>
    <row r="229" spans="2:11">
      <c r="B229" t="s">
        <v>3633</v>
      </c>
      <c r="C229" t="s">
        <v>3634</v>
      </c>
      <c r="D229" t="s">
        <v>126</v>
      </c>
      <c r="E229" t="s">
        <v>109</v>
      </c>
      <c r="F229" t="s">
        <v>3630</v>
      </c>
      <c r="G229" s="91">
        <v>647000</v>
      </c>
      <c r="H229" s="91">
        <v>2.3219629629629601</v>
      </c>
      <c r="I229" s="91">
        <v>15.0231003703704</v>
      </c>
      <c r="J229" s="91">
        <v>-0.12</v>
      </c>
      <c r="K229" s="91">
        <v>0</v>
      </c>
    </row>
    <row r="230" spans="2:11">
      <c r="B230" t="s">
        <v>3635</v>
      </c>
      <c r="C230" t="s">
        <v>3636</v>
      </c>
      <c r="D230" t="s">
        <v>126</v>
      </c>
      <c r="E230" t="s">
        <v>109</v>
      </c>
      <c r="F230" t="s">
        <v>3630</v>
      </c>
      <c r="G230" s="91">
        <v>-217000</v>
      </c>
      <c r="H230" s="91">
        <v>2.3748595041322291</v>
      </c>
      <c r="I230" s="91">
        <v>-5.1534451239669403</v>
      </c>
      <c r="J230" s="91">
        <v>0.04</v>
      </c>
      <c r="K230" s="91">
        <v>0</v>
      </c>
    </row>
    <row r="231" spans="2:11">
      <c r="B231" t="s">
        <v>3637</v>
      </c>
      <c r="C231" t="s">
        <v>3638</v>
      </c>
      <c r="D231" t="s">
        <v>126</v>
      </c>
      <c r="E231" t="s">
        <v>109</v>
      </c>
      <c r="F231" t="s">
        <v>3630</v>
      </c>
      <c r="G231" s="91">
        <v>-3835000</v>
      </c>
      <c r="H231" s="91">
        <v>2.1337358539765292</v>
      </c>
      <c r="I231" s="91">
        <v>-81.828769999999906</v>
      </c>
      <c r="J231" s="91">
        <v>0.68</v>
      </c>
      <c r="K231" s="91">
        <v>0</v>
      </c>
    </row>
    <row r="232" spans="2:11">
      <c r="B232" t="s">
        <v>3639</v>
      </c>
      <c r="C232" t="s">
        <v>3640</v>
      </c>
      <c r="D232" t="s">
        <v>126</v>
      </c>
      <c r="E232" t="s">
        <v>109</v>
      </c>
      <c r="F232" t="s">
        <v>3213</v>
      </c>
      <c r="G232" s="91">
        <v>120000</v>
      </c>
      <c r="H232" s="91">
        <v>3.2692166666666669</v>
      </c>
      <c r="I232" s="91">
        <v>3.92306</v>
      </c>
      <c r="J232" s="91">
        <v>-0.03</v>
      </c>
      <c r="K232" s="91">
        <v>0</v>
      </c>
    </row>
    <row r="233" spans="2:11">
      <c r="B233" t="s">
        <v>3641</v>
      </c>
      <c r="C233" t="s">
        <v>3642</v>
      </c>
      <c r="D233" t="s">
        <v>126</v>
      </c>
      <c r="E233" t="s">
        <v>109</v>
      </c>
      <c r="F233" t="s">
        <v>3213</v>
      </c>
      <c r="G233" s="91">
        <v>-445000</v>
      </c>
      <c r="H233" s="91">
        <v>3.5998966292134833</v>
      </c>
      <c r="I233" s="91">
        <v>-16.019539999999999</v>
      </c>
      <c r="J233" s="91">
        <v>0.13</v>
      </c>
      <c r="K233" s="91">
        <v>0</v>
      </c>
    </row>
    <row r="234" spans="2:11">
      <c r="B234" t="s">
        <v>3643</v>
      </c>
      <c r="C234" t="s">
        <v>3644</v>
      </c>
      <c r="D234" t="s">
        <v>126</v>
      </c>
      <c r="E234" t="s">
        <v>109</v>
      </c>
      <c r="F234" t="s">
        <v>3213</v>
      </c>
      <c r="G234" s="91">
        <v>-980000</v>
      </c>
      <c r="H234" s="91">
        <v>3.3899090909090908</v>
      </c>
      <c r="I234" s="91">
        <v>-33.221109090909103</v>
      </c>
      <c r="J234" s="91">
        <v>0.28000000000000003</v>
      </c>
      <c r="K234" s="91">
        <v>0</v>
      </c>
    </row>
    <row r="235" spans="2:11">
      <c r="B235" t="s">
        <v>3645</v>
      </c>
      <c r="C235" t="s">
        <v>3646</v>
      </c>
      <c r="D235" t="s">
        <v>126</v>
      </c>
      <c r="E235" t="s">
        <v>109</v>
      </c>
      <c r="F235" t="s">
        <v>3213</v>
      </c>
      <c r="G235" s="91">
        <v>81000</v>
      </c>
      <c r="H235" s="91">
        <v>2.9899718309859153</v>
      </c>
      <c r="I235" s="91">
        <v>2.4218771830985899</v>
      </c>
      <c r="J235" s="91">
        <v>-0.02</v>
      </c>
      <c r="K235" s="91">
        <v>0</v>
      </c>
    </row>
    <row r="236" spans="2:11">
      <c r="B236" t="s">
        <v>3647</v>
      </c>
      <c r="C236" t="s">
        <v>3648</v>
      </c>
      <c r="D236" t="s">
        <v>126</v>
      </c>
      <c r="E236" t="s">
        <v>109</v>
      </c>
      <c r="F236" t="s">
        <v>3213</v>
      </c>
      <c r="G236" s="91">
        <v>1270000</v>
      </c>
      <c r="H236" s="91">
        <v>3.3318428571428624</v>
      </c>
      <c r="I236" s="91">
        <v>42.314404285714303</v>
      </c>
      <c r="J236" s="91">
        <v>-0.35</v>
      </c>
      <c r="K236" s="91">
        <v>0</v>
      </c>
    </row>
    <row r="237" spans="2:11">
      <c r="B237" t="s">
        <v>3649</v>
      </c>
      <c r="C237" t="s">
        <v>3650</v>
      </c>
      <c r="D237" t="s">
        <v>126</v>
      </c>
      <c r="E237" t="s">
        <v>109</v>
      </c>
      <c r="F237" t="s">
        <v>3213</v>
      </c>
      <c r="G237" s="91">
        <v>-33200000</v>
      </c>
      <c r="H237" s="91">
        <v>3.6412183333333332</v>
      </c>
      <c r="I237" s="91">
        <v>-1208.88448666667</v>
      </c>
      <c r="J237" s="91">
        <v>10.01</v>
      </c>
      <c r="K237" s="91">
        <v>-0.01</v>
      </c>
    </row>
    <row r="238" spans="2:11">
      <c r="B238" t="s">
        <v>3651</v>
      </c>
      <c r="C238" t="s">
        <v>3652</v>
      </c>
      <c r="D238" t="s">
        <v>126</v>
      </c>
      <c r="E238" t="s">
        <v>109</v>
      </c>
      <c r="F238" t="s">
        <v>3213</v>
      </c>
      <c r="G238" s="91">
        <v>-518000</v>
      </c>
      <c r="H238" s="91">
        <v>3.4247459999999998</v>
      </c>
      <c r="I238" s="91">
        <v>-17.740184280000001</v>
      </c>
      <c r="J238" s="91">
        <v>0.15</v>
      </c>
      <c r="K238" s="91">
        <v>0</v>
      </c>
    </row>
    <row r="239" spans="2:11">
      <c r="B239" t="s">
        <v>3653</v>
      </c>
      <c r="C239" t="s">
        <v>3654</v>
      </c>
      <c r="D239" t="s">
        <v>126</v>
      </c>
      <c r="E239" t="s">
        <v>109</v>
      </c>
      <c r="F239" t="s">
        <v>3655</v>
      </c>
      <c r="G239" s="91">
        <v>-419000</v>
      </c>
      <c r="H239" s="91">
        <v>2.8899714285714335</v>
      </c>
      <c r="I239" s="91">
        <v>-12.108980285714299</v>
      </c>
      <c r="J239" s="91">
        <v>0.1</v>
      </c>
      <c r="K239" s="91">
        <v>0</v>
      </c>
    </row>
    <row r="240" spans="2:11">
      <c r="B240" t="s">
        <v>3656</v>
      </c>
      <c r="C240" t="s">
        <v>3657</v>
      </c>
      <c r="D240" t="s">
        <v>126</v>
      </c>
      <c r="E240" t="s">
        <v>109</v>
      </c>
      <c r="F240" t="s">
        <v>3655</v>
      </c>
      <c r="G240" s="91">
        <v>-285000</v>
      </c>
      <c r="H240" s="91">
        <v>2.9580736842105297</v>
      </c>
      <c r="I240" s="91">
        <v>-8.4305100000000106</v>
      </c>
      <c r="J240" s="91">
        <v>7.0000000000000007E-2</v>
      </c>
      <c r="K240" s="91">
        <v>0</v>
      </c>
    </row>
    <row r="241" spans="2:11">
      <c r="B241" t="s">
        <v>3658</v>
      </c>
      <c r="C241" t="s">
        <v>3659</v>
      </c>
      <c r="D241" t="s">
        <v>126</v>
      </c>
      <c r="E241" t="s">
        <v>109</v>
      </c>
      <c r="F241" t="s">
        <v>3655</v>
      </c>
      <c r="G241" s="91">
        <v>-137000</v>
      </c>
      <c r="H241" s="91">
        <v>2.9657591240875911</v>
      </c>
      <c r="I241" s="91">
        <v>-4.0630899999999999</v>
      </c>
      <c r="J241" s="91">
        <v>0.03</v>
      </c>
      <c r="K241" s="91">
        <v>0</v>
      </c>
    </row>
    <row r="242" spans="2:11">
      <c r="B242" t="s">
        <v>3660</v>
      </c>
      <c r="C242" t="s">
        <v>3661</v>
      </c>
      <c r="D242" t="s">
        <v>126</v>
      </c>
      <c r="E242" t="s">
        <v>109</v>
      </c>
      <c r="F242" t="s">
        <v>1396</v>
      </c>
      <c r="G242" s="91">
        <v>-528000</v>
      </c>
      <c r="H242" s="91">
        <v>1.1411225</v>
      </c>
      <c r="I242" s="91">
        <v>-6.0251267999999998</v>
      </c>
      <c r="J242" s="91">
        <v>0.05</v>
      </c>
      <c r="K242" s="91">
        <v>0</v>
      </c>
    </row>
    <row r="243" spans="2:11">
      <c r="B243" t="s">
        <v>3662</v>
      </c>
      <c r="C243" t="s">
        <v>3663</v>
      </c>
      <c r="D243" t="s">
        <v>126</v>
      </c>
      <c r="E243" t="s">
        <v>109</v>
      </c>
      <c r="F243" t="s">
        <v>1396</v>
      </c>
      <c r="G243" s="91">
        <v>-5500</v>
      </c>
      <c r="H243" s="91">
        <v>1.1201818181818199</v>
      </c>
      <c r="I243" s="91">
        <v>-6.1610000000000102E-2</v>
      </c>
      <c r="J243" s="91">
        <v>0</v>
      </c>
      <c r="K243" s="91">
        <v>0</v>
      </c>
    </row>
    <row r="244" spans="2:11">
      <c r="B244" t="s">
        <v>3664</v>
      </c>
      <c r="C244" t="s">
        <v>3665</v>
      </c>
      <c r="D244" t="s">
        <v>126</v>
      </c>
      <c r="E244" t="s">
        <v>109</v>
      </c>
      <c r="F244" t="s">
        <v>3225</v>
      </c>
      <c r="G244" s="91">
        <v>-800000</v>
      </c>
      <c r="H244" s="91">
        <v>0.11125400000000001</v>
      </c>
      <c r="I244" s="91">
        <v>-0.89003200000000005</v>
      </c>
      <c r="J244" s="91">
        <v>0.01</v>
      </c>
      <c r="K244" s="91">
        <v>0</v>
      </c>
    </row>
    <row r="245" spans="2:11">
      <c r="B245" t="s">
        <v>3666</v>
      </c>
      <c r="C245" t="s">
        <v>3667</v>
      </c>
      <c r="D245" t="s">
        <v>126</v>
      </c>
      <c r="E245" t="s">
        <v>109</v>
      </c>
      <c r="F245" t="s">
        <v>3225</v>
      </c>
      <c r="G245" s="91">
        <v>-30000</v>
      </c>
      <c r="H245" s="91">
        <v>9.0333333333333335E-2</v>
      </c>
      <c r="I245" s="91">
        <v>-2.7099999999999999E-2</v>
      </c>
      <c r="J245" s="91">
        <v>0</v>
      </c>
      <c r="K245" s="91">
        <v>0</v>
      </c>
    </row>
    <row r="246" spans="2:11">
      <c r="B246" t="s">
        <v>3668</v>
      </c>
      <c r="C246" t="s">
        <v>3669</v>
      </c>
      <c r="D246" t="s">
        <v>126</v>
      </c>
      <c r="E246" t="s">
        <v>109</v>
      </c>
      <c r="F246" t="s">
        <v>3225</v>
      </c>
      <c r="G246" s="91">
        <v>-1310000</v>
      </c>
      <c r="H246" s="91">
        <v>8.0346666666666747E-2</v>
      </c>
      <c r="I246" s="91">
        <v>-1.05254133333333</v>
      </c>
      <c r="J246" s="91">
        <v>0.01</v>
      </c>
      <c r="K246" s="91">
        <v>0</v>
      </c>
    </row>
    <row r="247" spans="2:11">
      <c r="B247" t="s">
        <v>3670</v>
      </c>
      <c r="C247" t="s">
        <v>3671</v>
      </c>
      <c r="D247" t="s">
        <v>126</v>
      </c>
      <c r="E247" t="s">
        <v>109</v>
      </c>
      <c r="F247" t="s">
        <v>3225</v>
      </c>
      <c r="G247" s="91">
        <v>-10380000</v>
      </c>
      <c r="H247" s="91">
        <v>-3.0202092675635332E-2</v>
      </c>
      <c r="I247" s="91">
        <v>3.13497721973095</v>
      </c>
      <c r="J247" s="91">
        <v>-0.03</v>
      </c>
      <c r="K247" s="91">
        <v>0</v>
      </c>
    </row>
    <row r="248" spans="2:11">
      <c r="B248" t="s">
        <v>3672</v>
      </c>
      <c r="C248" t="s">
        <v>3673</v>
      </c>
      <c r="D248" t="s">
        <v>126</v>
      </c>
      <c r="E248" t="s">
        <v>109</v>
      </c>
      <c r="F248" t="s">
        <v>3228</v>
      </c>
      <c r="G248" s="91">
        <v>-3800000</v>
      </c>
      <c r="H248" s="91">
        <v>9.0083750000000004E-2</v>
      </c>
      <c r="I248" s="91">
        <v>-3.4231824999999998</v>
      </c>
      <c r="J248" s="91">
        <v>0.03</v>
      </c>
      <c r="K248" s="91">
        <v>0</v>
      </c>
    </row>
    <row r="249" spans="2:11">
      <c r="B249" t="s">
        <v>3674</v>
      </c>
      <c r="C249" t="s">
        <v>3675</v>
      </c>
      <c r="D249" t="s">
        <v>126</v>
      </c>
      <c r="E249" t="s">
        <v>109</v>
      </c>
      <c r="F249" t="s">
        <v>3228</v>
      </c>
      <c r="G249" s="91">
        <v>-850000</v>
      </c>
      <c r="H249" s="91">
        <v>9.0346666666666672E-2</v>
      </c>
      <c r="I249" s="91">
        <v>-0.767946666666667</v>
      </c>
      <c r="J249" s="91">
        <v>0.01</v>
      </c>
      <c r="K249" s="91">
        <v>0</v>
      </c>
    </row>
    <row r="250" spans="2:11">
      <c r="B250" t="s">
        <v>3676</v>
      </c>
      <c r="C250" t="s">
        <v>3677</v>
      </c>
      <c r="D250" t="s">
        <v>126</v>
      </c>
      <c r="E250" t="s">
        <v>109</v>
      </c>
      <c r="F250" t="s">
        <v>3228</v>
      </c>
      <c r="G250" s="91">
        <v>-7500000</v>
      </c>
      <c r="H250" s="91">
        <v>-0.47984320000000003</v>
      </c>
      <c r="I250" s="91">
        <v>35.988239999999998</v>
      </c>
      <c r="J250" s="91">
        <v>-0.3</v>
      </c>
      <c r="K250" s="91">
        <v>0</v>
      </c>
    </row>
    <row r="251" spans="2:11">
      <c r="B251" t="s">
        <v>3678</v>
      </c>
      <c r="C251" t="s">
        <v>3679</v>
      </c>
      <c r="D251" t="s">
        <v>126</v>
      </c>
      <c r="E251" t="s">
        <v>109</v>
      </c>
      <c r="F251" t="s">
        <v>3228</v>
      </c>
      <c r="G251" s="91">
        <v>75000</v>
      </c>
      <c r="H251" s="91">
        <v>-0.4748</v>
      </c>
      <c r="I251" s="91">
        <v>-0.35610000000000003</v>
      </c>
      <c r="J251" s="91">
        <v>0</v>
      </c>
      <c r="K251" s="91">
        <v>0</v>
      </c>
    </row>
    <row r="252" spans="2:11">
      <c r="B252" t="s">
        <v>3680</v>
      </c>
      <c r="C252" t="s">
        <v>3681</v>
      </c>
      <c r="D252" t="s">
        <v>126</v>
      </c>
      <c r="E252" t="s">
        <v>109</v>
      </c>
      <c r="F252" t="s">
        <v>3228</v>
      </c>
      <c r="G252" s="91">
        <v>7500000</v>
      </c>
      <c r="H252" s="91">
        <v>-0.51460853333333334</v>
      </c>
      <c r="I252" s="91">
        <v>-38.595640000000003</v>
      </c>
      <c r="J252" s="91">
        <v>0.32</v>
      </c>
      <c r="K252" s="91">
        <v>0</v>
      </c>
    </row>
    <row r="253" spans="2:11">
      <c r="B253" s="92" t="s">
        <v>3137</v>
      </c>
      <c r="C253" s="16"/>
      <c r="D253" s="16"/>
      <c r="G253" s="93">
        <v>-115202687.98</v>
      </c>
      <c r="I253" s="93">
        <v>11563.018580803047</v>
      </c>
      <c r="J253" s="93">
        <v>-95.72</v>
      </c>
      <c r="K253" s="93">
        <v>7.0000000000000007E-2</v>
      </c>
    </row>
    <row r="254" spans="2:11">
      <c r="B254" t="s">
        <v>3682</v>
      </c>
      <c r="C254" t="s">
        <v>3683</v>
      </c>
      <c r="D254" t="s">
        <v>126</v>
      </c>
      <c r="E254" t="s">
        <v>113</v>
      </c>
      <c r="F254" t="s">
        <v>3147</v>
      </c>
      <c r="G254" s="91">
        <v>-655300</v>
      </c>
      <c r="H254" s="91">
        <v>-12.006148329009598</v>
      </c>
      <c r="I254" s="91">
        <v>78.676289999999895</v>
      </c>
      <c r="J254" s="91">
        <v>-0.65</v>
      </c>
      <c r="K254" s="91">
        <v>0</v>
      </c>
    </row>
    <row r="255" spans="2:11">
      <c r="B255" t="s">
        <v>3684</v>
      </c>
      <c r="C255" t="s">
        <v>3685</v>
      </c>
      <c r="D255" t="s">
        <v>126</v>
      </c>
      <c r="E255" t="s">
        <v>113</v>
      </c>
      <c r="F255" t="s">
        <v>2981</v>
      </c>
      <c r="G255" s="91">
        <v>-47000</v>
      </c>
      <c r="H255" s="91">
        <v>-3.3085957446808512</v>
      </c>
      <c r="I255" s="91">
        <v>1.55504</v>
      </c>
      <c r="J255" s="91">
        <v>-0.01</v>
      </c>
      <c r="K255" s="91">
        <v>0</v>
      </c>
    </row>
    <row r="256" spans="2:11">
      <c r="B256" t="s">
        <v>3686</v>
      </c>
      <c r="C256" t="s">
        <v>3687</v>
      </c>
      <c r="D256" t="s">
        <v>126</v>
      </c>
      <c r="E256" t="s">
        <v>113</v>
      </c>
      <c r="F256" t="s">
        <v>2981</v>
      </c>
      <c r="G256" s="91">
        <v>-656000</v>
      </c>
      <c r="H256" s="91">
        <v>-3.9943658536585365</v>
      </c>
      <c r="I256" s="91">
        <v>26.203040000000001</v>
      </c>
      <c r="J256" s="91">
        <v>-0.22</v>
      </c>
      <c r="K256" s="91">
        <v>0</v>
      </c>
    </row>
    <row r="257" spans="2:11">
      <c r="B257" t="s">
        <v>3688</v>
      </c>
      <c r="C257" t="s">
        <v>3689</v>
      </c>
      <c r="D257" t="s">
        <v>126</v>
      </c>
      <c r="E257" t="s">
        <v>116</v>
      </c>
      <c r="F257" t="s">
        <v>2981</v>
      </c>
      <c r="G257" s="91">
        <v>-7000</v>
      </c>
      <c r="H257" s="91">
        <v>-8.1342857142857135</v>
      </c>
      <c r="I257" s="91">
        <v>0.56940000000000002</v>
      </c>
      <c r="J257" s="91">
        <v>0</v>
      </c>
      <c r="K257" s="91">
        <v>0</v>
      </c>
    </row>
    <row r="258" spans="2:11">
      <c r="B258" t="s">
        <v>295</v>
      </c>
      <c r="C258" t="s">
        <v>295</v>
      </c>
      <c r="D258" t="s">
        <v>126</v>
      </c>
      <c r="E258" t="s">
        <v>113</v>
      </c>
      <c r="F258" t="s">
        <v>3399</v>
      </c>
      <c r="G258" s="91">
        <v>-7100000</v>
      </c>
      <c r="H258" s="91">
        <v>-12.280227883614071</v>
      </c>
      <c r="I258" s="91">
        <v>871.89617973659904</v>
      </c>
      <c r="J258" s="91">
        <v>-7.22</v>
      </c>
      <c r="K258" s="91">
        <v>0</v>
      </c>
    </row>
    <row r="259" spans="2:11">
      <c r="B259" t="s">
        <v>3690</v>
      </c>
      <c r="C259" t="s">
        <v>3691</v>
      </c>
      <c r="D259" t="s">
        <v>126</v>
      </c>
      <c r="E259" t="s">
        <v>113</v>
      </c>
      <c r="F259" t="s">
        <v>1113</v>
      </c>
      <c r="G259" s="91">
        <v>-10910000</v>
      </c>
      <c r="H259" s="91">
        <v>-12.468417681191568</v>
      </c>
      <c r="I259" s="91">
        <v>1360.304369018</v>
      </c>
      <c r="J259" s="91">
        <v>-11.26</v>
      </c>
      <c r="K259" s="91">
        <v>0.01</v>
      </c>
    </row>
    <row r="260" spans="2:11">
      <c r="B260" t="s">
        <v>3692</v>
      </c>
      <c r="C260" t="s">
        <v>3693</v>
      </c>
      <c r="D260" t="s">
        <v>126</v>
      </c>
      <c r="E260" t="s">
        <v>116</v>
      </c>
      <c r="F260" t="s">
        <v>3694</v>
      </c>
      <c r="G260" s="91">
        <v>-8800000</v>
      </c>
      <c r="H260" s="91">
        <v>-5.6948854482949089</v>
      </c>
      <c r="I260" s="91">
        <v>501.14991944995199</v>
      </c>
      <c r="J260" s="91">
        <v>-4.1500000000000004</v>
      </c>
      <c r="K260" s="91">
        <v>0</v>
      </c>
    </row>
    <row r="261" spans="2:11">
      <c r="B261" t="s">
        <v>3695</v>
      </c>
      <c r="C261" t="s">
        <v>3696</v>
      </c>
      <c r="D261" t="s">
        <v>126</v>
      </c>
      <c r="E261" t="s">
        <v>116</v>
      </c>
      <c r="F261" t="s">
        <v>3213</v>
      </c>
      <c r="G261" s="91">
        <v>4900000</v>
      </c>
      <c r="H261" s="91">
        <v>-5.6948854482949596</v>
      </c>
      <c r="I261" s="91">
        <v>-279.04938696645303</v>
      </c>
      <c r="J261" s="91">
        <v>2.31</v>
      </c>
      <c r="K261" s="91">
        <v>0</v>
      </c>
    </row>
    <row r="262" spans="2:11">
      <c r="B262" t="s">
        <v>3697</v>
      </c>
      <c r="C262" t="s">
        <v>3698</v>
      </c>
      <c r="D262" t="s">
        <v>126</v>
      </c>
      <c r="E262" t="s">
        <v>116</v>
      </c>
      <c r="F262" t="s">
        <v>3427</v>
      </c>
      <c r="G262" s="91">
        <v>-3300000</v>
      </c>
      <c r="H262" s="91">
        <v>3.7574407545561517</v>
      </c>
      <c r="I262" s="91">
        <v>-123.995544900353</v>
      </c>
      <c r="J262" s="91">
        <v>1.03</v>
      </c>
      <c r="K262" s="91">
        <v>0</v>
      </c>
    </row>
    <row r="263" spans="2:11">
      <c r="B263" t="s">
        <v>3699</v>
      </c>
      <c r="C263" t="s">
        <v>3700</v>
      </c>
      <c r="D263" t="s">
        <v>126</v>
      </c>
      <c r="E263" t="s">
        <v>113</v>
      </c>
      <c r="F263" t="s">
        <v>3483</v>
      </c>
      <c r="G263" s="91">
        <v>-10600000</v>
      </c>
      <c r="H263" s="91">
        <v>-14.495740392008113</v>
      </c>
      <c r="I263" s="91">
        <v>1536.54848155286</v>
      </c>
      <c r="J263" s="91">
        <v>-12.72</v>
      </c>
      <c r="K263" s="91">
        <v>0.01</v>
      </c>
    </row>
    <row r="264" spans="2:11">
      <c r="B264" t="s">
        <v>3701</v>
      </c>
      <c r="C264" t="s">
        <v>3702</v>
      </c>
      <c r="D264" t="s">
        <v>126</v>
      </c>
      <c r="E264" t="s">
        <v>113</v>
      </c>
      <c r="F264" t="s">
        <v>3396</v>
      </c>
      <c r="G264" s="91">
        <v>-2300000</v>
      </c>
      <c r="H264" s="91">
        <v>-12.310901245531566</v>
      </c>
      <c r="I264" s="91">
        <v>283.150728647226</v>
      </c>
      <c r="J264" s="91">
        <v>-2.34</v>
      </c>
      <c r="K264" s="91">
        <v>0</v>
      </c>
    </row>
    <row r="265" spans="2:11">
      <c r="B265" t="s">
        <v>3703</v>
      </c>
      <c r="C265" t="s">
        <v>3704</v>
      </c>
      <c r="D265" t="s">
        <v>126</v>
      </c>
      <c r="E265" t="s">
        <v>109</v>
      </c>
      <c r="F265" t="s">
        <v>3366</v>
      </c>
      <c r="G265" s="91">
        <v>2507474.54</v>
      </c>
      <c r="H265" s="91">
        <v>17.542223591885083</v>
      </c>
      <c r="I265" s="91">
        <v>439.86679031639198</v>
      </c>
      <c r="J265" s="91">
        <v>-3.64</v>
      </c>
      <c r="K265" s="91">
        <v>0</v>
      </c>
    </row>
    <row r="266" spans="2:11">
      <c r="B266" t="s">
        <v>3705</v>
      </c>
      <c r="C266" t="s">
        <v>3706</v>
      </c>
      <c r="D266" t="s">
        <v>126</v>
      </c>
      <c r="E266" t="s">
        <v>113</v>
      </c>
      <c r="F266" t="s">
        <v>3192</v>
      </c>
      <c r="G266" s="91">
        <v>3200000</v>
      </c>
      <c r="H266" s="91">
        <v>-6.9217370802288123</v>
      </c>
      <c r="I266" s="91">
        <v>-221.49558656732199</v>
      </c>
      <c r="J266" s="91">
        <v>1.83</v>
      </c>
      <c r="K266" s="91">
        <v>0</v>
      </c>
    </row>
    <row r="267" spans="2:11">
      <c r="B267" t="s">
        <v>3707</v>
      </c>
      <c r="C267" t="s">
        <v>3708</v>
      </c>
      <c r="D267" t="s">
        <v>126</v>
      </c>
      <c r="E267" t="s">
        <v>109</v>
      </c>
      <c r="F267" t="s">
        <v>659</v>
      </c>
      <c r="G267" s="91">
        <v>2426393.09</v>
      </c>
      <c r="H267" s="91">
        <v>6.1004328344348355</v>
      </c>
      <c r="I267" s="91">
        <v>148.02048075481801</v>
      </c>
      <c r="J267" s="91">
        <v>-1.23</v>
      </c>
      <c r="K267" s="91">
        <v>0</v>
      </c>
    </row>
    <row r="268" spans="2:11">
      <c r="B268" t="s">
        <v>3709</v>
      </c>
      <c r="C268" t="s">
        <v>3710</v>
      </c>
      <c r="D268" t="s">
        <v>126</v>
      </c>
      <c r="E268" t="s">
        <v>113</v>
      </c>
      <c r="F268" t="s">
        <v>3391</v>
      </c>
      <c r="G268" s="91">
        <v>-8400000</v>
      </c>
      <c r="H268" s="91">
        <v>-14.829821290625238</v>
      </c>
      <c r="I268" s="91">
        <v>1245.7049884125199</v>
      </c>
      <c r="J268" s="91">
        <v>-10.31</v>
      </c>
      <c r="K268" s="91">
        <v>0.01</v>
      </c>
    </row>
    <row r="269" spans="2:11">
      <c r="B269" t="s">
        <v>3711</v>
      </c>
      <c r="C269" t="s">
        <v>3712</v>
      </c>
      <c r="D269" t="s">
        <v>126</v>
      </c>
      <c r="E269" t="s">
        <v>109</v>
      </c>
      <c r="F269" t="s">
        <v>1504</v>
      </c>
      <c r="G269" s="91">
        <v>-11600000</v>
      </c>
      <c r="H269" s="91">
        <v>-8.7915377391903444</v>
      </c>
      <c r="I269" s="91">
        <v>1019.81837774608</v>
      </c>
      <c r="J269" s="91">
        <v>-8.44</v>
      </c>
      <c r="K269" s="91">
        <v>0.01</v>
      </c>
    </row>
    <row r="270" spans="2:11">
      <c r="B270" t="s">
        <v>3713</v>
      </c>
      <c r="C270" t="s">
        <v>3714</v>
      </c>
      <c r="D270" t="s">
        <v>126</v>
      </c>
      <c r="E270" t="s">
        <v>113</v>
      </c>
      <c r="F270" t="s">
        <v>3037</v>
      </c>
      <c r="G270" s="91">
        <v>-7700000</v>
      </c>
      <c r="H270" s="91">
        <v>-6.3628779032628184</v>
      </c>
      <c r="I270" s="91">
        <v>489.94159855123701</v>
      </c>
      <c r="J270" s="91">
        <v>-4.0599999999999996</v>
      </c>
      <c r="K270" s="91">
        <v>0</v>
      </c>
    </row>
    <row r="271" spans="2:11">
      <c r="B271" t="s">
        <v>3715</v>
      </c>
      <c r="C271" t="s">
        <v>3716</v>
      </c>
      <c r="D271" t="s">
        <v>126</v>
      </c>
      <c r="E271" t="s">
        <v>109</v>
      </c>
      <c r="F271" t="s">
        <v>3366</v>
      </c>
      <c r="G271" s="91">
        <v>1339429.28</v>
      </c>
      <c r="H271" s="91">
        <v>17.53951987601279</v>
      </c>
      <c r="I271" s="91">
        <v>234.92946479073501</v>
      </c>
      <c r="J271" s="91">
        <v>-1.94</v>
      </c>
      <c r="K271" s="91">
        <v>0</v>
      </c>
    </row>
    <row r="272" spans="2:11">
      <c r="B272" t="s">
        <v>3717</v>
      </c>
      <c r="C272" t="s">
        <v>3718</v>
      </c>
      <c r="D272" t="s">
        <v>126</v>
      </c>
      <c r="E272" t="s">
        <v>116</v>
      </c>
      <c r="F272" t="s">
        <v>3427</v>
      </c>
      <c r="G272" s="91">
        <v>-3950000</v>
      </c>
      <c r="H272" s="91">
        <v>3.7610537110881013</v>
      </c>
      <c r="I272" s="91">
        <v>-148.56162158798</v>
      </c>
      <c r="J272" s="91">
        <v>1.23</v>
      </c>
      <c r="K272" s="91">
        <v>0</v>
      </c>
    </row>
    <row r="273" spans="2:11">
      <c r="B273" t="s">
        <v>3719</v>
      </c>
      <c r="C273" t="s">
        <v>3720</v>
      </c>
      <c r="D273" t="s">
        <v>126</v>
      </c>
      <c r="E273" t="s">
        <v>116</v>
      </c>
      <c r="F273" t="s">
        <v>3402</v>
      </c>
      <c r="G273" s="91">
        <v>-1642000</v>
      </c>
      <c r="H273" s="91">
        <v>-2.2925790507783157</v>
      </c>
      <c r="I273" s="91">
        <v>37.644148013779798</v>
      </c>
      <c r="J273" s="91">
        <v>-0.31</v>
      </c>
      <c r="K273" s="91">
        <v>0</v>
      </c>
    </row>
    <row r="274" spans="2:11">
      <c r="B274" t="s">
        <v>3721</v>
      </c>
      <c r="C274" t="s">
        <v>3722</v>
      </c>
      <c r="D274" t="s">
        <v>126</v>
      </c>
      <c r="E274" t="s">
        <v>113</v>
      </c>
      <c r="F274" t="s">
        <v>659</v>
      </c>
      <c r="G274" s="91">
        <v>-3176000</v>
      </c>
      <c r="H274" s="91">
        <v>-7.0597469555469141</v>
      </c>
      <c r="I274" s="91">
        <v>224.21756330817001</v>
      </c>
      <c r="J274" s="91">
        <v>-1.86</v>
      </c>
      <c r="K274" s="91">
        <v>0</v>
      </c>
    </row>
    <row r="275" spans="2:11">
      <c r="B275" t="s">
        <v>3723</v>
      </c>
      <c r="C275" t="s">
        <v>3724</v>
      </c>
      <c r="D275" t="s">
        <v>126</v>
      </c>
      <c r="E275" t="s">
        <v>113</v>
      </c>
      <c r="F275" t="s">
        <v>3086</v>
      </c>
      <c r="G275" s="91">
        <v>-3102000</v>
      </c>
      <c r="H275" s="91">
        <v>-8.1476968352811898</v>
      </c>
      <c r="I275" s="91">
        <v>252.74155583042199</v>
      </c>
      <c r="J275" s="91">
        <v>-2.09</v>
      </c>
      <c r="K275" s="91">
        <v>0</v>
      </c>
    </row>
    <row r="276" spans="2:11">
      <c r="B276" t="s">
        <v>3725</v>
      </c>
      <c r="C276" t="s">
        <v>3726</v>
      </c>
      <c r="D276" t="s">
        <v>126</v>
      </c>
      <c r="E276" t="s">
        <v>109</v>
      </c>
      <c r="F276" t="s">
        <v>1277</v>
      </c>
      <c r="G276" s="91">
        <v>-1070016.46</v>
      </c>
      <c r="H276" s="91">
        <v>1.3728876917972039</v>
      </c>
      <c r="I276" s="91">
        <v>-14.6901242795442</v>
      </c>
      <c r="J276" s="91">
        <v>0.12</v>
      </c>
      <c r="K276" s="91">
        <v>0</v>
      </c>
    </row>
    <row r="277" spans="2:11">
      <c r="B277" t="s">
        <v>3727</v>
      </c>
      <c r="C277" t="s">
        <v>3728</v>
      </c>
      <c r="D277" t="s">
        <v>126</v>
      </c>
      <c r="E277" t="s">
        <v>109</v>
      </c>
      <c r="F277" t="s">
        <v>3175</v>
      </c>
      <c r="G277" s="91">
        <v>2631000</v>
      </c>
      <c r="H277" s="91">
        <v>-2.1017243480288541</v>
      </c>
      <c r="I277" s="91">
        <v>-55.2963675966392</v>
      </c>
      <c r="J277" s="91">
        <v>0.46</v>
      </c>
      <c r="K277" s="91">
        <v>0</v>
      </c>
    </row>
    <row r="278" spans="2:11">
      <c r="B278" t="s">
        <v>3729</v>
      </c>
      <c r="C278" t="s">
        <v>3730</v>
      </c>
      <c r="D278" t="s">
        <v>126</v>
      </c>
      <c r="E278" t="s">
        <v>109</v>
      </c>
      <c r="F278" t="s">
        <v>3399</v>
      </c>
      <c r="G278" s="91">
        <v>969000</v>
      </c>
      <c r="H278" s="91">
        <v>-1.9968303996567804</v>
      </c>
      <c r="I278" s="91">
        <v>-19.349286572674099</v>
      </c>
      <c r="J278" s="91">
        <v>0.16</v>
      </c>
      <c r="K278" s="91">
        <v>0</v>
      </c>
    </row>
    <row r="279" spans="2:11">
      <c r="B279" t="s">
        <v>3731</v>
      </c>
      <c r="C279" t="s">
        <v>3732</v>
      </c>
      <c r="D279" t="s">
        <v>126</v>
      </c>
      <c r="E279" t="s">
        <v>109</v>
      </c>
      <c r="F279" t="s">
        <v>359</v>
      </c>
      <c r="G279" s="91">
        <v>667035.13</v>
      </c>
      <c r="H279" s="91">
        <v>17.609853668365332</v>
      </c>
      <c r="I279" s="91">
        <v>117.46391030959001</v>
      </c>
      <c r="J279" s="91">
        <v>-0.97</v>
      </c>
      <c r="K279" s="91">
        <v>0</v>
      </c>
    </row>
    <row r="280" spans="2:11">
      <c r="B280" t="s">
        <v>3733</v>
      </c>
      <c r="C280" t="s">
        <v>3734</v>
      </c>
      <c r="D280" t="s">
        <v>126</v>
      </c>
      <c r="E280" t="s">
        <v>109</v>
      </c>
      <c r="F280" t="s">
        <v>3369</v>
      </c>
      <c r="G280" s="91">
        <v>31210.62</v>
      </c>
      <c r="H280" s="91">
        <v>15.5533724457812</v>
      </c>
      <c r="I280" s="91">
        <v>4.8543039712374796</v>
      </c>
      <c r="J280" s="91">
        <v>-0.04</v>
      </c>
      <c r="K280" s="91">
        <v>0</v>
      </c>
    </row>
    <row r="281" spans="2:11">
      <c r="B281" t="s">
        <v>3735</v>
      </c>
      <c r="C281" t="s">
        <v>3736</v>
      </c>
      <c r="D281" t="s">
        <v>126</v>
      </c>
      <c r="E281" t="s">
        <v>109</v>
      </c>
      <c r="F281" t="s">
        <v>3369</v>
      </c>
      <c r="G281" s="91">
        <v>489770.68</v>
      </c>
      <c r="H281" s="91">
        <v>15.240698072411897</v>
      </c>
      <c r="I281" s="91">
        <v>74.644470585998604</v>
      </c>
      <c r="J281" s="91">
        <v>-0.62</v>
      </c>
      <c r="K281" s="91">
        <v>0</v>
      </c>
    </row>
    <row r="282" spans="2:11">
      <c r="B282" t="s">
        <v>3737</v>
      </c>
      <c r="C282" t="s">
        <v>3738</v>
      </c>
      <c r="D282" t="s">
        <v>126</v>
      </c>
      <c r="E282" t="s">
        <v>116</v>
      </c>
      <c r="F282" t="s">
        <v>3402</v>
      </c>
      <c r="G282" s="91">
        <v>-8710000</v>
      </c>
      <c r="H282" s="91">
        <v>-2.1120512195122001</v>
      </c>
      <c r="I282" s="91">
        <v>183.95966121951301</v>
      </c>
      <c r="J282" s="91">
        <v>-1.52</v>
      </c>
      <c r="K282" s="91">
        <v>0</v>
      </c>
    </row>
    <row r="283" spans="2:11">
      <c r="B283" t="s">
        <v>3739</v>
      </c>
      <c r="C283" t="s">
        <v>3740</v>
      </c>
      <c r="D283" t="s">
        <v>126</v>
      </c>
      <c r="E283" t="s">
        <v>116</v>
      </c>
      <c r="F283" t="s">
        <v>3402</v>
      </c>
      <c r="G283" s="91">
        <v>-30000</v>
      </c>
      <c r="H283" s="91">
        <v>-3.4420999999999999</v>
      </c>
      <c r="I283" s="91">
        <v>1.0326299999999999</v>
      </c>
      <c r="J283" s="91">
        <v>-0.01</v>
      </c>
      <c r="K283" s="91">
        <v>0</v>
      </c>
    </row>
    <row r="284" spans="2:11">
      <c r="B284" t="s">
        <v>3741</v>
      </c>
      <c r="C284" t="s">
        <v>3742</v>
      </c>
      <c r="D284" t="s">
        <v>126</v>
      </c>
      <c r="E284" t="s">
        <v>113</v>
      </c>
      <c r="F284" t="s">
        <v>1113</v>
      </c>
      <c r="G284" s="91">
        <v>-921000</v>
      </c>
      <c r="H284" s="91">
        <v>-12.068527777777806</v>
      </c>
      <c r="I284" s="91">
        <v>111.151140833334</v>
      </c>
      <c r="J284" s="91">
        <v>-0.92</v>
      </c>
      <c r="K284" s="91">
        <v>0</v>
      </c>
    </row>
    <row r="285" spans="2:11">
      <c r="B285" t="s">
        <v>3743</v>
      </c>
      <c r="C285" t="s">
        <v>3744</v>
      </c>
      <c r="D285" t="s">
        <v>126</v>
      </c>
      <c r="E285" t="s">
        <v>113</v>
      </c>
      <c r="F285" t="s">
        <v>1113</v>
      </c>
      <c r="G285" s="91">
        <v>200000</v>
      </c>
      <c r="H285" s="91">
        <v>-12.732825</v>
      </c>
      <c r="I285" s="91">
        <v>-25.46565</v>
      </c>
      <c r="J285" s="91">
        <v>0.21</v>
      </c>
      <c r="K285" s="91">
        <v>0</v>
      </c>
    </row>
    <row r="286" spans="2:11">
      <c r="B286" t="s">
        <v>3745</v>
      </c>
      <c r="C286" t="s">
        <v>3746</v>
      </c>
      <c r="D286" t="s">
        <v>126</v>
      </c>
      <c r="E286" t="s">
        <v>109</v>
      </c>
      <c r="F286" t="s">
        <v>3747</v>
      </c>
      <c r="G286" s="91">
        <v>3087171.29</v>
      </c>
      <c r="H286" s="91">
        <v>16.477140393034933</v>
      </c>
      <c r="I286" s="91">
        <v>508.67754762676702</v>
      </c>
      <c r="J286" s="91">
        <v>-4.21</v>
      </c>
      <c r="K286" s="91">
        <v>0</v>
      </c>
    </row>
    <row r="287" spans="2:11">
      <c r="B287" t="s">
        <v>3748</v>
      </c>
      <c r="C287" t="s">
        <v>3749</v>
      </c>
      <c r="D287" t="s">
        <v>126</v>
      </c>
      <c r="E287" t="s">
        <v>113</v>
      </c>
      <c r="F287" t="s">
        <v>659</v>
      </c>
      <c r="G287" s="91">
        <v>-4197000</v>
      </c>
      <c r="H287" s="91">
        <v>-6.7807589285714407</v>
      </c>
      <c r="I287" s="91">
        <v>284.58845223214303</v>
      </c>
      <c r="J287" s="91">
        <v>-2.36</v>
      </c>
      <c r="K287" s="91">
        <v>0</v>
      </c>
    </row>
    <row r="288" spans="2:11">
      <c r="B288" t="s">
        <v>3750</v>
      </c>
      <c r="C288" t="s">
        <v>3751</v>
      </c>
      <c r="D288" t="s">
        <v>126</v>
      </c>
      <c r="E288" t="s">
        <v>116</v>
      </c>
      <c r="F288" t="s">
        <v>3427</v>
      </c>
      <c r="G288" s="91">
        <v>-430000</v>
      </c>
      <c r="H288" s="91">
        <v>4.0924217391304305</v>
      </c>
      <c r="I288" s="91">
        <v>-17.597413478260801</v>
      </c>
      <c r="J288" s="91">
        <v>0.15</v>
      </c>
      <c r="K288" s="91">
        <v>0</v>
      </c>
    </row>
    <row r="289" spans="2:11">
      <c r="B289" t="s">
        <v>3752</v>
      </c>
      <c r="C289" t="s">
        <v>3753</v>
      </c>
      <c r="D289" t="s">
        <v>126</v>
      </c>
      <c r="E289" t="s">
        <v>113</v>
      </c>
      <c r="F289" t="s">
        <v>3086</v>
      </c>
      <c r="G289" s="91">
        <v>-185000</v>
      </c>
      <c r="H289" s="91">
        <v>-7.7790108108108109</v>
      </c>
      <c r="I289" s="91">
        <v>14.391170000000001</v>
      </c>
      <c r="J289" s="91">
        <v>-0.12</v>
      </c>
      <c r="K289" s="91">
        <v>0</v>
      </c>
    </row>
    <row r="290" spans="2:11">
      <c r="B290" t="s">
        <v>3754</v>
      </c>
      <c r="C290" t="s">
        <v>3755</v>
      </c>
      <c r="D290" t="s">
        <v>126</v>
      </c>
      <c r="E290" t="s">
        <v>116</v>
      </c>
      <c r="F290" t="s">
        <v>824</v>
      </c>
      <c r="G290" s="91">
        <v>-485000</v>
      </c>
      <c r="H290" s="91">
        <v>6.433748387096788</v>
      </c>
      <c r="I290" s="91">
        <v>-31.203679677419402</v>
      </c>
      <c r="J290" s="91">
        <v>0.26</v>
      </c>
      <c r="K290" s="91">
        <v>0</v>
      </c>
    </row>
    <row r="291" spans="2:11">
      <c r="B291" t="s">
        <v>3756</v>
      </c>
      <c r="C291" t="s">
        <v>3757</v>
      </c>
      <c r="D291" t="s">
        <v>126</v>
      </c>
      <c r="E291" t="s">
        <v>109</v>
      </c>
      <c r="F291" t="s">
        <v>1090</v>
      </c>
      <c r="G291" s="91">
        <v>-125724.04</v>
      </c>
      <c r="H291" s="91">
        <v>-2.2188198852025436</v>
      </c>
      <c r="I291" s="91">
        <v>2.78959</v>
      </c>
      <c r="J291" s="91">
        <v>-0.02</v>
      </c>
      <c r="K291" s="91">
        <v>0</v>
      </c>
    </row>
    <row r="292" spans="2:11">
      <c r="B292" t="s">
        <v>3758</v>
      </c>
      <c r="C292" t="s">
        <v>3759</v>
      </c>
      <c r="D292" t="s">
        <v>126</v>
      </c>
      <c r="E292" t="s">
        <v>109</v>
      </c>
      <c r="F292" t="s">
        <v>1073</v>
      </c>
      <c r="G292" s="91">
        <v>-81441.820000000007</v>
      </c>
      <c r="H292" s="91">
        <v>3.6100617594253173</v>
      </c>
      <c r="I292" s="91">
        <v>-2.9401000000000002</v>
      </c>
      <c r="J292" s="91">
        <v>0.02</v>
      </c>
      <c r="K292" s="91">
        <v>0</v>
      </c>
    </row>
    <row r="293" spans="2:11">
      <c r="B293" t="s">
        <v>3760</v>
      </c>
      <c r="C293" t="s">
        <v>3761</v>
      </c>
      <c r="D293" t="s">
        <v>126</v>
      </c>
      <c r="E293" t="s">
        <v>109</v>
      </c>
      <c r="F293" t="s">
        <v>1073</v>
      </c>
      <c r="G293" s="91">
        <v>394135.39</v>
      </c>
      <c r="H293" s="91">
        <v>3.4754316291980318</v>
      </c>
      <c r="I293" s="91">
        <v>13.697906005923</v>
      </c>
      <c r="J293" s="91">
        <v>-0.11</v>
      </c>
      <c r="K293" s="91">
        <v>0</v>
      </c>
    </row>
    <row r="294" spans="2:11">
      <c r="B294" t="s">
        <v>3762</v>
      </c>
      <c r="C294" t="s">
        <v>3763</v>
      </c>
      <c r="D294" t="s">
        <v>126</v>
      </c>
      <c r="E294" t="s">
        <v>113</v>
      </c>
      <c r="F294" t="s">
        <v>3764</v>
      </c>
      <c r="G294" s="91">
        <v>56000</v>
      </c>
      <c r="H294" s="91">
        <v>-9.1789642857142866</v>
      </c>
      <c r="I294" s="91">
        <v>-5.1402200000000002</v>
      </c>
      <c r="J294" s="91">
        <v>0.04</v>
      </c>
      <c r="K294" s="91">
        <v>0</v>
      </c>
    </row>
    <row r="295" spans="2:11">
      <c r="B295" t="s">
        <v>3765</v>
      </c>
      <c r="C295" t="s">
        <v>3766</v>
      </c>
      <c r="D295" t="s">
        <v>126</v>
      </c>
      <c r="E295" t="s">
        <v>113</v>
      </c>
      <c r="F295" t="s">
        <v>3767</v>
      </c>
      <c r="G295" s="91">
        <v>-95700</v>
      </c>
      <c r="H295" s="91">
        <v>-8.1717499999999994</v>
      </c>
      <c r="I295" s="91">
        <v>7.8203647500000004</v>
      </c>
      <c r="J295" s="91">
        <v>-0.06</v>
      </c>
      <c r="K295" s="91">
        <v>0</v>
      </c>
    </row>
    <row r="296" spans="2:11">
      <c r="B296" t="s">
        <v>3768</v>
      </c>
      <c r="C296" t="s">
        <v>3769</v>
      </c>
      <c r="D296" t="s">
        <v>126</v>
      </c>
      <c r="E296" t="s">
        <v>109</v>
      </c>
      <c r="F296" t="s">
        <v>3770</v>
      </c>
      <c r="G296" s="91">
        <v>-1208151.3799999999</v>
      </c>
      <c r="H296" s="91">
        <v>12.520614440440612</v>
      </c>
      <c r="I296" s="91">
        <v>-151.26797614666199</v>
      </c>
      <c r="J296" s="91">
        <v>1.25</v>
      </c>
      <c r="K296" s="91">
        <v>0</v>
      </c>
    </row>
    <row r="297" spans="2:11">
      <c r="B297" t="s">
        <v>3771</v>
      </c>
      <c r="C297" t="s">
        <v>3772</v>
      </c>
      <c r="D297" t="s">
        <v>126</v>
      </c>
      <c r="E297" t="s">
        <v>109</v>
      </c>
      <c r="F297" t="s">
        <v>3770</v>
      </c>
      <c r="G297" s="91">
        <v>3770.34</v>
      </c>
      <c r="H297" s="91">
        <v>12.240091339096393</v>
      </c>
      <c r="I297" s="91">
        <v>0.46149305979448701</v>
      </c>
      <c r="J297" s="91">
        <v>0</v>
      </c>
      <c r="K297" s="91">
        <v>0</v>
      </c>
    </row>
    <row r="298" spans="2:11">
      <c r="B298" t="s">
        <v>3773</v>
      </c>
      <c r="C298" t="s">
        <v>3774</v>
      </c>
      <c r="D298" t="s">
        <v>126</v>
      </c>
      <c r="E298" t="s">
        <v>116</v>
      </c>
      <c r="F298" t="s">
        <v>3775</v>
      </c>
      <c r="G298" s="91">
        <v>-221000</v>
      </c>
      <c r="H298" s="91">
        <v>10.320777777777806</v>
      </c>
      <c r="I298" s="91">
        <v>-22.808918888888901</v>
      </c>
      <c r="J298" s="91">
        <v>0.19</v>
      </c>
      <c r="K298" s="91">
        <v>0</v>
      </c>
    </row>
    <row r="299" spans="2:11">
      <c r="B299" t="s">
        <v>3776</v>
      </c>
      <c r="C299" t="s">
        <v>3777</v>
      </c>
      <c r="D299" t="s">
        <v>126</v>
      </c>
      <c r="E299" t="s">
        <v>113</v>
      </c>
      <c r="F299" t="s">
        <v>3778</v>
      </c>
      <c r="G299" s="91">
        <v>100000</v>
      </c>
      <c r="H299" s="91">
        <v>-10.60702</v>
      </c>
      <c r="I299" s="91">
        <v>-10.60702</v>
      </c>
      <c r="J299" s="91">
        <v>0.09</v>
      </c>
      <c r="K299" s="91">
        <v>0</v>
      </c>
    </row>
    <row r="300" spans="2:11">
      <c r="B300" t="s">
        <v>3779</v>
      </c>
      <c r="C300" t="s">
        <v>3780</v>
      </c>
      <c r="D300" t="s">
        <v>126</v>
      </c>
      <c r="E300" t="s">
        <v>113</v>
      </c>
      <c r="F300" t="s">
        <v>3778</v>
      </c>
      <c r="G300" s="91">
        <v>-28500</v>
      </c>
      <c r="H300" s="91">
        <v>-10.773087719298211</v>
      </c>
      <c r="I300" s="91">
        <v>3.07032999999999</v>
      </c>
      <c r="J300" s="91">
        <v>-0.03</v>
      </c>
      <c r="K300" s="91">
        <v>0</v>
      </c>
    </row>
    <row r="301" spans="2:11">
      <c r="B301" t="s">
        <v>3781</v>
      </c>
      <c r="C301" t="s">
        <v>3782</v>
      </c>
      <c r="D301" t="s">
        <v>126</v>
      </c>
      <c r="E301" t="s">
        <v>116</v>
      </c>
      <c r="F301" t="s">
        <v>3778</v>
      </c>
      <c r="G301" s="91">
        <v>-97400</v>
      </c>
      <c r="H301" s="91">
        <v>6.9653065134099554</v>
      </c>
      <c r="I301" s="91">
        <v>-6.7842085440612996</v>
      </c>
      <c r="J301" s="91">
        <v>0.06</v>
      </c>
      <c r="K301" s="91">
        <v>0</v>
      </c>
    </row>
    <row r="302" spans="2:11">
      <c r="B302" t="s">
        <v>3783</v>
      </c>
      <c r="C302" t="s">
        <v>3784</v>
      </c>
      <c r="D302" t="s">
        <v>126</v>
      </c>
      <c r="E302" t="s">
        <v>113</v>
      </c>
      <c r="F302" t="s">
        <v>368</v>
      </c>
      <c r="G302" s="91">
        <v>-75000</v>
      </c>
      <c r="H302" s="91">
        <v>-10.429866666666694</v>
      </c>
      <c r="I302" s="91">
        <v>7.8224000000000196</v>
      </c>
      <c r="J302" s="91">
        <v>-0.06</v>
      </c>
      <c r="K302" s="91">
        <v>0</v>
      </c>
    </row>
    <row r="303" spans="2:11">
      <c r="B303" t="s">
        <v>3785</v>
      </c>
      <c r="C303" t="s">
        <v>3786</v>
      </c>
      <c r="D303" t="s">
        <v>126</v>
      </c>
      <c r="E303" t="s">
        <v>113</v>
      </c>
      <c r="F303" t="s">
        <v>1430</v>
      </c>
      <c r="G303" s="91">
        <v>-271100</v>
      </c>
      <c r="H303" s="91">
        <v>-11.384309623431003</v>
      </c>
      <c r="I303" s="91">
        <v>30.862863389121401</v>
      </c>
      <c r="J303" s="91">
        <v>-0.26</v>
      </c>
      <c r="K303" s="91">
        <v>0</v>
      </c>
    </row>
    <row r="304" spans="2:11">
      <c r="B304" t="s">
        <v>3787</v>
      </c>
      <c r="C304" t="s">
        <v>3788</v>
      </c>
      <c r="D304" t="s">
        <v>126</v>
      </c>
      <c r="E304" t="s">
        <v>109</v>
      </c>
      <c r="F304" t="s">
        <v>1430</v>
      </c>
      <c r="G304" s="91">
        <v>494875.76</v>
      </c>
      <c r="H304" s="91">
        <v>17.191838774125387</v>
      </c>
      <c r="I304" s="91">
        <v>85.078242791427698</v>
      </c>
      <c r="J304" s="91">
        <v>-0.7</v>
      </c>
      <c r="K304" s="91">
        <v>0</v>
      </c>
    </row>
    <row r="305" spans="2:11">
      <c r="B305" t="s">
        <v>3789</v>
      </c>
      <c r="C305" t="s">
        <v>3790</v>
      </c>
      <c r="D305" t="s">
        <v>126</v>
      </c>
      <c r="E305" t="s">
        <v>113</v>
      </c>
      <c r="F305" t="s">
        <v>3483</v>
      </c>
      <c r="G305" s="91">
        <v>-300000</v>
      </c>
      <c r="H305" s="91">
        <v>-14.190720000000001</v>
      </c>
      <c r="I305" s="91">
        <v>42.572159999999997</v>
      </c>
      <c r="J305" s="91">
        <v>-0.35</v>
      </c>
      <c r="K305" s="91">
        <v>0</v>
      </c>
    </row>
    <row r="306" spans="2:11">
      <c r="B306" t="s">
        <v>3791</v>
      </c>
      <c r="C306" t="s">
        <v>3792</v>
      </c>
      <c r="D306" t="s">
        <v>126</v>
      </c>
      <c r="E306" t="s">
        <v>116</v>
      </c>
      <c r="F306" t="s">
        <v>3483</v>
      </c>
      <c r="G306" s="91">
        <v>-54000</v>
      </c>
      <c r="H306" s="91">
        <v>8.9316851851851844</v>
      </c>
      <c r="I306" s="91">
        <v>-4.8231099999999998</v>
      </c>
      <c r="J306" s="91">
        <v>0.04</v>
      </c>
      <c r="K306" s="91">
        <v>0</v>
      </c>
    </row>
    <row r="307" spans="2:11">
      <c r="B307" t="s">
        <v>3793</v>
      </c>
      <c r="C307" t="s">
        <v>3794</v>
      </c>
      <c r="D307" t="s">
        <v>126</v>
      </c>
      <c r="E307" t="s">
        <v>113</v>
      </c>
      <c r="F307" t="s">
        <v>1324</v>
      </c>
      <c r="G307" s="91">
        <v>-47300</v>
      </c>
      <c r="H307" s="91">
        <v>-11.026</v>
      </c>
      <c r="I307" s="91">
        <v>5.2152979999999998</v>
      </c>
      <c r="J307" s="91">
        <v>-0.04</v>
      </c>
      <c r="K307" s="91">
        <v>0</v>
      </c>
    </row>
    <row r="308" spans="2:11">
      <c r="B308" t="s">
        <v>3795</v>
      </c>
      <c r="C308" t="s">
        <v>3796</v>
      </c>
      <c r="D308" t="s">
        <v>126</v>
      </c>
      <c r="E308" t="s">
        <v>113</v>
      </c>
      <c r="F308" t="s">
        <v>1466</v>
      </c>
      <c r="G308" s="91">
        <v>-224500</v>
      </c>
      <c r="H308" s="91">
        <v>-8.5222063492063782</v>
      </c>
      <c r="I308" s="91">
        <v>19.132353253968301</v>
      </c>
      <c r="J308" s="91">
        <v>-0.16</v>
      </c>
      <c r="K308" s="91">
        <v>0</v>
      </c>
    </row>
    <row r="309" spans="2:11">
      <c r="B309" t="s">
        <v>3797</v>
      </c>
      <c r="C309" t="s">
        <v>3798</v>
      </c>
      <c r="D309" t="s">
        <v>126</v>
      </c>
      <c r="E309" t="s">
        <v>113</v>
      </c>
      <c r="F309" t="s">
        <v>1453</v>
      </c>
      <c r="G309" s="91">
        <v>-206000</v>
      </c>
      <c r="H309" s="91">
        <v>-8.5476019417475726</v>
      </c>
      <c r="I309" s="91">
        <v>17.608059999999998</v>
      </c>
      <c r="J309" s="91">
        <v>-0.15</v>
      </c>
      <c r="K309" s="91">
        <v>0</v>
      </c>
    </row>
    <row r="310" spans="2:11">
      <c r="B310" t="s">
        <v>3799</v>
      </c>
      <c r="C310" t="s">
        <v>3800</v>
      </c>
      <c r="D310" t="s">
        <v>126</v>
      </c>
      <c r="E310" t="s">
        <v>113</v>
      </c>
      <c r="F310" t="s">
        <v>1453</v>
      </c>
      <c r="G310" s="91">
        <v>-365000</v>
      </c>
      <c r="H310" s="91">
        <v>-8.9124136986301377</v>
      </c>
      <c r="I310" s="91">
        <v>32.53031</v>
      </c>
      <c r="J310" s="91">
        <v>-0.27</v>
      </c>
      <c r="K310" s="91">
        <v>0</v>
      </c>
    </row>
    <row r="311" spans="2:11">
      <c r="B311" t="s">
        <v>3801</v>
      </c>
      <c r="C311" t="s">
        <v>3802</v>
      </c>
      <c r="D311" t="s">
        <v>126</v>
      </c>
      <c r="E311" t="s">
        <v>116</v>
      </c>
      <c r="F311" t="s">
        <v>1337</v>
      </c>
      <c r="G311" s="91">
        <v>60000</v>
      </c>
      <c r="H311" s="91">
        <v>4.0961499999999997</v>
      </c>
      <c r="I311" s="91">
        <v>2.4576899999999999</v>
      </c>
      <c r="J311" s="91">
        <v>-0.02</v>
      </c>
      <c r="K311" s="91">
        <v>0</v>
      </c>
    </row>
    <row r="312" spans="2:11">
      <c r="B312" t="s">
        <v>3803</v>
      </c>
      <c r="C312" t="s">
        <v>3804</v>
      </c>
      <c r="D312" t="s">
        <v>126</v>
      </c>
      <c r="E312" t="s">
        <v>116</v>
      </c>
      <c r="F312" t="s">
        <v>3159</v>
      </c>
      <c r="G312" s="91">
        <v>-233000</v>
      </c>
      <c r="H312" s="91">
        <v>4.2638454935622319</v>
      </c>
      <c r="I312" s="91">
        <v>-9.9347600000000007</v>
      </c>
      <c r="J312" s="91">
        <v>0.08</v>
      </c>
      <c r="K312" s="91">
        <v>0</v>
      </c>
    </row>
    <row r="313" spans="2:11">
      <c r="B313" t="s">
        <v>3805</v>
      </c>
      <c r="C313" t="s">
        <v>3806</v>
      </c>
      <c r="D313" t="s">
        <v>126</v>
      </c>
      <c r="E313" t="s">
        <v>113</v>
      </c>
      <c r="F313" t="s">
        <v>1564</v>
      </c>
      <c r="G313" s="91">
        <v>-855000</v>
      </c>
      <c r="H313" s="91">
        <v>-6.6893368421052628</v>
      </c>
      <c r="I313" s="91">
        <v>57.193829999999998</v>
      </c>
      <c r="J313" s="91">
        <v>-0.47</v>
      </c>
      <c r="K313" s="91">
        <v>0</v>
      </c>
    </row>
    <row r="314" spans="2:11">
      <c r="B314" t="s">
        <v>3807</v>
      </c>
      <c r="C314" t="s">
        <v>3808</v>
      </c>
      <c r="D314" t="s">
        <v>126</v>
      </c>
      <c r="E314" t="s">
        <v>113</v>
      </c>
      <c r="F314" t="s">
        <v>1564</v>
      </c>
      <c r="G314" s="91">
        <v>-800000</v>
      </c>
      <c r="H314" s="91">
        <v>-7.0877949999999998</v>
      </c>
      <c r="I314" s="91">
        <v>56.702359999999999</v>
      </c>
      <c r="J314" s="91">
        <v>-0.47</v>
      </c>
      <c r="K314" s="91">
        <v>0</v>
      </c>
    </row>
    <row r="315" spans="2:11">
      <c r="B315" t="s">
        <v>3809</v>
      </c>
      <c r="C315" t="s">
        <v>3810</v>
      </c>
      <c r="D315" t="s">
        <v>126</v>
      </c>
      <c r="E315" t="s">
        <v>113</v>
      </c>
      <c r="F315" t="s">
        <v>1564</v>
      </c>
      <c r="G315" s="91">
        <v>-400000</v>
      </c>
      <c r="H315" s="91">
        <v>-6.6904349999999999</v>
      </c>
      <c r="I315" s="91">
        <v>26.76174</v>
      </c>
      <c r="J315" s="91">
        <v>-0.22</v>
      </c>
      <c r="K315" s="91">
        <v>0</v>
      </c>
    </row>
    <row r="316" spans="2:11">
      <c r="B316" t="s">
        <v>3811</v>
      </c>
      <c r="C316" t="s">
        <v>3812</v>
      </c>
      <c r="D316" t="s">
        <v>126</v>
      </c>
      <c r="E316" t="s">
        <v>113</v>
      </c>
      <c r="F316" t="s">
        <v>1564</v>
      </c>
      <c r="G316" s="91">
        <v>-8600</v>
      </c>
      <c r="H316" s="91">
        <v>-6.9072093023255814</v>
      </c>
      <c r="I316" s="91">
        <v>0.59401999999999999</v>
      </c>
      <c r="J316" s="91">
        <v>0</v>
      </c>
      <c r="K316" s="91">
        <v>0</v>
      </c>
    </row>
    <row r="317" spans="2:11">
      <c r="B317" t="s">
        <v>3813</v>
      </c>
      <c r="C317" t="s">
        <v>3814</v>
      </c>
      <c r="D317" t="s">
        <v>126</v>
      </c>
      <c r="E317" t="s">
        <v>113</v>
      </c>
      <c r="F317" t="s">
        <v>1371</v>
      </c>
      <c r="G317" s="91">
        <v>-5714800</v>
      </c>
      <c r="H317" s="91">
        <v>-7.7579310344827643</v>
      </c>
      <c r="I317" s="91">
        <v>443.35024275862202</v>
      </c>
      <c r="J317" s="91">
        <v>-3.67</v>
      </c>
      <c r="K317" s="91">
        <v>0</v>
      </c>
    </row>
    <row r="318" spans="2:11">
      <c r="B318" t="s">
        <v>3815</v>
      </c>
      <c r="C318" t="s">
        <v>3816</v>
      </c>
      <c r="D318" t="s">
        <v>126</v>
      </c>
      <c r="E318" t="s">
        <v>113</v>
      </c>
      <c r="F318" t="s">
        <v>1371</v>
      </c>
      <c r="G318" s="91">
        <v>-18200</v>
      </c>
      <c r="H318" s="91">
        <v>-7.7563333333333233</v>
      </c>
      <c r="I318" s="91">
        <v>1.41165266666667</v>
      </c>
      <c r="J318" s="91">
        <v>-0.01</v>
      </c>
      <c r="K318" s="91">
        <v>0</v>
      </c>
    </row>
    <row r="319" spans="2:11">
      <c r="B319" t="s">
        <v>3817</v>
      </c>
      <c r="C319" t="s">
        <v>3818</v>
      </c>
      <c r="D319" t="s">
        <v>126</v>
      </c>
      <c r="E319" t="s">
        <v>116</v>
      </c>
      <c r="F319" t="s">
        <v>1371</v>
      </c>
      <c r="G319" s="91">
        <v>-149000</v>
      </c>
      <c r="H319" s="91">
        <v>-2.2900952380952457</v>
      </c>
      <c r="I319" s="91">
        <v>3.4122419047619101</v>
      </c>
      <c r="J319" s="91">
        <v>-0.03</v>
      </c>
      <c r="K319" s="91">
        <v>0</v>
      </c>
    </row>
    <row r="320" spans="2:11">
      <c r="B320" t="s">
        <v>3819</v>
      </c>
      <c r="C320" t="s">
        <v>3820</v>
      </c>
      <c r="D320" t="s">
        <v>126</v>
      </c>
      <c r="E320" t="s">
        <v>113</v>
      </c>
      <c r="F320" t="s">
        <v>1604</v>
      </c>
      <c r="G320" s="91">
        <v>-310000</v>
      </c>
      <c r="H320" s="91">
        <v>-8.7751193548387096</v>
      </c>
      <c r="I320" s="91">
        <v>27.202870000000001</v>
      </c>
      <c r="J320" s="91">
        <v>-0.23</v>
      </c>
      <c r="K320" s="91">
        <v>0</v>
      </c>
    </row>
    <row r="321" spans="2:11">
      <c r="B321" t="s">
        <v>3821</v>
      </c>
      <c r="C321" t="s">
        <v>3822</v>
      </c>
      <c r="D321" t="s">
        <v>126</v>
      </c>
      <c r="E321" t="s">
        <v>116</v>
      </c>
      <c r="F321" t="s">
        <v>1541</v>
      </c>
      <c r="G321" s="91">
        <v>-592000</v>
      </c>
      <c r="H321" s="91">
        <v>-6.4497499999999999</v>
      </c>
      <c r="I321" s="91">
        <v>38.182519999999997</v>
      </c>
      <c r="J321" s="91">
        <v>-0.32</v>
      </c>
      <c r="K321" s="91">
        <v>0</v>
      </c>
    </row>
    <row r="322" spans="2:11">
      <c r="B322" t="s">
        <v>3823</v>
      </c>
      <c r="C322" t="s">
        <v>3824</v>
      </c>
      <c r="D322" t="s">
        <v>126</v>
      </c>
      <c r="E322" t="s">
        <v>116</v>
      </c>
      <c r="F322" t="s">
        <v>1541</v>
      </c>
      <c r="G322" s="91">
        <v>-12782000</v>
      </c>
      <c r="H322" s="91">
        <v>-6.4501838522922936</v>
      </c>
      <c r="I322" s="91">
        <v>824.462500000001</v>
      </c>
      <c r="J322" s="91">
        <v>-6.82</v>
      </c>
      <c r="K322" s="91">
        <v>0</v>
      </c>
    </row>
    <row r="323" spans="2:11">
      <c r="B323" t="s">
        <v>3825</v>
      </c>
      <c r="C323" t="s">
        <v>3826</v>
      </c>
      <c r="D323" t="s">
        <v>126</v>
      </c>
      <c r="E323" t="s">
        <v>113</v>
      </c>
      <c r="F323" t="s">
        <v>1612</v>
      </c>
      <c r="G323" s="91">
        <v>-39700</v>
      </c>
      <c r="H323" s="91">
        <v>-8.8453125000000004</v>
      </c>
      <c r="I323" s="91">
        <v>3.5115890625000001</v>
      </c>
      <c r="J323" s="91">
        <v>-0.03</v>
      </c>
      <c r="K323" s="91">
        <v>0</v>
      </c>
    </row>
    <row r="324" spans="2:11">
      <c r="B324" t="s">
        <v>3827</v>
      </c>
      <c r="C324" t="s">
        <v>3828</v>
      </c>
      <c r="D324" t="s">
        <v>126</v>
      </c>
      <c r="E324" t="s">
        <v>116</v>
      </c>
      <c r="F324" t="s">
        <v>429</v>
      </c>
      <c r="G324" s="91">
        <v>-27000</v>
      </c>
      <c r="H324" s="91">
        <v>-4.8223333333333329</v>
      </c>
      <c r="I324" s="91">
        <v>1.30203</v>
      </c>
      <c r="J324" s="91">
        <v>-0.01</v>
      </c>
      <c r="K324" s="91">
        <v>0</v>
      </c>
    </row>
    <row r="325" spans="2:11">
      <c r="B325" t="s">
        <v>3829</v>
      </c>
      <c r="C325" t="s">
        <v>3830</v>
      </c>
      <c r="D325" t="s">
        <v>126</v>
      </c>
      <c r="E325" t="s">
        <v>113</v>
      </c>
      <c r="F325" t="s">
        <v>1285</v>
      </c>
      <c r="G325" s="91">
        <v>-89000</v>
      </c>
      <c r="H325" s="91">
        <v>-7.7707142857142939</v>
      </c>
      <c r="I325" s="91">
        <v>6.9159357142857196</v>
      </c>
      <c r="J325" s="91">
        <v>-0.06</v>
      </c>
      <c r="K325" s="91">
        <v>0</v>
      </c>
    </row>
    <row r="326" spans="2:11">
      <c r="B326" t="s">
        <v>3831</v>
      </c>
      <c r="C326" t="s">
        <v>3832</v>
      </c>
      <c r="D326" t="s">
        <v>126</v>
      </c>
      <c r="E326" t="s">
        <v>113</v>
      </c>
      <c r="F326" t="s">
        <v>3037</v>
      </c>
      <c r="G326" s="91">
        <v>-63300</v>
      </c>
      <c r="H326" s="91">
        <v>-5.8167298578199054</v>
      </c>
      <c r="I326" s="91">
        <v>3.6819899999999999</v>
      </c>
      <c r="J326" s="91">
        <v>-0.03</v>
      </c>
      <c r="K326" s="91">
        <v>0</v>
      </c>
    </row>
    <row r="327" spans="2:11">
      <c r="B327" t="s">
        <v>3833</v>
      </c>
      <c r="C327" t="s">
        <v>3834</v>
      </c>
      <c r="D327" t="s">
        <v>126</v>
      </c>
      <c r="E327" t="s">
        <v>113</v>
      </c>
      <c r="F327" t="s">
        <v>3037</v>
      </c>
      <c r="G327" s="91">
        <v>-2697100</v>
      </c>
      <c r="H327" s="91">
        <v>-6.0318644914266786</v>
      </c>
      <c r="I327" s="91">
        <v>162.685417198268</v>
      </c>
      <c r="J327" s="91">
        <v>-1.35</v>
      </c>
      <c r="K327" s="91">
        <v>0</v>
      </c>
    </row>
    <row r="328" spans="2:11">
      <c r="B328" t="s">
        <v>3835</v>
      </c>
      <c r="C328" t="s">
        <v>3836</v>
      </c>
      <c r="D328" t="s">
        <v>126</v>
      </c>
      <c r="E328" t="s">
        <v>113</v>
      </c>
      <c r="F328" t="s">
        <v>3037</v>
      </c>
      <c r="G328" s="91">
        <v>-424300</v>
      </c>
      <c r="H328" s="91">
        <v>-6.1045748987854065</v>
      </c>
      <c r="I328" s="91">
        <v>25.901711295546601</v>
      </c>
      <c r="J328" s="91">
        <v>-0.21</v>
      </c>
      <c r="K328" s="91">
        <v>0</v>
      </c>
    </row>
    <row r="329" spans="2:11">
      <c r="B329" t="s">
        <v>3837</v>
      </c>
      <c r="C329" t="s">
        <v>3838</v>
      </c>
      <c r="D329" t="s">
        <v>126</v>
      </c>
      <c r="E329" t="s">
        <v>116</v>
      </c>
      <c r="F329" t="s">
        <v>3037</v>
      </c>
      <c r="G329" s="91">
        <v>1720000</v>
      </c>
      <c r="H329" s="91">
        <v>3.1792285714285713</v>
      </c>
      <c r="I329" s="91">
        <v>54.682731428571401</v>
      </c>
      <c r="J329" s="91">
        <v>-0.45</v>
      </c>
      <c r="K329" s="91">
        <v>0</v>
      </c>
    </row>
    <row r="330" spans="2:11">
      <c r="B330" t="s">
        <v>3839</v>
      </c>
      <c r="C330" t="s">
        <v>3840</v>
      </c>
      <c r="D330" t="s">
        <v>126</v>
      </c>
      <c r="E330" t="s">
        <v>113</v>
      </c>
      <c r="F330" t="s">
        <v>3532</v>
      </c>
      <c r="G330" s="91">
        <v>990000</v>
      </c>
      <c r="H330" s="91">
        <v>-3.8457949494949495</v>
      </c>
      <c r="I330" s="91">
        <v>-38.073369999999997</v>
      </c>
      <c r="J330" s="91">
        <v>0.32</v>
      </c>
      <c r="K330" s="91">
        <v>0</v>
      </c>
    </row>
    <row r="331" spans="2:11">
      <c r="B331" t="s">
        <v>3841</v>
      </c>
      <c r="C331" t="s">
        <v>3842</v>
      </c>
      <c r="D331" t="s">
        <v>126</v>
      </c>
      <c r="E331" t="s">
        <v>113</v>
      </c>
      <c r="F331" t="s">
        <v>3532</v>
      </c>
      <c r="G331" s="91">
        <v>-90900</v>
      </c>
      <c r="H331" s="91">
        <v>-4.5178467635402892</v>
      </c>
      <c r="I331" s="91">
        <v>4.1067227080581201</v>
      </c>
      <c r="J331" s="91">
        <v>-0.03</v>
      </c>
      <c r="K331" s="91">
        <v>0</v>
      </c>
    </row>
    <row r="332" spans="2:11">
      <c r="B332" t="s">
        <v>3843</v>
      </c>
      <c r="C332" t="s">
        <v>3844</v>
      </c>
      <c r="D332" t="s">
        <v>126</v>
      </c>
      <c r="E332" t="s">
        <v>109</v>
      </c>
      <c r="F332" t="s">
        <v>3532</v>
      </c>
      <c r="G332" s="91">
        <v>2307000</v>
      </c>
      <c r="H332" s="91">
        <v>2.4115857142857098</v>
      </c>
      <c r="I332" s="91">
        <v>55.635282428571301</v>
      </c>
      <c r="J332" s="91">
        <v>-0.46</v>
      </c>
      <c r="K332" s="91">
        <v>0</v>
      </c>
    </row>
    <row r="333" spans="2:11">
      <c r="B333" t="s">
        <v>3845</v>
      </c>
      <c r="C333" t="s">
        <v>3846</v>
      </c>
      <c r="D333" t="s">
        <v>126</v>
      </c>
      <c r="E333" t="s">
        <v>113</v>
      </c>
      <c r="F333" t="s">
        <v>3535</v>
      </c>
      <c r="G333" s="91">
        <v>-190300</v>
      </c>
      <c r="H333" s="91">
        <v>-3.2282186022070416</v>
      </c>
      <c r="I333" s="91">
        <v>6.1433</v>
      </c>
      <c r="J333" s="91">
        <v>-0.05</v>
      </c>
      <c r="K333" s="91">
        <v>0</v>
      </c>
    </row>
    <row r="334" spans="2:11">
      <c r="B334" t="s">
        <v>3847</v>
      </c>
      <c r="C334" t="s">
        <v>3848</v>
      </c>
      <c r="D334" t="s">
        <v>126</v>
      </c>
      <c r="E334" t="s">
        <v>113</v>
      </c>
      <c r="F334" t="s">
        <v>3535</v>
      </c>
      <c r="G334" s="91">
        <v>-263200</v>
      </c>
      <c r="H334" s="91">
        <v>-3.2917306155075901</v>
      </c>
      <c r="I334" s="91">
        <v>8.6638349800159808</v>
      </c>
      <c r="J334" s="91">
        <v>-7.0000000000000007E-2</v>
      </c>
      <c r="K334" s="91">
        <v>0</v>
      </c>
    </row>
    <row r="335" spans="2:11">
      <c r="B335" t="s">
        <v>3849</v>
      </c>
      <c r="C335" t="s">
        <v>3850</v>
      </c>
      <c r="D335" t="s">
        <v>126</v>
      </c>
      <c r="E335" t="s">
        <v>113</v>
      </c>
      <c r="F335" t="s">
        <v>1296</v>
      </c>
      <c r="G335" s="91">
        <v>-42800</v>
      </c>
      <c r="H335" s="91">
        <v>-4.0490232558139487</v>
      </c>
      <c r="I335" s="91">
        <v>1.7329819534883699</v>
      </c>
      <c r="J335" s="91">
        <v>-0.01</v>
      </c>
      <c r="K335" s="91">
        <v>0</v>
      </c>
    </row>
    <row r="336" spans="2:11">
      <c r="B336" t="s">
        <v>3851</v>
      </c>
      <c r="C336" t="s">
        <v>3852</v>
      </c>
      <c r="D336" t="s">
        <v>126</v>
      </c>
      <c r="E336" t="s">
        <v>116</v>
      </c>
      <c r="F336" t="s">
        <v>1296</v>
      </c>
      <c r="G336" s="91">
        <v>-28000</v>
      </c>
      <c r="H336" s="91">
        <v>3.7865000000000002</v>
      </c>
      <c r="I336" s="91">
        <v>-1.0602199999999999</v>
      </c>
      <c r="J336" s="91">
        <v>0.01</v>
      </c>
      <c r="K336" s="91">
        <v>0</v>
      </c>
    </row>
    <row r="337" spans="2:11">
      <c r="B337" t="s">
        <v>3853</v>
      </c>
      <c r="C337" t="s">
        <v>3854</v>
      </c>
      <c r="D337" t="s">
        <v>126</v>
      </c>
      <c r="E337" t="s">
        <v>113</v>
      </c>
      <c r="F337" t="s">
        <v>3061</v>
      </c>
      <c r="G337" s="91">
        <v>-7600000</v>
      </c>
      <c r="H337" s="91">
        <v>-4.1026634210526316</v>
      </c>
      <c r="I337" s="91">
        <v>311.80241999999998</v>
      </c>
      <c r="J337" s="91">
        <v>-2.58</v>
      </c>
      <c r="K337" s="91">
        <v>0</v>
      </c>
    </row>
    <row r="338" spans="2:11">
      <c r="B338" t="s">
        <v>3855</v>
      </c>
      <c r="C338" t="s">
        <v>3856</v>
      </c>
      <c r="D338" t="s">
        <v>126</v>
      </c>
      <c r="E338" t="s">
        <v>113</v>
      </c>
      <c r="F338" t="s">
        <v>3061</v>
      </c>
      <c r="G338" s="91">
        <v>-2470000</v>
      </c>
      <c r="H338" s="91">
        <v>-4.6420724696356279</v>
      </c>
      <c r="I338" s="91">
        <v>114.65919</v>
      </c>
      <c r="J338" s="91">
        <v>-0.95</v>
      </c>
      <c r="K338" s="91">
        <v>0</v>
      </c>
    </row>
    <row r="339" spans="2:11">
      <c r="B339" t="s">
        <v>3857</v>
      </c>
      <c r="C339" t="s">
        <v>3858</v>
      </c>
      <c r="D339" t="s">
        <v>126</v>
      </c>
      <c r="E339" t="s">
        <v>109</v>
      </c>
      <c r="F339" t="s">
        <v>1277</v>
      </c>
      <c r="G339" s="91">
        <v>-75153.47</v>
      </c>
      <c r="H339" s="91">
        <v>1.3017762187161803</v>
      </c>
      <c r="I339" s="91">
        <v>-0.97832999999999903</v>
      </c>
      <c r="J339" s="91">
        <v>0.01</v>
      </c>
      <c r="K339" s="91">
        <v>0</v>
      </c>
    </row>
    <row r="340" spans="2:11">
      <c r="B340" t="s">
        <v>3859</v>
      </c>
      <c r="C340" t="s">
        <v>3860</v>
      </c>
      <c r="D340" t="s">
        <v>126</v>
      </c>
      <c r="E340" t="s">
        <v>109</v>
      </c>
      <c r="F340" t="s">
        <v>1413</v>
      </c>
      <c r="G340" s="91">
        <v>44198.44</v>
      </c>
      <c r="H340" s="91">
        <v>1.2460394529761707</v>
      </c>
      <c r="I340" s="91">
        <v>0.55073000000000105</v>
      </c>
      <c r="J340" s="91">
        <v>0</v>
      </c>
      <c r="K340" s="91">
        <v>0</v>
      </c>
    </row>
    <row r="341" spans="2:11">
      <c r="B341" t="s">
        <v>3861</v>
      </c>
      <c r="C341" t="s">
        <v>3862</v>
      </c>
      <c r="D341" t="s">
        <v>126</v>
      </c>
      <c r="E341" t="s">
        <v>113</v>
      </c>
      <c r="F341" t="s">
        <v>3553</v>
      </c>
      <c r="G341" s="91">
        <v>-33000</v>
      </c>
      <c r="H341" s="91">
        <v>-5.6933333333333334</v>
      </c>
      <c r="I341" s="91">
        <v>1.8788</v>
      </c>
      <c r="J341" s="91">
        <v>-0.02</v>
      </c>
      <c r="K341" s="91">
        <v>0</v>
      </c>
    </row>
    <row r="342" spans="2:11">
      <c r="B342" t="s">
        <v>3863</v>
      </c>
      <c r="C342" t="s">
        <v>3864</v>
      </c>
      <c r="D342" t="s">
        <v>126</v>
      </c>
      <c r="E342" t="s">
        <v>113</v>
      </c>
      <c r="F342" t="s">
        <v>3553</v>
      </c>
      <c r="G342" s="91">
        <v>-183000</v>
      </c>
      <c r="H342" s="91">
        <v>-5.6763148148148135</v>
      </c>
      <c r="I342" s="91">
        <v>10.387656111111101</v>
      </c>
      <c r="J342" s="91">
        <v>-0.09</v>
      </c>
      <c r="K342" s="91">
        <v>0</v>
      </c>
    </row>
    <row r="343" spans="2:11">
      <c r="B343" t="s">
        <v>3865</v>
      </c>
      <c r="C343" t="s">
        <v>3866</v>
      </c>
      <c r="D343" t="s">
        <v>126</v>
      </c>
      <c r="E343" t="s">
        <v>113</v>
      </c>
      <c r="F343" t="s">
        <v>1319</v>
      </c>
      <c r="G343" s="91">
        <v>-837000</v>
      </c>
      <c r="H343" s="91">
        <v>-5.45710633213859</v>
      </c>
      <c r="I343" s="91">
        <v>45.675980000000003</v>
      </c>
      <c r="J343" s="91">
        <v>-0.38</v>
      </c>
      <c r="K343" s="91">
        <v>0</v>
      </c>
    </row>
    <row r="344" spans="2:11">
      <c r="B344" t="s">
        <v>3867</v>
      </c>
      <c r="C344" t="s">
        <v>3868</v>
      </c>
      <c r="D344" t="s">
        <v>126</v>
      </c>
      <c r="E344" t="s">
        <v>113</v>
      </c>
      <c r="F344" t="s">
        <v>1319</v>
      </c>
      <c r="G344" s="91">
        <v>-86000</v>
      </c>
      <c r="H344" s="91">
        <v>-5.4380930232558136</v>
      </c>
      <c r="I344" s="91">
        <v>4.6767599999999998</v>
      </c>
      <c r="J344" s="91">
        <v>-0.04</v>
      </c>
      <c r="K344" s="91">
        <v>0</v>
      </c>
    </row>
    <row r="345" spans="2:11">
      <c r="B345" t="s">
        <v>3869</v>
      </c>
      <c r="C345" t="s">
        <v>3870</v>
      </c>
      <c r="D345" t="s">
        <v>126</v>
      </c>
      <c r="E345" t="s">
        <v>109</v>
      </c>
      <c r="F345" t="s">
        <v>3566</v>
      </c>
      <c r="G345" s="91">
        <v>-409990.63</v>
      </c>
      <c r="H345" s="91">
        <v>0.20250218889148808</v>
      </c>
      <c r="I345" s="91">
        <v>-0.83024000000000198</v>
      </c>
      <c r="J345" s="91">
        <v>0.01</v>
      </c>
      <c r="K345" s="91">
        <v>0</v>
      </c>
    </row>
    <row r="346" spans="2:11">
      <c r="B346" t="s">
        <v>3871</v>
      </c>
      <c r="C346" t="s">
        <v>3872</v>
      </c>
      <c r="D346" t="s">
        <v>126</v>
      </c>
      <c r="E346" t="s">
        <v>113</v>
      </c>
      <c r="F346" t="s">
        <v>3192</v>
      </c>
      <c r="G346" s="91">
        <v>-4000</v>
      </c>
      <c r="H346" s="91">
        <v>-6.97</v>
      </c>
      <c r="I346" s="91">
        <v>0.27879999999999999</v>
      </c>
      <c r="J346" s="91">
        <v>0</v>
      </c>
      <c r="K346" s="91">
        <v>0</v>
      </c>
    </row>
    <row r="347" spans="2:11">
      <c r="B347" t="s">
        <v>3873</v>
      </c>
      <c r="C347" t="s">
        <v>3874</v>
      </c>
      <c r="D347" t="s">
        <v>126</v>
      </c>
      <c r="E347" t="s">
        <v>113</v>
      </c>
      <c r="F347" t="s">
        <v>371</v>
      </c>
      <c r="G347" s="91">
        <v>-7300</v>
      </c>
      <c r="H347" s="91">
        <v>-7.5731999999999999</v>
      </c>
      <c r="I347" s="91">
        <v>0.55284359999999999</v>
      </c>
      <c r="J347" s="91">
        <v>0</v>
      </c>
      <c r="K347" s="91">
        <v>0</v>
      </c>
    </row>
    <row r="348" spans="2:11">
      <c r="B348" t="s">
        <v>3875</v>
      </c>
      <c r="C348" t="s">
        <v>3876</v>
      </c>
      <c r="D348" t="s">
        <v>126</v>
      </c>
      <c r="E348" t="s">
        <v>109</v>
      </c>
      <c r="F348" t="s">
        <v>371</v>
      </c>
      <c r="G348" s="91">
        <v>764439.42</v>
      </c>
      <c r="H348" s="91">
        <v>0.8889763186660623</v>
      </c>
      <c r="I348" s="91">
        <v>6.7956854143481999</v>
      </c>
      <c r="J348" s="91">
        <v>-0.06</v>
      </c>
      <c r="K348" s="91">
        <v>0</v>
      </c>
    </row>
    <row r="349" spans="2:11">
      <c r="B349" t="s">
        <v>3877</v>
      </c>
      <c r="C349" t="s">
        <v>3878</v>
      </c>
      <c r="D349" t="s">
        <v>126</v>
      </c>
      <c r="E349" t="s">
        <v>113</v>
      </c>
      <c r="F349" t="s">
        <v>3606</v>
      </c>
      <c r="G349" s="91">
        <v>-37600</v>
      </c>
      <c r="H349" s="91">
        <v>-4.143377659574468</v>
      </c>
      <c r="I349" s="91">
        <v>1.5579099999999999</v>
      </c>
      <c r="J349" s="91">
        <v>-0.01</v>
      </c>
      <c r="K349" s="91">
        <v>0</v>
      </c>
    </row>
    <row r="350" spans="2:11">
      <c r="B350" t="s">
        <v>3879</v>
      </c>
      <c r="C350" t="s">
        <v>3880</v>
      </c>
      <c r="D350" t="s">
        <v>126</v>
      </c>
      <c r="E350" t="s">
        <v>113</v>
      </c>
      <c r="F350" t="s">
        <v>3606</v>
      </c>
      <c r="G350" s="91">
        <v>-295000</v>
      </c>
      <c r="H350" s="91">
        <v>-4.3631724137930998</v>
      </c>
      <c r="I350" s="91">
        <v>12.8713586206896</v>
      </c>
      <c r="J350" s="91">
        <v>-0.11</v>
      </c>
      <c r="K350" s="91">
        <v>0</v>
      </c>
    </row>
    <row r="351" spans="2:11">
      <c r="B351" t="s">
        <v>3881</v>
      </c>
      <c r="C351" t="s">
        <v>3882</v>
      </c>
      <c r="D351" t="s">
        <v>126</v>
      </c>
      <c r="E351" t="s">
        <v>113</v>
      </c>
      <c r="F351" t="s">
        <v>3606</v>
      </c>
      <c r="G351" s="91">
        <v>-85300</v>
      </c>
      <c r="H351" s="91">
        <v>-4.0850909090909093</v>
      </c>
      <c r="I351" s="91">
        <v>3.48458254545455</v>
      </c>
      <c r="J351" s="91">
        <v>-0.03</v>
      </c>
      <c r="K351" s="91">
        <v>0</v>
      </c>
    </row>
    <row r="352" spans="2:11">
      <c r="B352" t="s">
        <v>3883</v>
      </c>
      <c r="C352" t="s">
        <v>3884</v>
      </c>
      <c r="D352" t="s">
        <v>126</v>
      </c>
      <c r="E352" t="s">
        <v>113</v>
      </c>
      <c r="F352" t="s">
        <v>3182</v>
      </c>
      <c r="G352" s="91">
        <v>-300000</v>
      </c>
      <c r="H352" s="91">
        <v>-3.6117433333333335</v>
      </c>
      <c r="I352" s="91">
        <v>10.835229999999999</v>
      </c>
      <c r="J352" s="91">
        <v>-0.09</v>
      </c>
      <c r="K352" s="91">
        <v>0</v>
      </c>
    </row>
    <row r="353" spans="2:11">
      <c r="B353" t="s">
        <v>3885</v>
      </c>
      <c r="C353" t="s">
        <v>3886</v>
      </c>
      <c r="D353" t="s">
        <v>126</v>
      </c>
      <c r="E353" t="s">
        <v>113</v>
      </c>
      <c r="F353" t="s">
        <v>3210</v>
      </c>
      <c r="G353" s="91">
        <v>-16600</v>
      </c>
      <c r="H353" s="91">
        <v>-1.0198058252427187</v>
      </c>
      <c r="I353" s="91">
        <v>0.16928776699029099</v>
      </c>
      <c r="J353" s="91">
        <v>0</v>
      </c>
      <c r="K353" s="91">
        <v>0</v>
      </c>
    </row>
    <row r="354" spans="2:11">
      <c r="B354" t="s">
        <v>3887</v>
      </c>
      <c r="C354" t="s">
        <v>3888</v>
      </c>
      <c r="D354" t="s">
        <v>126</v>
      </c>
      <c r="E354" t="s">
        <v>113</v>
      </c>
      <c r="F354" t="s">
        <v>3162</v>
      </c>
      <c r="G354" s="91">
        <v>136000</v>
      </c>
      <c r="H354" s="91">
        <v>-2.1396700000000002</v>
      </c>
      <c r="I354" s="91">
        <v>-2.9099512000000001</v>
      </c>
      <c r="J354" s="91">
        <v>0.02</v>
      </c>
      <c r="K354" s="91">
        <v>0</v>
      </c>
    </row>
    <row r="355" spans="2:11">
      <c r="B355" t="s">
        <v>3889</v>
      </c>
      <c r="C355" t="s">
        <v>3890</v>
      </c>
      <c r="D355" t="s">
        <v>126</v>
      </c>
      <c r="E355" t="s">
        <v>113</v>
      </c>
      <c r="F355" t="s">
        <v>3162</v>
      </c>
      <c r="G355" s="91">
        <v>44000</v>
      </c>
      <c r="H355" s="91">
        <v>-2.1307499999999999</v>
      </c>
      <c r="I355" s="91">
        <v>-0.93752999999999997</v>
      </c>
      <c r="J355" s="91">
        <v>0.01</v>
      </c>
      <c r="K355" s="91">
        <v>0</v>
      </c>
    </row>
    <row r="356" spans="2:11">
      <c r="B356" t="s">
        <v>3891</v>
      </c>
      <c r="C356" t="s">
        <v>3892</v>
      </c>
      <c r="D356" t="s">
        <v>126</v>
      </c>
      <c r="E356" t="s">
        <v>113</v>
      </c>
      <c r="F356" t="s">
        <v>3162</v>
      </c>
      <c r="G356" s="91">
        <v>-10300</v>
      </c>
      <c r="H356" s="91">
        <v>-2.2099029126213594</v>
      </c>
      <c r="I356" s="91">
        <v>0.22761999999999999</v>
      </c>
      <c r="J356" s="91">
        <v>0</v>
      </c>
      <c r="K356" s="91">
        <v>0</v>
      </c>
    </row>
    <row r="357" spans="2:11">
      <c r="B357" t="s">
        <v>3893</v>
      </c>
      <c r="C357" t="s">
        <v>3894</v>
      </c>
      <c r="D357" t="s">
        <v>126</v>
      </c>
      <c r="E357" t="s">
        <v>116</v>
      </c>
      <c r="F357" t="s">
        <v>3162</v>
      </c>
      <c r="G357" s="91">
        <v>-140000</v>
      </c>
      <c r="H357" s="91">
        <v>-3.6278642857142929</v>
      </c>
      <c r="I357" s="91">
        <v>5.07901000000001</v>
      </c>
      <c r="J357" s="91">
        <v>-0.04</v>
      </c>
      <c r="K357" s="91">
        <v>0</v>
      </c>
    </row>
    <row r="358" spans="2:11">
      <c r="B358" t="s">
        <v>3895</v>
      </c>
      <c r="C358" t="s">
        <v>3896</v>
      </c>
      <c r="D358" t="s">
        <v>126</v>
      </c>
      <c r="E358" t="s">
        <v>113</v>
      </c>
      <c r="F358" t="s">
        <v>3630</v>
      </c>
      <c r="G358" s="91">
        <v>-1286400</v>
      </c>
      <c r="H358" s="91">
        <v>-3.0898416666666666</v>
      </c>
      <c r="I358" s="91">
        <v>39.747723200000003</v>
      </c>
      <c r="J358" s="91">
        <v>-0.33</v>
      </c>
      <c r="K358" s="91">
        <v>0</v>
      </c>
    </row>
    <row r="359" spans="2:11">
      <c r="B359" t="s">
        <v>3897</v>
      </c>
      <c r="C359" t="s">
        <v>3898</v>
      </c>
      <c r="D359" t="s">
        <v>126</v>
      </c>
      <c r="E359" t="s">
        <v>113</v>
      </c>
      <c r="F359" t="s">
        <v>3630</v>
      </c>
      <c r="G359" s="91">
        <v>-52000</v>
      </c>
      <c r="H359" s="91">
        <v>-3.0753968253968256</v>
      </c>
      <c r="I359" s="91">
        <v>1.59920634920635</v>
      </c>
      <c r="J359" s="91">
        <v>-0.01</v>
      </c>
      <c r="K359" s="91">
        <v>0</v>
      </c>
    </row>
    <row r="360" spans="2:11">
      <c r="B360" t="s">
        <v>3899</v>
      </c>
      <c r="C360" t="s">
        <v>3900</v>
      </c>
      <c r="D360" t="s">
        <v>126</v>
      </c>
      <c r="E360" t="s">
        <v>116</v>
      </c>
      <c r="F360" t="s">
        <v>3630</v>
      </c>
      <c r="G360" s="91">
        <v>-87000</v>
      </c>
      <c r="H360" s="91">
        <v>-6.1466599999999998</v>
      </c>
      <c r="I360" s="91">
        <v>5.3475941999999996</v>
      </c>
      <c r="J360" s="91">
        <v>-0.04</v>
      </c>
      <c r="K360" s="91">
        <v>0</v>
      </c>
    </row>
    <row r="361" spans="2:11">
      <c r="B361" t="s">
        <v>3901</v>
      </c>
      <c r="C361" t="s">
        <v>3902</v>
      </c>
      <c r="D361" t="s">
        <v>126</v>
      </c>
      <c r="E361" t="s">
        <v>109</v>
      </c>
      <c r="F361" t="s">
        <v>3630</v>
      </c>
      <c r="G361" s="91">
        <v>119593.92</v>
      </c>
      <c r="H361" s="91">
        <v>-1.1779460591623994</v>
      </c>
      <c r="I361" s="91">
        <v>-1.4087518676378299</v>
      </c>
      <c r="J361" s="91">
        <v>0.01</v>
      </c>
      <c r="K361" s="91">
        <v>0</v>
      </c>
    </row>
    <row r="362" spans="2:11">
      <c r="B362" t="s">
        <v>3903</v>
      </c>
      <c r="C362" t="s">
        <v>3904</v>
      </c>
      <c r="D362" t="s">
        <v>126</v>
      </c>
      <c r="E362" t="s">
        <v>116</v>
      </c>
      <c r="F362" t="s">
        <v>3213</v>
      </c>
      <c r="G362" s="91">
        <v>100000</v>
      </c>
      <c r="H362" s="91">
        <v>-7.4554499999999999</v>
      </c>
      <c r="I362" s="91">
        <v>-7.4554499999999999</v>
      </c>
      <c r="J362" s="91">
        <v>0.06</v>
      </c>
      <c r="K362" s="91">
        <v>0</v>
      </c>
    </row>
    <row r="363" spans="2:11">
      <c r="B363" t="s">
        <v>3905</v>
      </c>
      <c r="C363" t="s">
        <v>3906</v>
      </c>
      <c r="D363" t="s">
        <v>126</v>
      </c>
      <c r="E363" t="s">
        <v>116</v>
      </c>
      <c r="F363" t="s">
        <v>3213</v>
      </c>
      <c r="G363" s="91">
        <v>99000</v>
      </c>
      <c r="H363" s="91">
        <v>-7.4506666666666668</v>
      </c>
      <c r="I363" s="91">
        <v>-7.3761599999999996</v>
      </c>
      <c r="J363" s="91">
        <v>0.06</v>
      </c>
      <c r="K363" s="91">
        <v>0</v>
      </c>
    </row>
    <row r="364" spans="2:11">
      <c r="B364" t="s">
        <v>3907</v>
      </c>
      <c r="C364" t="s">
        <v>3908</v>
      </c>
      <c r="D364" t="s">
        <v>126</v>
      </c>
      <c r="E364" t="s">
        <v>116</v>
      </c>
      <c r="F364" t="s">
        <v>3213</v>
      </c>
      <c r="G364" s="91">
        <v>238000</v>
      </c>
      <c r="H364" s="91">
        <v>-7.4472500000000004</v>
      </c>
      <c r="I364" s="91">
        <v>-17.724454999999999</v>
      </c>
      <c r="J364" s="91">
        <v>0.15</v>
      </c>
      <c r="K364" s="91">
        <v>0</v>
      </c>
    </row>
    <row r="365" spans="2:11">
      <c r="B365" t="s">
        <v>3909</v>
      </c>
      <c r="C365" t="s">
        <v>3910</v>
      </c>
      <c r="D365" t="s">
        <v>126</v>
      </c>
      <c r="E365" t="s">
        <v>116</v>
      </c>
      <c r="F365" t="s">
        <v>3213</v>
      </c>
      <c r="G365" s="91">
        <v>445000</v>
      </c>
      <c r="H365" s="91">
        <v>-7.4359545454545382</v>
      </c>
      <c r="I365" s="91">
        <v>-33.089997727272703</v>
      </c>
      <c r="J365" s="91">
        <v>0.27</v>
      </c>
      <c r="K365" s="91">
        <v>0</v>
      </c>
    </row>
    <row r="366" spans="2:11">
      <c r="B366" t="s">
        <v>3911</v>
      </c>
      <c r="C366" t="s">
        <v>3912</v>
      </c>
      <c r="D366" t="s">
        <v>126</v>
      </c>
      <c r="E366" t="s">
        <v>116</v>
      </c>
      <c r="F366" t="s">
        <v>3213</v>
      </c>
      <c r="G366" s="91">
        <v>37000</v>
      </c>
      <c r="H366" s="91">
        <v>-7.4107297297297299</v>
      </c>
      <c r="I366" s="91">
        <v>-2.7419699999999998</v>
      </c>
      <c r="J366" s="91">
        <v>0.02</v>
      </c>
      <c r="K366" s="91">
        <v>0</v>
      </c>
    </row>
    <row r="367" spans="2:11">
      <c r="B367" t="s">
        <v>3913</v>
      </c>
      <c r="C367" t="s">
        <v>3914</v>
      </c>
      <c r="D367" t="s">
        <v>126</v>
      </c>
      <c r="E367" t="s">
        <v>113</v>
      </c>
      <c r="F367" t="s">
        <v>3655</v>
      </c>
      <c r="G367" s="91">
        <v>43500</v>
      </c>
      <c r="H367" s="91">
        <v>-4.8657812500000004</v>
      </c>
      <c r="I367" s="91">
        <v>-2.1166148437499999</v>
      </c>
      <c r="J367" s="91">
        <v>0.02</v>
      </c>
      <c r="K367" s="91">
        <v>0</v>
      </c>
    </row>
    <row r="368" spans="2:11">
      <c r="B368" t="s">
        <v>3915</v>
      </c>
      <c r="C368" t="s">
        <v>3916</v>
      </c>
      <c r="D368" t="s">
        <v>126</v>
      </c>
      <c r="E368" t="s">
        <v>113</v>
      </c>
      <c r="F368" t="s">
        <v>3655</v>
      </c>
      <c r="G368" s="91">
        <v>-102000</v>
      </c>
      <c r="H368" s="91">
        <v>-4.7523235294117647</v>
      </c>
      <c r="I368" s="91">
        <v>4.8473699999999997</v>
      </c>
      <c r="J368" s="91">
        <v>-0.04</v>
      </c>
      <c r="K368" s="91">
        <v>0</v>
      </c>
    </row>
    <row r="369" spans="2:11">
      <c r="B369" t="s">
        <v>3917</v>
      </c>
      <c r="C369" t="s">
        <v>3918</v>
      </c>
      <c r="D369" t="s">
        <v>126</v>
      </c>
      <c r="E369" t="s">
        <v>113</v>
      </c>
      <c r="F369" t="s">
        <v>3655</v>
      </c>
      <c r="G369" s="91">
        <v>-23200</v>
      </c>
      <c r="H369" s="91">
        <v>-4.8064</v>
      </c>
      <c r="I369" s="91">
        <v>1.1150848</v>
      </c>
      <c r="J369" s="91">
        <v>-0.01</v>
      </c>
      <c r="K369" s="91">
        <v>0</v>
      </c>
    </row>
    <row r="370" spans="2:11">
      <c r="B370" t="s">
        <v>3919</v>
      </c>
      <c r="C370" t="s">
        <v>3920</v>
      </c>
      <c r="D370" t="s">
        <v>126</v>
      </c>
      <c r="E370" t="s">
        <v>109</v>
      </c>
      <c r="F370" t="s">
        <v>3655</v>
      </c>
      <c r="G370" s="91">
        <v>263430.59999999998</v>
      </c>
      <c r="H370" s="91">
        <v>-1.7684835678865716</v>
      </c>
      <c r="I370" s="91">
        <v>-4.6587268737849996</v>
      </c>
      <c r="J370" s="91">
        <v>0.04</v>
      </c>
      <c r="K370" s="91">
        <v>0</v>
      </c>
    </row>
    <row r="371" spans="2:11">
      <c r="B371" t="s">
        <v>3921</v>
      </c>
      <c r="C371" t="s">
        <v>3922</v>
      </c>
      <c r="D371" t="s">
        <v>126</v>
      </c>
      <c r="E371" t="s">
        <v>109</v>
      </c>
      <c r="F371" t="s">
        <v>3655</v>
      </c>
      <c r="G371" s="91">
        <v>40004.32</v>
      </c>
      <c r="H371" s="91">
        <v>-1.8352517928063794</v>
      </c>
      <c r="I371" s="91">
        <v>-0.73418000000000105</v>
      </c>
      <c r="J371" s="91">
        <v>0.01</v>
      </c>
      <c r="K371" s="91">
        <v>0</v>
      </c>
    </row>
    <row r="372" spans="2:11">
      <c r="B372" t="s">
        <v>3923</v>
      </c>
      <c r="C372" t="s">
        <v>3924</v>
      </c>
      <c r="D372" t="s">
        <v>126</v>
      </c>
      <c r="E372" t="s">
        <v>113</v>
      </c>
      <c r="F372" t="s">
        <v>3925</v>
      </c>
      <c r="G372" s="91">
        <v>-2340043</v>
      </c>
      <c r="H372" s="91">
        <v>-4.5430277777777786</v>
      </c>
      <c r="I372" s="91">
        <v>106.308803501944</v>
      </c>
      <c r="J372" s="91">
        <v>-0.88</v>
      </c>
      <c r="K372" s="91">
        <v>0</v>
      </c>
    </row>
    <row r="373" spans="2:11">
      <c r="B373" t="s">
        <v>3926</v>
      </c>
      <c r="C373" t="s">
        <v>3927</v>
      </c>
      <c r="D373" t="s">
        <v>126</v>
      </c>
      <c r="E373" t="s">
        <v>113</v>
      </c>
      <c r="F373" t="s">
        <v>3925</v>
      </c>
      <c r="G373" s="91">
        <v>-43200</v>
      </c>
      <c r="H373" s="91">
        <v>-4.7474390243902285</v>
      </c>
      <c r="I373" s="91">
        <v>2.0508936585365798</v>
      </c>
      <c r="J373" s="91">
        <v>-0.02</v>
      </c>
      <c r="K373" s="91">
        <v>0</v>
      </c>
    </row>
    <row r="374" spans="2:11">
      <c r="B374" t="s">
        <v>3928</v>
      </c>
      <c r="C374" t="s">
        <v>3929</v>
      </c>
      <c r="D374" t="s">
        <v>126</v>
      </c>
      <c r="E374" t="s">
        <v>113</v>
      </c>
      <c r="F374" t="s">
        <v>3225</v>
      </c>
      <c r="G374" s="91">
        <v>-267300</v>
      </c>
      <c r="H374" s="91">
        <v>-1.0378461538461501</v>
      </c>
      <c r="I374" s="91">
        <v>2.77416276923076</v>
      </c>
      <c r="J374" s="91">
        <v>-0.02</v>
      </c>
      <c r="K374" s="91">
        <v>0</v>
      </c>
    </row>
    <row r="375" spans="2:11">
      <c r="B375" t="s">
        <v>3930</v>
      </c>
      <c r="C375" t="s">
        <v>3931</v>
      </c>
      <c r="D375" t="s">
        <v>126</v>
      </c>
      <c r="E375" t="s">
        <v>113</v>
      </c>
      <c r="F375" t="s">
        <v>3228</v>
      </c>
      <c r="G375" s="91">
        <v>-167400</v>
      </c>
      <c r="H375" s="91">
        <v>-1.0708080808080807</v>
      </c>
      <c r="I375" s="91">
        <v>1.7925327272727301</v>
      </c>
      <c r="J375" s="91">
        <v>-0.01</v>
      </c>
      <c r="K375" s="91">
        <v>0</v>
      </c>
    </row>
    <row r="376" spans="2:11">
      <c r="B376" s="92" t="s">
        <v>2646</v>
      </c>
      <c r="C376" s="16"/>
      <c r="D376" s="16"/>
      <c r="G376" s="93">
        <v>0</v>
      </c>
      <c r="I376" s="93">
        <v>0</v>
      </c>
      <c r="J376" s="93">
        <v>0</v>
      </c>
      <c r="K376" s="93">
        <v>0</v>
      </c>
    </row>
    <row r="377" spans="2:11">
      <c r="B377" t="s">
        <v>295</v>
      </c>
      <c r="C377" t="s">
        <v>295</v>
      </c>
      <c r="D377" t="s">
        <v>295</v>
      </c>
      <c r="E377" t="s">
        <v>295</v>
      </c>
      <c r="G377" s="91">
        <v>0</v>
      </c>
      <c r="H377" s="91">
        <v>0</v>
      </c>
      <c r="I377" s="91">
        <v>0</v>
      </c>
      <c r="J377" s="91">
        <v>0</v>
      </c>
      <c r="K377" s="91">
        <v>0</v>
      </c>
    </row>
    <row r="378" spans="2:11">
      <c r="B378" s="92" t="s">
        <v>1257</v>
      </c>
      <c r="C378" s="16"/>
      <c r="D378" s="16"/>
      <c r="G378" s="93">
        <v>7263.67</v>
      </c>
      <c r="I378" s="93">
        <v>-127.6226819</v>
      </c>
      <c r="J378" s="93">
        <v>1.06</v>
      </c>
      <c r="K378" s="93">
        <v>0</v>
      </c>
    </row>
    <row r="379" spans="2:11">
      <c r="B379" t="s">
        <v>3932</v>
      </c>
      <c r="C379" t="s">
        <v>3933</v>
      </c>
      <c r="D379" t="s">
        <v>135</v>
      </c>
      <c r="E379" t="s">
        <v>105</v>
      </c>
      <c r="F379" t="s">
        <v>3934</v>
      </c>
      <c r="G379" s="91">
        <v>7263.67</v>
      </c>
      <c r="H379" s="91">
        <v>-1757</v>
      </c>
      <c r="I379" s="91">
        <v>-127.6226819</v>
      </c>
      <c r="J379" s="91">
        <v>1.06</v>
      </c>
      <c r="K379" s="91">
        <v>0</v>
      </c>
    </row>
    <row r="380" spans="2:11">
      <c r="B380" s="92" t="s">
        <v>301</v>
      </c>
      <c r="C380" s="16"/>
      <c r="D380" s="16"/>
      <c r="G380" s="93">
        <v>0</v>
      </c>
      <c r="I380" s="93">
        <v>0</v>
      </c>
      <c r="J380" s="93">
        <v>0</v>
      </c>
      <c r="K380" s="93">
        <v>0</v>
      </c>
    </row>
    <row r="381" spans="2:11">
      <c r="B381" s="92" t="s">
        <v>2644</v>
      </c>
      <c r="C381" s="16"/>
      <c r="D381" s="16"/>
      <c r="G381" s="93">
        <v>0</v>
      </c>
      <c r="I381" s="93">
        <v>0</v>
      </c>
      <c r="J381" s="93">
        <v>0</v>
      </c>
      <c r="K381" s="93">
        <v>0</v>
      </c>
    </row>
    <row r="382" spans="2:11">
      <c r="B382" t="s">
        <v>295</v>
      </c>
      <c r="C382" t="s">
        <v>295</v>
      </c>
      <c r="D382" t="s">
        <v>295</v>
      </c>
      <c r="E382" t="s">
        <v>295</v>
      </c>
      <c r="G382" s="91">
        <v>0</v>
      </c>
      <c r="H382" s="91">
        <v>0</v>
      </c>
      <c r="I382" s="91">
        <v>0</v>
      </c>
      <c r="J382" s="91">
        <v>0</v>
      </c>
      <c r="K382" s="91">
        <v>0</v>
      </c>
    </row>
    <row r="383" spans="2:11">
      <c r="B383" s="92" t="s">
        <v>2647</v>
      </c>
      <c r="C383" s="16"/>
      <c r="D383" s="16"/>
      <c r="G383" s="93">
        <v>0</v>
      </c>
      <c r="I383" s="93">
        <v>0</v>
      </c>
      <c r="J383" s="93">
        <v>0</v>
      </c>
      <c r="K383" s="93">
        <v>0</v>
      </c>
    </row>
    <row r="384" spans="2:11">
      <c r="B384" t="s">
        <v>295</v>
      </c>
      <c r="C384" t="s">
        <v>295</v>
      </c>
      <c r="D384" t="s">
        <v>295</v>
      </c>
      <c r="E384" t="s">
        <v>295</v>
      </c>
      <c r="G384" s="91">
        <v>0</v>
      </c>
      <c r="H384" s="91">
        <v>0</v>
      </c>
      <c r="I384" s="91">
        <v>0</v>
      </c>
      <c r="J384" s="91">
        <v>0</v>
      </c>
      <c r="K384" s="91">
        <v>0</v>
      </c>
    </row>
    <row r="385" spans="2:11">
      <c r="B385" s="92" t="s">
        <v>2646</v>
      </c>
      <c r="C385" s="16"/>
      <c r="D385" s="16"/>
      <c r="G385" s="93">
        <v>0</v>
      </c>
      <c r="I385" s="93">
        <v>0</v>
      </c>
      <c r="J385" s="93">
        <v>0</v>
      </c>
      <c r="K385" s="93">
        <v>0</v>
      </c>
    </row>
    <row r="386" spans="2:11">
      <c r="B386" t="s">
        <v>295</v>
      </c>
      <c r="C386" t="s">
        <v>295</v>
      </c>
      <c r="D386" t="s">
        <v>295</v>
      </c>
      <c r="E386" t="s">
        <v>295</v>
      </c>
      <c r="G386" s="91">
        <v>0</v>
      </c>
      <c r="H386" s="91">
        <v>0</v>
      </c>
      <c r="I386" s="91">
        <v>0</v>
      </c>
      <c r="J386" s="91">
        <v>0</v>
      </c>
      <c r="K386" s="91">
        <v>0</v>
      </c>
    </row>
    <row r="387" spans="2:11">
      <c r="B387" s="92" t="s">
        <v>1257</v>
      </c>
      <c r="C387" s="16"/>
      <c r="D387" s="16"/>
      <c r="G387" s="93">
        <v>0</v>
      </c>
      <c r="I387" s="93">
        <v>0</v>
      </c>
      <c r="J387" s="93">
        <v>0</v>
      </c>
      <c r="K387" s="93">
        <v>0</v>
      </c>
    </row>
    <row r="388" spans="2:11">
      <c r="B388" t="s">
        <v>295</v>
      </c>
      <c r="C388" t="s">
        <v>295</v>
      </c>
      <c r="D388" t="s">
        <v>295</v>
      </c>
      <c r="E388" t="s">
        <v>295</v>
      </c>
      <c r="G388" s="91">
        <v>0</v>
      </c>
      <c r="H388" s="91">
        <v>0</v>
      </c>
      <c r="I388" s="91">
        <v>0</v>
      </c>
      <c r="J388" s="91">
        <v>0</v>
      </c>
      <c r="K388" s="91">
        <v>0</v>
      </c>
    </row>
    <row r="389" spans="2:11">
      <c r="B389" t="s">
        <v>303</v>
      </c>
      <c r="C389" s="16"/>
      <c r="D389" s="16"/>
    </row>
    <row r="390" spans="2:11">
      <c r="B390" t="s">
        <v>451</v>
      </c>
      <c r="C390" s="16"/>
      <c r="D390" s="16"/>
    </row>
    <row r="391" spans="2:11">
      <c r="B391" t="s">
        <v>452</v>
      </c>
      <c r="C391" s="16"/>
      <c r="D391" s="16"/>
    </row>
    <row r="392" spans="2:11">
      <c r="B392" t="s">
        <v>453</v>
      </c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43555</v>
      </c>
    </row>
    <row r="2" spans="2:78">
      <c r="B2" s="2" t="s">
        <v>1</v>
      </c>
      <c r="C2" s="12" t="s">
        <v>218</v>
      </c>
    </row>
    <row r="3" spans="2:78">
      <c r="B3" s="2" t="s">
        <v>2</v>
      </c>
      <c r="C3" s="26" t="s">
        <v>4399</v>
      </c>
    </row>
    <row r="4" spans="2:78" s="1" customFormat="1">
      <c r="B4" s="2" t="s">
        <v>3</v>
      </c>
    </row>
    <row r="5" spans="2:78">
      <c r="B5" s="89" t="s">
        <v>219</v>
      </c>
      <c r="C5" t="s">
        <v>220</v>
      </c>
    </row>
    <row r="6" spans="2:7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90">
        <v>0</v>
      </c>
      <c r="I11" s="7"/>
      <c r="J11" s="7"/>
      <c r="K11" s="90">
        <v>0</v>
      </c>
      <c r="L11" s="90">
        <v>200000</v>
      </c>
      <c r="M11" s="7"/>
      <c r="N11" s="90">
        <v>8.1563999999999997</v>
      </c>
      <c r="O11" s="7"/>
      <c r="P11" s="90">
        <v>100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228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2655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295</v>
      </c>
      <c r="C14" t="s">
        <v>295</v>
      </c>
      <c r="D14" s="16"/>
      <c r="E14" t="s">
        <v>295</v>
      </c>
      <c r="H14" s="91">
        <v>0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2656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295</v>
      </c>
      <c r="C16" t="s">
        <v>295</v>
      </c>
      <c r="D16" s="16"/>
      <c r="E16" t="s">
        <v>295</v>
      </c>
      <c r="H16" s="91">
        <v>0</v>
      </c>
      <c r="I16" t="s">
        <v>295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2661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2662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295</v>
      </c>
      <c r="C19" t="s">
        <v>295</v>
      </c>
      <c r="D19" s="16"/>
      <c r="E19" t="s">
        <v>295</v>
      </c>
      <c r="H19" s="91">
        <v>0</v>
      </c>
      <c r="I19" t="s">
        <v>295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2663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295</v>
      </c>
      <c r="C21" t="s">
        <v>295</v>
      </c>
      <c r="D21" s="16"/>
      <c r="E21" t="s">
        <v>295</v>
      </c>
      <c r="H21" s="91">
        <v>0</v>
      </c>
      <c r="I21" t="s">
        <v>295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2664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295</v>
      </c>
      <c r="C23" t="s">
        <v>295</v>
      </c>
      <c r="D23" s="16"/>
      <c r="E23" t="s">
        <v>295</v>
      </c>
      <c r="H23" s="91">
        <v>0</v>
      </c>
      <c r="I23" t="s">
        <v>295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2665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295</v>
      </c>
      <c r="C25" t="s">
        <v>295</v>
      </c>
      <c r="D25" s="16"/>
      <c r="E25" t="s">
        <v>295</v>
      </c>
      <c r="H25" s="91">
        <v>0</v>
      </c>
      <c r="I25" t="s">
        <v>295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301</v>
      </c>
      <c r="D26" s="16"/>
      <c r="H26" s="93">
        <v>0</v>
      </c>
      <c r="K26" s="93">
        <v>0</v>
      </c>
      <c r="L26" s="93">
        <v>200000</v>
      </c>
      <c r="N26" s="93">
        <v>8.1563999999999997</v>
      </c>
      <c r="P26" s="93">
        <v>100</v>
      </c>
      <c r="Q26" s="93">
        <v>0</v>
      </c>
    </row>
    <row r="27" spans="2:17">
      <c r="B27" s="92" t="s">
        <v>2655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295</v>
      </c>
      <c r="C28" t="s">
        <v>295</v>
      </c>
      <c r="D28" s="16"/>
      <c r="E28" t="s">
        <v>295</v>
      </c>
      <c r="H28" s="91">
        <v>0</v>
      </c>
      <c r="I28" t="s">
        <v>295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2656</v>
      </c>
      <c r="D29" s="16"/>
      <c r="H29" s="93">
        <v>0</v>
      </c>
      <c r="K29" s="93">
        <v>0</v>
      </c>
      <c r="L29" s="93">
        <v>200000</v>
      </c>
      <c r="N29" s="93">
        <v>8.1563999999999997</v>
      </c>
      <c r="P29" s="93">
        <v>100</v>
      </c>
      <c r="Q29" s="93">
        <v>0</v>
      </c>
    </row>
    <row r="30" spans="2:17">
      <c r="B30" t="s">
        <v>3935</v>
      </c>
      <c r="C30" t="s">
        <v>3936</v>
      </c>
      <c r="D30" t="s">
        <v>2659</v>
      </c>
      <c r="E30" t="s">
        <v>295</v>
      </c>
      <c r="F30" t="s">
        <v>296</v>
      </c>
      <c r="G30" t="s">
        <v>3937</v>
      </c>
      <c r="I30" t="s">
        <v>113</v>
      </c>
      <c r="J30" s="91">
        <v>0</v>
      </c>
      <c r="K30" s="91">
        <v>0</v>
      </c>
      <c r="L30" s="91">
        <v>200000</v>
      </c>
      <c r="M30" s="91">
        <v>1</v>
      </c>
      <c r="N30" s="91">
        <v>8.1563999999999997</v>
      </c>
      <c r="O30" s="91">
        <v>0</v>
      </c>
      <c r="P30" s="91">
        <v>100</v>
      </c>
      <c r="Q30" s="91">
        <v>0</v>
      </c>
    </row>
    <row r="31" spans="2:17">
      <c r="B31" s="92" t="s">
        <v>2661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2662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295</v>
      </c>
      <c r="C33" t="s">
        <v>295</v>
      </c>
      <c r="D33" s="16"/>
      <c r="E33" t="s">
        <v>295</v>
      </c>
      <c r="H33" s="91">
        <v>0</v>
      </c>
      <c r="I33" t="s">
        <v>295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2663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295</v>
      </c>
      <c r="C35" t="s">
        <v>295</v>
      </c>
      <c r="D35" s="16"/>
      <c r="E35" t="s">
        <v>295</v>
      </c>
      <c r="H35" s="91">
        <v>0</v>
      </c>
      <c r="I35" t="s">
        <v>295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2664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295</v>
      </c>
      <c r="C37" t="s">
        <v>295</v>
      </c>
      <c r="D37" s="16"/>
      <c r="E37" t="s">
        <v>295</v>
      </c>
      <c r="H37" s="91">
        <v>0</v>
      </c>
      <c r="I37" t="s">
        <v>295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2665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295</v>
      </c>
      <c r="C39" t="s">
        <v>295</v>
      </c>
      <c r="D39" s="16"/>
      <c r="E39" t="s">
        <v>295</v>
      </c>
      <c r="H39" s="91">
        <v>0</v>
      </c>
      <c r="I39" t="s">
        <v>295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303</v>
      </c>
      <c r="D40" s="16"/>
    </row>
    <row r="41" spans="2:17">
      <c r="B41" t="s">
        <v>451</v>
      </c>
      <c r="D41" s="16"/>
    </row>
    <row r="42" spans="2:17">
      <c r="B42" t="s">
        <v>452</v>
      </c>
      <c r="D42" s="16"/>
    </row>
    <row r="43" spans="2:17">
      <c r="B43" t="s">
        <v>453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91"/>
  <sheetViews>
    <sheetView rightToLeft="1" topLeftCell="C8" workbookViewId="0">
      <selection activeCell="E14" sqref="E14:E29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43555</v>
      </c>
    </row>
    <row r="2" spans="2:59">
      <c r="B2" s="2" t="s">
        <v>1</v>
      </c>
      <c r="C2" s="12" t="s">
        <v>218</v>
      </c>
    </row>
    <row r="3" spans="2:59">
      <c r="B3" s="2" t="s">
        <v>2</v>
      </c>
      <c r="C3" s="26" t="s">
        <v>4399</v>
      </c>
    </row>
    <row r="4" spans="2:59" s="1" customFormat="1">
      <c r="B4" s="2" t="s">
        <v>3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5.41</v>
      </c>
      <c r="J11" s="18"/>
      <c r="K11" s="18"/>
      <c r="L11" s="90">
        <v>2.72</v>
      </c>
      <c r="M11" s="90">
        <v>1626744507.45</v>
      </c>
      <c r="N11" s="7"/>
      <c r="O11" s="90">
        <v>2078027.0255153114</v>
      </c>
      <c r="P11" s="90">
        <v>100</v>
      </c>
      <c r="Q11" s="90">
        <v>11.91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228</v>
      </c>
      <c r="I12" s="93">
        <v>5.66</v>
      </c>
      <c r="L12" s="93">
        <v>2.38</v>
      </c>
      <c r="M12" s="93">
        <v>1543273611.8</v>
      </c>
      <c r="O12" s="93">
        <v>1771377.6513180966</v>
      </c>
      <c r="P12" s="93">
        <v>85.24</v>
      </c>
      <c r="Q12" s="93">
        <v>10.15</v>
      </c>
    </row>
    <row r="13" spans="2:59">
      <c r="B13" s="92" t="s">
        <v>3938</v>
      </c>
      <c r="I13" s="93">
        <v>2.12</v>
      </c>
      <c r="L13" s="93">
        <v>1.23</v>
      </c>
      <c r="M13" s="93">
        <v>665058939.80999994</v>
      </c>
      <c r="O13" s="93">
        <v>697099.61312734196</v>
      </c>
      <c r="P13" s="93">
        <v>33.549999999999997</v>
      </c>
      <c r="Q13" s="93">
        <v>3.99</v>
      </c>
    </row>
    <row r="14" spans="2:59">
      <c r="B14" t="s">
        <v>3939</v>
      </c>
      <c r="C14" t="s">
        <v>3940</v>
      </c>
      <c r="D14" t="s">
        <v>3941</v>
      </c>
      <c r="E14"/>
      <c r="F14" t="s">
        <v>3942</v>
      </c>
      <c r="G14" t="s">
        <v>3943</v>
      </c>
      <c r="H14" t="s">
        <v>3944</v>
      </c>
      <c r="I14" s="91">
        <v>2.44</v>
      </c>
      <c r="J14" t="s">
        <v>105</v>
      </c>
      <c r="K14" s="91">
        <v>0</v>
      </c>
      <c r="L14" s="91">
        <v>1.5</v>
      </c>
      <c r="M14" s="91">
        <v>24072331.239999998</v>
      </c>
      <c r="N14" s="91">
        <v>101.64</v>
      </c>
      <c r="O14" s="91">
        <v>24467.117472336002</v>
      </c>
      <c r="P14" s="91">
        <v>1.18</v>
      </c>
      <c r="Q14" s="91">
        <v>0.14000000000000001</v>
      </c>
    </row>
    <row r="15" spans="2:59">
      <c r="B15" t="s">
        <v>3945</v>
      </c>
      <c r="C15" t="s">
        <v>3940</v>
      </c>
      <c r="D15" t="s">
        <v>3946</v>
      </c>
      <c r="E15"/>
      <c r="F15" t="s">
        <v>3942</v>
      </c>
      <c r="G15" t="s">
        <v>3947</v>
      </c>
      <c r="H15" t="s">
        <v>3944</v>
      </c>
      <c r="I15" s="91">
        <v>2.1</v>
      </c>
      <c r="J15" t="s">
        <v>105</v>
      </c>
      <c r="K15" s="91">
        <v>0</v>
      </c>
      <c r="L15" s="91">
        <v>1.22</v>
      </c>
      <c r="M15" s="91">
        <v>636643674.58000004</v>
      </c>
      <c r="N15" s="91">
        <v>104.95</v>
      </c>
      <c r="O15" s="91">
        <v>668157.53647170996</v>
      </c>
      <c r="P15" s="91">
        <v>32.15</v>
      </c>
      <c r="Q15" s="91">
        <v>3.83</v>
      </c>
    </row>
    <row r="16" spans="2:59">
      <c r="B16" t="s">
        <v>3948</v>
      </c>
      <c r="C16" t="s">
        <v>3940</v>
      </c>
      <c r="D16" t="s">
        <v>3946</v>
      </c>
      <c r="E16"/>
      <c r="F16" t="s">
        <v>3942</v>
      </c>
      <c r="G16" t="s">
        <v>3949</v>
      </c>
      <c r="H16" t="s">
        <v>3944</v>
      </c>
      <c r="I16" s="91">
        <v>3.29</v>
      </c>
      <c r="J16" t="s">
        <v>105</v>
      </c>
      <c r="K16" s="91">
        <v>0</v>
      </c>
      <c r="L16" s="91">
        <v>1.3</v>
      </c>
      <c r="M16" s="91">
        <v>4342933.99</v>
      </c>
      <c r="N16" s="91">
        <v>103.04</v>
      </c>
      <c r="O16" s="91">
        <v>4474.9591832960004</v>
      </c>
      <c r="P16" s="91">
        <v>0.22</v>
      </c>
      <c r="Q16" s="91">
        <v>0.03</v>
      </c>
    </row>
    <row r="17" spans="2:17">
      <c r="B17" s="92" t="s">
        <v>3950</v>
      </c>
      <c r="I17" s="93">
        <v>19.11</v>
      </c>
      <c r="L17" s="93">
        <v>4.1900000000000004</v>
      </c>
      <c r="M17" s="93">
        <v>205941976.16</v>
      </c>
      <c r="O17" s="93">
        <v>209393.19005219001</v>
      </c>
      <c r="P17" s="93">
        <v>10.08</v>
      </c>
      <c r="Q17" s="93">
        <v>1.2</v>
      </c>
    </row>
    <row r="18" spans="2:17">
      <c r="B18" t="s">
        <v>4351</v>
      </c>
      <c r="C18" t="s">
        <v>3940</v>
      </c>
      <c r="D18" t="s">
        <v>3951</v>
      </c>
      <c r="E18"/>
      <c r="F18" t="s">
        <v>295</v>
      </c>
      <c r="G18" t="s">
        <v>3952</v>
      </c>
      <c r="H18" t="s">
        <v>296</v>
      </c>
      <c r="I18" s="91">
        <v>0</v>
      </c>
      <c r="J18" t="s">
        <v>105</v>
      </c>
      <c r="K18" s="91">
        <v>0</v>
      </c>
      <c r="L18" s="91">
        <v>0</v>
      </c>
      <c r="M18" s="91">
        <v>-3800.46</v>
      </c>
      <c r="N18" s="91">
        <v>100</v>
      </c>
      <c r="O18" s="91">
        <v>-3.8004600000000002</v>
      </c>
      <c r="P18" s="91">
        <v>0</v>
      </c>
      <c r="Q18" s="91">
        <v>0</v>
      </c>
    </row>
    <row r="19" spans="2:17">
      <c r="B19" t="s">
        <v>4352</v>
      </c>
      <c r="C19" t="s">
        <v>3940</v>
      </c>
      <c r="D19" t="s">
        <v>3968</v>
      </c>
      <c r="E19"/>
      <c r="F19" t="s">
        <v>295</v>
      </c>
      <c r="G19" t="s">
        <v>3955</v>
      </c>
      <c r="H19" t="s">
        <v>296</v>
      </c>
      <c r="I19" s="91">
        <v>25.78</v>
      </c>
      <c r="J19" t="s">
        <v>105</v>
      </c>
      <c r="K19" s="91">
        <v>2.66</v>
      </c>
      <c r="L19" s="91">
        <v>4.71</v>
      </c>
      <c r="M19" s="91">
        <v>9681492.4800000004</v>
      </c>
      <c r="N19" s="91">
        <v>102.93</v>
      </c>
      <c r="O19" s="91">
        <v>9965.1602096639999</v>
      </c>
      <c r="P19" s="91">
        <v>0.48</v>
      </c>
      <c r="Q19" s="91">
        <v>0.06</v>
      </c>
    </row>
    <row r="20" spans="2:17">
      <c r="B20" t="s">
        <v>4352</v>
      </c>
      <c r="C20" t="s">
        <v>3940</v>
      </c>
      <c r="D20" t="s">
        <v>3966</v>
      </c>
      <c r="E20"/>
      <c r="F20" t="s">
        <v>295</v>
      </c>
      <c r="G20" t="s">
        <v>3955</v>
      </c>
      <c r="H20" t="s">
        <v>296</v>
      </c>
      <c r="I20" s="91">
        <v>25.87</v>
      </c>
      <c r="J20" t="s">
        <v>105</v>
      </c>
      <c r="K20" s="91">
        <v>2.4500000000000002</v>
      </c>
      <c r="L20" s="91">
        <v>4.47</v>
      </c>
      <c r="M20" s="91">
        <v>13098645.640000001</v>
      </c>
      <c r="N20" s="91">
        <v>100.66</v>
      </c>
      <c r="O20" s="91">
        <v>13185.096701224</v>
      </c>
      <c r="P20" s="91">
        <v>0.63</v>
      </c>
      <c r="Q20" s="91">
        <v>0.08</v>
      </c>
    </row>
    <row r="21" spans="2:17">
      <c r="B21" t="s">
        <v>4352</v>
      </c>
      <c r="C21" t="s">
        <v>3940</v>
      </c>
      <c r="D21" t="s">
        <v>3958</v>
      </c>
      <c r="E21"/>
      <c r="F21" t="s">
        <v>295</v>
      </c>
      <c r="G21" t="s">
        <v>3955</v>
      </c>
      <c r="H21" t="s">
        <v>296</v>
      </c>
      <c r="I21" s="91">
        <v>25.87</v>
      </c>
      <c r="J21" t="s">
        <v>105</v>
      </c>
      <c r="K21" s="91">
        <v>3.71</v>
      </c>
      <c r="L21" s="91">
        <v>7.92</v>
      </c>
      <c r="M21" s="91">
        <v>11716031.9</v>
      </c>
      <c r="N21" s="91">
        <v>104.37</v>
      </c>
      <c r="O21" s="91">
        <v>12228.02249403</v>
      </c>
      <c r="P21" s="91">
        <v>0.59</v>
      </c>
      <c r="Q21" s="91">
        <v>7.0000000000000007E-2</v>
      </c>
    </row>
    <row r="22" spans="2:17">
      <c r="B22" t="s">
        <v>4352</v>
      </c>
      <c r="C22" t="s">
        <v>3940</v>
      </c>
      <c r="D22" t="s">
        <v>3954</v>
      </c>
      <c r="E22"/>
      <c r="F22" t="s">
        <v>295</v>
      </c>
      <c r="G22" t="s">
        <v>3955</v>
      </c>
      <c r="H22" t="s">
        <v>296</v>
      </c>
      <c r="I22" s="91">
        <v>25.87</v>
      </c>
      <c r="J22" t="s">
        <v>105</v>
      </c>
      <c r="K22" s="91">
        <v>3.29</v>
      </c>
      <c r="L22" s="91">
        <v>9.39</v>
      </c>
      <c r="M22" s="91">
        <v>14615117.449999999</v>
      </c>
      <c r="N22" s="91">
        <v>96.55</v>
      </c>
      <c r="O22" s="91">
        <v>14110.895897975</v>
      </c>
      <c r="P22" s="91">
        <v>0.68</v>
      </c>
      <c r="Q22" s="91">
        <v>0.08</v>
      </c>
    </row>
    <row r="23" spans="2:17">
      <c r="B23" t="s">
        <v>4352</v>
      </c>
      <c r="C23" t="s">
        <v>3940</v>
      </c>
      <c r="D23" t="s">
        <v>3969</v>
      </c>
      <c r="E23"/>
      <c r="F23" t="s">
        <v>295</v>
      </c>
      <c r="G23" t="s">
        <v>3957</v>
      </c>
      <c r="H23" t="s">
        <v>296</v>
      </c>
      <c r="I23" s="91">
        <v>25.78</v>
      </c>
      <c r="J23" t="s">
        <v>105</v>
      </c>
      <c r="K23" s="91">
        <v>2.2999999999999998</v>
      </c>
      <c r="L23" s="91">
        <v>4.28</v>
      </c>
      <c r="M23" s="91">
        <v>8187133.0800000001</v>
      </c>
      <c r="N23" s="91">
        <v>104.3</v>
      </c>
      <c r="O23" s="91">
        <v>8539.1798024399995</v>
      </c>
      <c r="P23" s="91">
        <v>0.41</v>
      </c>
      <c r="Q23" s="91">
        <v>0.05</v>
      </c>
    </row>
    <row r="24" spans="2:17">
      <c r="B24" t="s">
        <v>4352</v>
      </c>
      <c r="C24" t="s">
        <v>3940</v>
      </c>
      <c r="D24" t="s">
        <v>3967</v>
      </c>
      <c r="E24"/>
      <c r="F24" t="s">
        <v>295</v>
      </c>
      <c r="G24" t="s">
        <v>3957</v>
      </c>
      <c r="H24" t="s">
        <v>296</v>
      </c>
      <c r="I24" s="91">
        <v>25.87</v>
      </c>
      <c r="J24" t="s">
        <v>105</v>
      </c>
      <c r="K24" s="91">
        <v>1.85</v>
      </c>
      <c r="L24" s="91">
        <v>3.81</v>
      </c>
      <c r="M24" s="91">
        <v>10633547.41</v>
      </c>
      <c r="N24" s="91">
        <v>106.85</v>
      </c>
      <c r="O24" s="91">
        <v>11361.945407585001</v>
      </c>
      <c r="P24" s="91">
        <v>0.55000000000000004</v>
      </c>
      <c r="Q24" s="91">
        <v>7.0000000000000007E-2</v>
      </c>
    </row>
    <row r="25" spans="2:17">
      <c r="B25" t="s">
        <v>4352</v>
      </c>
      <c r="C25" t="s">
        <v>3940</v>
      </c>
      <c r="D25" t="s">
        <v>3959</v>
      </c>
      <c r="E25"/>
      <c r="F25" t="s">
        <v>295</v>
      </c>
      <c r="G25" t="s">
        <v>3957</v>
      </c>
      <c r="H25" t="s">
        <v>296</v>
      </c>
      <c r="I25" s="91">
        <v>25.87</v>
      </c>
      <c r="J25" t="s">
        <v>105</v>
      </c>
      <c r="K25" s="91">
        <v>3.27</v>
      </c>
      <c r="L25" s="91">
        <v>7.29</v>
      </c>
      <c r="M25" s="91">
        <v>14525227.35</v>
      </c>
      <c r="N25" s="91">
        <v>101.73</v>
      </c>
      <c r="O25" s="91">
        <v>14776.513783155</v>
      </c>
      <c r="P25" s="91">
        <v>0.71</v>
      </c>
      <c r="Q25" s="91">
        <v>0.08</v>
      </c>
    </row>
    <row r="26" spans="2:17">
      <c r="B26" t="s">
        <v>4352</v>
      </c>
      <c r="C26" t="s">
        <v>3940</v>
      </c>
      <c r="D26" t="s">
        <v>3956</v>
      </c>
      <c r="E26"/>
      <c r="F26" t="s">
        <v>295</v>
      </c>
      <c r="G26" t="s">
        <v>3957</v>
      </c>
      <c r="H26" t="s">
        <v>296</v>
      </c>
      <c r="I26" s="91">
        <v>25.87</v>
      </c>
      <c r="J26" t="s">
        <v>105</v>
      </c>
      <c r="K26" s="91">
        <v>3.01</v>
      </c>
      <c r="L26" s="91">
        <v>9</v>
      </c>
      <c r="M26" s="91">
        <v>14593652.09</v>
      </c>
      <c r="N26" s="91">
        <v>98.17</v>
      </c>
      <c r="O26" s="91">
        <v>14326.588256753001</v>
      </c>
      <c r="P26" s="91">
        <v>0.69</v>
      </c>
      <c r="Q26" s="91">
        <v>0.08</v>
      </c>
    </row>
    <row r="27" spans="2:17">
      <c r="B27" t="s">
        <v>4352</v>
      </c>
      <c r="C27" t="s">
        <v>3940</v>
      </c>
      <c r="D27" t="s">
        <v>3964</v>
      </c>
      <c r="E27"/>
      <c r="F27" t="s">
        <v>295</v>
      </c>
      <c r="G27" t="s">
        <v>3961</v>
      </c>
      <c r="H27" t="s">
        <v>296</v>
      </c>
      <c r="I27" s="91">
        <v>9.1999999999999993</v>
      </c>
      <c r="J27" t="s">
        <v>105</v>
      </c>
      <c r="K27" s="91">
        <v>2.14</v>
      </c>
      <c r="L27" s="91">
        <v>2.14</v>
      </c>
      <c r="M27" s="91">
        <v>8344604.0499999998</v>
      </c>
      <c r="N27" s="91">
        <v>107.95</v>
      </c>
      <c r="O27" s="91">
        <v>9008.0000719750005</v>
      </c>
      <c r="P27" s="91">
        <v>0.43</v>
      </c>
      <c r="Q27" s="91">
        <v>0.05</v>
      </c>
    </row>
    <row r="28" spans="2:17">
      <c r="B28" t="s">
        <v>4352</v>
      </c>
      <c r="C28" t="s">
        <v>3940</v>
      </c>
      <c r="D28" t="s">
        <v>3962</v>
      </c>
      <c r="E28"/>
      <c r="F28" t="s">
        <v>295</v>
      </c>
      <c r="G28" t="s">
        <v>3961</v>
      </c>
      <c r="H28" t="s">
        <v>296</v>
      </c>
      <c r="I28" s="91">
        <v>10.23</v>
      </c>
      <c r="J28" t="s">
        <v>105</v>
      </c>
      <c r="K28" s="91">
        <v>2.84</v>
      </c>
      <c r="L28" s="91">
        <v>2.84</v>
      </c>
      <c r="M28" s="91">
        <v>10548230.890000001</v>
      </c>
      <c r="N28" s="91">
        <v>106.64</v>
      </c>
      <c r="O28" s="91">
        <v>11248.633421095999</v>
      </c>
      <c r="P28" s="91">
        <v>0.54</v>
      </c>
      <c r="Q28" s="91">
        <v>0.06</v>
      </c>
    </row>
    <row r="29" spans="2:17">
      <c r="B29" t="s">
        <v>4352</v>
      </c>
      <c r="C29" t="s">
        <v>3940</v>
      </c>
      <c r="D29" t="s">
        <v>3963</v>
      </c>
      <c r="E29"/>
      <c r="F29" t="s">
        <v>295</v>
      </c>
      <c r="G29" t="s">
        <v>3961</v>
      </c>
      <c r="H29" t="s">
        <v>296</v>
      </c>
      <c r="I29" s="91">
        <v>26.78</v>
      </c>
      <c r="J29" t="s">
        <v>105</v>
      </c>
      <c r="K29" s="91">
        <v>3.01</v>
      </c>
      <c r="L29" s="91">
        <v>3.44</v>
      </c>
      <c r="M29" s="91">
        <v>18811031.18</v>
      </c>
      <c r="N29" s="91">
        <v>99.64</v>
      </c>
      <c r="O29" s="91">
        <v>18743.311467751999</v>
      </c>
      <c r="P29" s="91">
        <v>0.9</v>
      </c>
      <c r="Q29" s="91">
        <v>0.11</v>
      </c>
    </row>
    <row r="30" spans="2:17">
      <c r="B30" t="s">
        <v>4352</v>
      </c>
      <c r="C30" t="s">
        <v>3940</v>
      </c>
      <c r="D30" t="s">
        <v>3965</v>
      </c>
      <c r="E30"/>
      <c r="F30" t="s">
        <v>295</v>
      </c>
      <c r="G30" t="s">
        <v>3961</v>
      </c>
      <c r="H30" t="s">
        <v>296</v>
      </c>
      <c r="I30" s="91">
        <v>26.78</v>
      </c>
      <c r="J30" t="s">
        <v>105</v>
      </c>
      <c r="K30" s="91">
        <v>3.41</v>
      </c>
      <c r="L30" s="91">
        <v>3.39</v>
      </c>
      <c r="M30" s="91">
        <v>25715204.73</v>
      </c>
      <c r="N30" s="91">
        <v>102.46</v>
      </c>
      <c r="O30" s="91">
        <v>26347.798766357999</v>
      </c>
      <c r="P30" s="91">
        <v>1.27</v>
      </c>
      <c r="Q30" s="91">
        <v>0.15</v>
      </c>
    </row>
    <row r="31" spans="2:17">
      <c r="B31" t="s">
        <v>4352</v>
      </c>
      <c r="C31" t="s">
        <v>3940</v>
      </c>
      <c r="D31" t="s">
        <v>3960</v>
      </c>
      <c r="E31"/>
      <c r="F31" t="s">
        <v>295</v>
      </c>
      <c r="G31" t="s">
        <v>3961</v>
      </c>
      <c r="H31" t="s">
        <v>296</v>
      </c>
      <c r="I31" s="91">
        <v>9.85</v>
      </c>
      <c r="J31" t="s">
        <v>105</v>
      </c>
      <c r="K31" s="91">
        <v>3.96</v>
      </c>
      <c r="L31" s="91">
        <v>3.96</v>
      </c>
      <c r="M31" s="91">
        <v>5030557.37</v>
      </c>
      <c r="N31" s="91">
        <v>101.59</v>
      </c>
      <c r="O31" s="91">
        <v>5110.5432321830003</v>
      </c>
      <c r="P31" s="91">
        <v>0.25</v>
      </c>
      <c r="Q31" s="91">
        <v>0.03</v>
      </c>
    </row>
    <row r="32" spans="2:17">
      <c r="B32" t="s">
        <v>4352</v>
      </c>
      <c r="C32" t="s">
        <v>3940</v>
      </c>
      <c r="D32" t="s">
        <v>3953</v>
      </c>
      <c r="E32"/>
      <c r="F32" t="s">
        <v>295</v>
      </c>
      <c r="G32" t="s">
        <v>342</v>
      </c>
      <c r="H32" t="s">
        <v>296</v>
      </c>
      <c r="J32" t="s">
        <v>105</v>
      </c>
      <c r="K32" s="91">
        <v>3.96</v>
      </c>
      <c r="L32" s="91">
        <v>0</v>
      </c>
      <c r="M32" s="91">
        <v>40445301</v>
      </c>
      <c r="N32" s="91">
        <v>100</v>
      </c>
      <c r="O32" s="91">
        <v>40445.300999999999</v>
      </c>
      <c r="P32" s="91">
        <v>1.95</v>
      </c>
      <c r="Q32" s="91">
        <v>0.23</v>
      </c>
    </row>
    <row r="33" spans="2:17">
      <c r="B33" s="92" t="s">
        <v>3970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295</v>
      </c>
      <c r="D34" t="s">
        <v>295</v>
      </c>
      <c r="F34" t="s">
        <v>295</v>
      </c>
      <c r="I34" s="91">
        <v>0</v>
      </c>
      <c r="J34" t="s">
        <v>295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3971</v>
      </c>
      <c r="I35" s="93">
        <v>5.28</v>
      </c>
      <c r="L35" s="93">
        <v>2.88</v>
      </c>
      <c r="M35" s="93">
        <v>667491027.57000005</v>
      </c>
      <c r="O35" s="93">
        <v>860079.21786362852</v>
      </c>
      <c r="P35" s="93">
        <v>41.39</v>
      </c>
      <c r="Q35" s="93">
        <v>4.93</v>
      </c>
    </row>
    <row r="36" spans="2:17">
      <c r="B36" t="s">
        <v>4353</v>
      </c>
      <c r="C36" t="s">
        <v>3940</v>
      </c>
      <c r="D36" t="s">
        <v>3976</v>
      </c>
      <c r="E36"/>
      <c r="F36" t="s">
        <v>235</v>
      </c>
      <c r="G36" t="s">
        <v>3977</v>
      </c>
      <c r="H36" t="s">
        <v>236</v>
      </c>
      <c r="I36" s="91">
        <v>7.42</v>
      </c>
      <c r="J36" t="s">
        <v>105</v>
      </c>
      <c r="K36" s="91">
        <v>3.19</v>
      </c>
      <c r="L36" s="91">
        <v>1.26</v>
      </c>
      <c r="M36" s="91">
        <v>2742927.94</v>
      </c>
      <c r="N36" s="91">
        <v>110.9</v>
      </c>
      <c r="O36" s="91">
        <v>3041.90708546</v>
      </c>
      <c r="P36" s="91">
        <v>0.15</v>
      </c>
      <c r="Q36" s="91">
        <v>0.02</v>
      </c>
    </row>
    <row r="37" spans="2:17">
      <c r="B37" t="s">
        <v>4353</v>
      </c>
      <c r="C37" t="s">
        <v>3940</v>
      </c>
      <c r="D37" t="s">
        <v>3978</v>
      </c>
      <c r="E37"/>
      <c r="F37" t="s">
        <v>235</v>
      </c>
      <c r="G37" t="s">
        <v>3979</v>
      </c>
      <c r="H37" t="s">
        <v>236</v>
      </c>
      <c r="I37" s="91">
        <v>7.42</v>
      </c>
      <c r="J37" t="s">
        <v>105</v>
      </c>
      <c r="K37" s="91">
        <v>3.19</v>
      </c>
      <c r="L37" s="91">
        <v>1.26</v>
      </c>
      <c r="M37" s="91">
        <v>391846.48</v>
      </c>
      <c r="N37" s="91">
        <v>111.37</v>
      </c>
      <c r="O37" s="91">
        <v>436.39942477599999</v>
      </c>
      <c r="P37" s="91">
        <v>0.02</v>
      </c>
      <c r="Q37" s="91">
        <v>0</v>
      </c>
    </row>
    <row r="38" spans="2:17">
      <c r="B38" t="s">
        <v>4353</v>
      </c>
      <c r="C38" t="s">
        <v>3940</v>
      </c>
      <c r="D38" t="s">
        <v>3972</v>
      </c>
      <c r="E38"/>
      <c r="F38" t="s">
        <v>235</v>
      </c>
      <c r="G38" t="s">
        <v>3973</v>
      </c>
      <c r="H38" t="s">
        <v>236</v>
      </c>
      <c r="I38" s="91">
        <v>7.37</v>
      </c>
      <c r="J38" t="s">
        <v>105</v>
      </c>
      <c r="K38" s="91">
        <v>3.17</v>
      </c>
      <c r="L38" s="91">
        <v>1.5</v>
      </c>
      <c r="M38" s="91">
        <v>1959234.17</v>
      </c>
      <c r="N38" s="91">
        <v>116.68</v>
      </c>
      <c r="O38" s="91">
        <v>2286.0344295559998</v>
      </c>
      <c r="P38" s="91">
        <v>0.11</v>
      </c>
      <c r="Q38" s="91">
        <v>0.01</v>
      </c>
    </row>
    <row r="39" spans="2:17">
      <c r="B39" t="s">
        <v>4353</v>
      </c>
      <c r="C39" t="s">
        <v>3940</v>
      </c>
      <c r="D39" t="s">
        <v>3974</v>
      </c>
      <c r="E39"/>
      <c r="F39" t="s">
        <v>235</v>
      </c>
      <c r="G39" t="s">
        <v>3975</v>
      </c>
      <c r="H39" t="s">
        <v>236</v>
      </c>
      <c r="I39" s="91">
        <v>7.38</v>
      </c>
      <c r="J39" t="s">
        <v>105</v>
      </c>
      <c r="K39" s="91">
        <v>3.17</v>
      </c>
      <c r="L39" s="91">
        <v>1.45</v>
      </c>
      <c r="M39" s="91">
        <v>2742927.48</v>
      </c>
      <c r="N39" s="91">
        <v>116.97</v>
      </c>
      <c r="O39" s="91">
        <v>3208.402273356</v>
      </c>
      <c r="P39" s="91">
        <v>0.15</v>
      </c>
      <c r="Q39" s="91">
        <v>0.02</v>
      </c>
    </row>
    <row r="40" spans="2:17">
      <c r="B40" t="s">
        <v>4353</v>
      </c>
      <c r="C40" t="s">
        <v>3940</v>
      </c>
      <c r="D40" t="s">
        <v>3980</v>
      </c>
      <c r="E40"/>
      <c r="F40" t="s">
        <v>235</v>
      </c>
      <c r="G40" t="s">
        <v>3981</v>
      </c>
      <c r="H40" t="s">
        <v>236</v>
      </c>
      <c r="I40" s="91">
        <v>7.43</v>
      </c>
      <c r="J40" t="s">
        <v>105</v>
      </c>
      <c r="K40" s="91">
        <v>3.15</v>
      </c>
      <c r="L40" s="91">
        <v>1.25</v>
      </c>
      <c r="M40" s="91">
        <v>1959234.17</v>
      </c>
      <c r="N40" s="91">
        <v>106.61</v>
      </c>
      <c r="O40" s="91">
        <v>2088.7395486370001</v>
      </c>
      <c r="P40" s="91">
        <v>0.1</v>
      </c>
      <c r="Q40" s="91">
        <v>0.01</v>
      </c>
    </row>
    <row r="41" spans="2:17">
      <c r="B41" t="s">
        <v>4354</v>
      </c>
      <c r="C41" t="s">
        <v>3940</v>
      </c>
      <c r="D41" t="s">
        <v>3987</v>
      </c>
      <c r="E41"/>
      <c r="F41" t="s">
        <v>551</v>
      </c>
      <c r="G41" t="s">
        <v>3988</v>
      </c>
      <c r="H41" t="s">
        <v>236</v>
      </c>
      <c r="I41" s="91">
        <v>2.2999999999999998</v>
      </c>
      <c r="J41" t="s">
        <v>105</v>
      </c>
      <c r="K41" s="91">
        <v>5.98</v>
      </c>
      <c r="L41" s="91">
        <v>4.42</v>
      </c>
      <c r="M41" s="91">
        <v>6059019.5</v>
      </c>
      <c r="N41" s="91">
        <v>107.06</v>
      </c>
      <c r="O41" s="91">
        <v>6486.7862766999997</v>
      </c>
      <c r="P41" s="91">
        <v>0.31</v>
      </c>
      <c r="Q41" s="91">
        <v>0.04</v>
      </c>
    </row>
    <row r="42" spans="2:17">
      <c r="B42" t="s">
        <v>4355</v>
      </c>
      <c r="C42" t="s">
        <v>3940</v>
      </c>
      <c r="D42" t="s">
        <v>3986</v>
      </c>
      <c r="E42"/>
      <c r="F42" t="s">
        <v>652</v>
      </c>
      <c r="G42" t="s">
        <v>562</v>
      </c>
      <c r="H42" t="s">
        <v>153</v>
      </c>
      <c r="I42" s="91">
        <v>4.04</v>
      </c>
      <c r="J42" t="s">
        <v>105</v>
      </c>
      <c r="K42" s="91">
        <v>7.05</v>
      </c>
      <c r="L42" s="91">
        <v>-0.2</v>
      </c>
      <c r="M42" s="91">
        <v>558589.67000000004</v>
      </c>
      <c r="N42" s="91">
        <v>149.08000000000001</v>
      </c>
      <c r="O42" s="91">
        <v>832.745480036</v>
      </c>
      <c r="P42" s="91">
        <v>0.04</v>
      </c>
      <c r="Q42" s="91">
        <v>0</v>
      </c>
    </row>
    <row r="43" spans="2:17">
      <c r="B43" t="s">
        <v>4355</v>
      </c>
      <c r="C43" t="s">
        <v>3940</v>
      </c>
      <c r="D43" t="s">
        <v>3983</v>
      </c>
      <c r="E43"/>
      <c r="F43" t="s">
        <v>3984</v>
      </c>
      <c r="G43" t="s">
        <v>3261</v>
      </c>
      <c r="H43" t="s">
        <v>247</v>
      </c>
      <c r="I43" s="91">
        <v>4.08</v>
      </c>
      <c r="J43" t="s">
        <v>109</v>
      </c>
      <c r="K43" s="91">
        <v>9.85</v>
      </c>
      <c r="L43" s="91">
        <v>3.03</v>
      </c>
      <c r="M43" s="91">
        <v>3081918.45</v>
      </c>
      <c r="N43" s="91">
        <v>129.14000000000036</v>
      </c>
      <c r="O43" s="91">
        <v>14455.3218143506</v>
      </c>
      <c r="P43" s="91">
        <v>0.7</v>
      </c>
      <c r="Q43" s="91">
        <v>0.08</v>
      </c>
    </row>
    <row r="44" spans="2:17">
      <c r="B44" t="s">
        <v>4355</v>
      </c>
      <c r="C44" t="s">
        <v>3940</v>
      </c>
      <c r="D44" t="s">
        <v>3985</v>
      </c>
      <c r="E44"/>
      <c r="F44" t="s">
        <v>3984</v>
      </c>
      <c r="G44" t="s">
        <v>2939</v>
      </c>
      <c r="H44" t="s">
        <v>247</v>
      </c>
      <c r="I44" s="91">
        <v>4.05</v>
      </c>
      <c r="J44" t="s">
        <v>109</v>
      </c>
      <c r="K44" s="91">
        <v>9.85</v>
      </c>
      <c r="L44" s="91">
        <v>3.6</v>
      </c>
      <c r="M44" s="91">
        <v>3729572.98</v>
      </c>
      <c r="N44" s="91">
        <v>129.13999999999999</v>
      </c>
      <c r="O44" s="91">
        <v>17493.0578244231</v>
      </c>
      <c r="P44" s="91">
        <v>0.84</v>
      </c>
      <c r="Q44" s="91">
        <v>0.1</v>
      </c>
    </row>
    <row r="45" spans="2:17">
      <c r="B45" t="s">
        <v>4356</v>
      </c>
      <c r="C45" t="s">
        <v>3940</v>
      </c>
      <c r="D45" t="s">
        <v>3989</v>
      </c>
      <c r="E45"/>
      <c r="F45" t="s">
        <v>1290</v>
      </c>
      <c r="G45" t="s">
        <v>3990</v>
      </c>
      <c r="H45" t="s">
        <v>3944</v>
      </c>
      <c r="I45" s="91">
        <v>5.29</v>
      </c>
      <c r="J45" t="s">
        <v>105</v>
      </c>
      <c r="K45" s="91">
        <v>4.5</v>
      </c>
      <c r="L45" s="91">
        <v>0.33</v>
      </c>
      <c r="M45" s="91">
        <v>22973346.52</v>
      </c>
      <c r="N45" s="91">
        <v>128.43</v>
      </c>
      <c r="O45" s="91">
        <v>29504.668935636</v>
      </c>
      <c r="P45" s="91">
        <v>1.42</v>
      </c>
      <c r="Q45" s="91">
        <v>0.17</v>
      </c>
    </row>
    <row r="46" spans="2:17">
      <c r="B46" t="s">
        <v>4356</v>
      </c>
      <c r="C46" t="s">
        <v>3940</v>
      </c>
      <c r="D46" t="s">
        <v>3991</v>
      </c>
      <c r="E46"/>
      <c r="F46" t="s">
        <v>1290</v>
      </c>
      <c r="G46" t="s">
        <v>3992</v>
      </c>
      <c r="H46" t="s">
        <v>3944</v>
      </c>
      <c r="I46" s="91">
        <v>5.25</v>
      </c>
      <c r="J46" t="s">
        <v>105</v>
      </c>
      <c r="K46" s="91">
        <v>4.2</v>
      </c>
      <c r="L46" s="91">
        <v>0.61</v>
      </c>
      <c r="M46" s="91">
        <v>1822063.49</v>
      </c>
      <c r="N46" s="91">
        <v>118.07</v>
      </c>
      <c r="O46" s="91">
        <v>2151.3103626430002</v>
      </c>
      <c r="P46" s="91">
        <v>0.1</v>
      </c>
      <c r="Q46" s="91">
        <v>0.01</v>
      </c>
    </row>
    <row r="47" spans="2:17">
      <c r="B47" t="s">
        <v>4357</v>
      </c>
      <c r="C47" t="s">
        <v>3940</v>
      </c>
      <c r="D47" t="s">
        <v>3982</v>
      </c>
      <c r="E47"/>
      <c r="F47" t="s">
        <v>551</v>
      </c>
      <c r="G47" t="s">
        <v>993</v>
      </c>
      <c r="H47" t="s">
        <v>236</v>
      </c>
      <c r="I47" s="91">
        <v>1.52</v>
      </c>
      <c r="J47" t="s">
        <v>109</v>
      </c>
      <c r="K47" s="91">
        <v>2.75</v>
      </c>
      <c r="L47" s="91">
        <v>3.71</v>
      </c>
      <c r="M47" s="91">
        <v>10993066</v>
      </c>
      <c r="N47" s="91">
        <v>100.09</v>
      </c>
      <c r="O47" s="91">
        <v>39962.749846140803</v>
      </c>
      <c r="P47" s="91">
        <v>1.92</v>
      </c>
      <c r="Q47" s="91">
        <v>0.23</v>
      </c>
    </row>
    <row r="48" spans="2:17">
      <c r="B48" t="s">
        <v>4355</v>
      </c>
      <c r="C48" t="s">
        <v>3940</v>
      </c>
      <c r="D48" t="s">
        <v>4042</v>
      </c>
      <c r="E48"/>
      <c r="F48" t="s">
        <v>684</v>
      </c>
      <c r="G48" t="s">
        <v>562</v>
      </c>
      <c r="H48" t="s">
        <v>236</v>
      </c>
      <c r="I48" s="91">
        <v>4.13</v>
      </c>
      <c r="J48" t="s">
        <v>105</v>
      </c>
      <c r="K48" s="91">
        <v>3.85</v>
      </c>
      <c r="L48" s="91">
        <v>-0.48</v>
      </c>
      <c r="M48" s="91">
        <v>432372.97</v>
      </c>
      <c r="N48" s="91">
        <v>146.53</v>
      </c>
      <c r="O48" s="91">
        <v>633.55611294100004</v>
      </c>
      <c r="P48" s="91">
        <v>0.03</v>
      </c>
      <c r="Q48" s="91">
        <v>0</v>
      </c>
    </row>
    <row r="49" spans="2:17">
      <c r="B49" t="s">
        <v>4358</v>
      </c>
      <c r="C49" t="s">
        <v>3940</v>
      </c>
      <c r="D49" t="s">
        <v>3993</v>
      </c>
      <c r="E49"/>
      <c r="F49" t="s">
        <v>684</v>
      </c>
      <c r="G49" t="s">
        <v>3994</v>
      </c>
      <c r="H49" t="s">
        <v>236</v>
      </c>
      <c r="I49" s="91">
        <v>8.5299999999999994</v>
      </c>
      <c r="J49" t="s">
        <v>105</v>
      </c>
      <c r="K49" s="91">
        <v>3.52</v>
      </c>
      <c r="L49" s="91">
        <v>3.66</v>
      </c>
      <c r="M49" s="91">
        <v>3353569.8</v>
      </c>
      <c r="N49" s="91">
        <v>99.4</v>
      </c>
      <c r="O49" s="91">
        <v>3333.4483811999999</v>
      </c>
      <c r="P49" s="91">
        <v>0.16</v>
      </c>
      <c r="Q49" s="91">
        <v>0.02</v>
      </c>
    </row>
    <row r="50" spans="2:17">
      <c r="B50" t="s">
        <v>4358</v>
      </c>
      <c r="C50" t="s">
        <v>3940</v>
      </c>
      <c r="D50" t="s">
        <v>3995</v>
      </c>
      <c r="E50"/>
      <c r="F50" t="s">
        <v>684</v>
      </c>
      <c r="G50" t="s">
        <v>3156</v>
      </c>
      <c r="H50" t="s">
        <v>236</v>
      </c>
      <c r="I50" s="91">
        <v>8.59</v>
      </c>
      <c r="J50" t="s">
        <v>105</v>
      </c>
      <c r="K50" s="91">
        <v>3.62</v>
      </c>
      <c r="L50" s="91">
        <v>3.43</v>
      </c>
      <c r="M50" s="91">
        <v>701281.42</v>
      </c>
      <c r="N50" s="91">
        <v>98.97</v>
      </c>
      <c r="O50" s="91">
        <v>694.05822137400003</v>
      </c>
      <c r="P50" s="91">
        <v>0.03</v>
      </c>
      <c r="Q50" s="91">
        <v>0</v>
      </c>
    </row>
    <row r="51" spans="2:17">
      <c r="B51" t="s">
        <v>4358</v>
      </c>
      <c r="C51" t="s">
        <v>3940</v>
      </c>
      <c r="D51" t="s">
        <v>3996</v>
      </c>
      <c r="E51"/>
      <c r="F51" t="s">
        <v>684</v>
      </c>
      <c r="G51" t="s">
        <v>3086</v>
      </c>
      <c r="H51" t="s">
        <v>236</v>
      </c>
      <c r="I51" s="91">
        <v>10.19</v>
      </c>
      <c r="J51" t="s">
        <v>105</v>
      </c>
      <c r="K51" s="91">
        <v>0.04</v>
      </c>
      <c r="L51" s="91">
        <v>2.14</v>
      </c>
      <c r="M51" s="91">
        <v>698997.92</v>
      </c>
      <c r="N51" s="91">
        <v>104.3</v>
      </c>
      <c r="O51" s="91">
        <v>729.05483056000003</v>
      </c>
      <c r="P51" s="91">
        <v>0.04</v>
      </c>
      <c r="Q51" s="91">
        <v>0</v>
      </c>
    </row>
    <row r="52" spans="2:17">
      <c r="B52" t="s">
        <v>4359</v>
      </c>
      <c r="C52" t="s">
        <v>3940</v>
      </c>
      <c r="D52" t="s">
        <v>4059</v>
      </c>
      <c r="E52"/>
      <c r="F52" t="s">
        <v>684</v>
      </c>
      <c r="G52" t="s">
        <v>4019</v>
      </c>
      <c r="H52" t="s">
        <v>236</v>
      </c>
      <c r="I52" s="91">
        <v>5.82</v>
      </c>
      <c r="J52" t="s">
        <v>105</v>
      </c>
      <c r="K52" s="91">
        <v>5.66</v>
      </c>
      <c r="L52" s="91">
        <v>0.9</v>
      </c>
      <c r="M52" s="91">
        <v>175420.46</v>
      </c>
      <c r="N52" s="91">
        <v>133.15</v>
      </c>
      <c r="O52" s="91">
        <v>233.57234249000001</v>
      </c>
      <c r="P52" s="91">
        <v>0.01</v>
      </c>
      <c r="Q52" s="91">
        <v>0</v>
      </c>
    </row>
    <row r="53" spans="2:17">
      <c r="B53" t="s">
        <v>4359</v>
      </c>
      <c r="C53" t="s">
        <v>3940</v>
      </c>
      <c r="D53" t="s">
        <v>4044</v>
      </c>
      <c r="E53"/>
      <c r="F53" t="s">
        <v>684</v>
      </c>
      <c r="G53" t="s">
        <v>4019</v>
      </c>
      <c r="H53" t="s">
        <v>236</v>
      </c>
      <c r="I53" s="91">
        <v>5.74</v>
      </c>
      <c r="J53" t="s">
        <v>105</v>
      </c>
      <c r="K53" s="91">
        <v>5.53</v>
      </c>
      <c r="L53" s="91">
        <v>1.64</v>
      </c>
      <c r="M53" s="91">
        <v>646872.52</v>
      </c>
      <c r="N53" s="91">
        <v>126.95</v>
      </c>
      <c r="O53" s="91">
        <v>821.20466413999998</v>
      </c>
      <c r="P53" s="91">
        <v>0.04</v>
      </c>
      <c r="Q53" s="91">
        <v>0</v>
      </c>
    </row>
    <row r="54" spans="2:17">
      <c r="B54" t="s">
        <v>4359</v>
      </c>
      <c r="C54" t="s">
        <v>3940</v>
      </c>
      <c r="D54" t="s">
        <v>4045</v>
      </c>
      <c r="E54"/>
      <c r="F54" t="s">
        <v>684</v>
      </c>
      <c r="G54" t="s">
        <v>4019</v>
      </c>
      <c r="H54" t="s">
        <v>236</v>
      </c>
      <c r="I54" s="91">
        <v>5.74</v>
      </c>
      <c r="J54" t="s">
        <v>105</v>
      </c>
      <c r="K54" s="91">
        <v>5.53</v>
      </c>
      <c r="L54" s="91">
        <v>1.64</v>
      </c>
      <c r="M54" s="91">
        <v>376463</v>
      </c>
      <c r="N54" s="91">
        <v>127.05</v>
      </c>
      <c r="O54" s="91">
        <v>478.29624150000001</v>
      </c>
      <c r="P54" s="91">
        <v>0.02</v>
      </c>
      <c r="Q54" s="91">
        <v>0</v>
      </c>
    </row>
    <row r="55" spans="2:17">
      <c r="B55" t="s">
        <v>4359</v>
      </c>
      <c r="C55" t="s">
        <v>3940</v>
      </c>
      <c r="D55" t="s">
        <v>4046</v>
      </c>
      <c r="E55"/>
      <c r="F55" t="s">
        <v>684</v>
      </c>
      <c r="G55" t="s">
        <v>4019</v>
      </c>
      <c r="H55" t="s">
        <v>236</v>
      </c>
      <c r="I55" s="91">
        <v>5.74</v>
      </c>
      <c r="J55" t="s">
        <v>105</v>
      </c>
      <c r="K55" s="91">
        <v>5.5</v>
      </c>
      <c r="L55" s="91">
        <v>1.64</v>
      </c>
      <c r="M55" s="91">
        <v>265171.7</v>
      </c>
      <c r="N55" s="91">
        <v>125.19</v>
      </c>
      <c r="O55" s="91">
        <v>331.96845123000003</v>
      </c>
      <c r="P55" s="91">
        <v>0.02</v>
      </c>
      <c r="Q55" s="91">
        <v>0</v>
      </c>
    </row>
    <row r="56" spans="2:17">
      <c r="B56" t="s">
        <v>4359</v>
      </c>
      <c r="C56" t="s">
        <v>3940</v>
      </c>
      <c r="D56" t="s">
        <v>4020</v>
      </c>
      <c r="E56"/>
      <c r="F56" t="s">
        <v>684</v>
      </c>
      <c r="G56" t="s">
        <v>4019</v>
      </c>
      <c r="H56" t="s">
        <v>236</v>
      </c>
      <c r="I56" s="91">
        <v>5.84</v>
      </c>
      <c r="J56" t="s">
        <v>105</v>
      </c>
      <c r="K56" s="91">
        <v>5.5</v>
      </c>
      <c r="L56" s="91">
        <v>0.91</v>
      </c>
      <c r="M56" s="91">
        <v>149778.62</v>
      </c>
      <c r="N56" s="91">
        <v>130.1</v>
      </c>
      <c r="O56" s="91">
        <v>194.86198461999999</v>
      </c>
      <c r="P56" s="91">
        <v>0.01</v>
      </c>
      <c r="Q56" s="91">
        <v>0</v>
      </c>
    </row>
    <row r="57" spans="2:17">
      <c r="B57" t="s">
        <v>4359</v>
      </c>
      <c r="C57" t="s">
        <v>3940</v>
      </c>
      <c r="D57" t="s">
        <v>4021</v>
      </c>
      <c r="E57"/>
      <c r="F57" t="s">
        <v>684</v>
      </c>
      <c r="G57" t="s">
        <v>4019</v>
      </c>
      <c r="H57" t="s">
        <v>236</v>
      </c>
      <c r="I57" s="91">
        <v>5.74</v>
      </c>
      <c r="J57" t="s">
        <v>105</v>
      </c>
      <c r="K57" s="91">
        <v>5.5</v>
      </c>
      <c r="L57" s="91">
        <v>1.64</v>
      </c>
      <c r="M57" s="91">
        <v>303075.34999999998</v>
      </c>
      <c r="N57" s="91">
        <v>124.7</v>
      </c>
      <c r="O57" s="91">
        <v>377.93496145</v>
      </c>
      <c r="P57" s="91">
        <v>0.02</v>
      </c>
      <c r="Q57" s="91">
        <v>0</v>
      </c>
    </row>
    <row r="58" spans="2:17">
      <c r="B58" t="s">
        <v>4359</v>
      </c>
      <c r="C58" t="s">
        <v>3940</v>
      </c>
      <c r="D58" t="s">
        <v>3997</v>
      </c>
      <c r="E58"/>
      <c r="F58" t="s">
        <v>684</v>
      </c>
      <c r="G58" t="s">
        <v>869</v>
      </c>
      <c r="H58" t="s">
        <v>236</v>
      </c>
      <c r="I58" s="91">
        <v>5.74</v>
      </c>
      <c r="J58" t="s">
        <v>105</v>
      </c>
      <c r="K58" s="91">
        <v>5.5</v>
      </c>
      <c r="L58" s="91">
        <v>1.64</v>
      </c>
      <c r="M58" s="91">
        <v>469818.47</v>
      </c>
      <c r="N58" s="91">
        <v>124.92</v>
      </c>
      <c r="O58" s="91">
        <v>586.89723272399999</v>
      </c>
      <c r="P58" s="91">
        <v>0.03</v>
      </c>
      <c r="Q58" s="91">
        <v>0</v>
      </c>
    </row>
    <row r="59" spans="2:17">
      <c r="B59" t="s">
        <v>4359</v>
      </c>
      <c r="C59" t="s">
        <v>3940</v>
      </c>
      <c r="D59" t="s">
        <v>3998</v>
      </c>
      <c r="E59"/>
      <c r="F59" t="s">
        <v>684</v>
      </c>
      <c r="G59" t="s">
        <v>3999</v>
      </c>
      <c r="H59" t="s">
        <v>236</v>
      </c>
      <c r="I59" s="91">
        <v>5.83</v>
      </c>
      <c r="J59" t="s">
        <v>105</v>
      </c>
      <c r="K59" s="91">
        <v>5.5</v>
      </c>
      <c r="L59" s="91">
        <v>0.92</v>
      </c>
      <c r="M59" s="91">
        <v>205646.59</v>
      </c>
      <c r="N59" s="91">
        <v>129.76</v>
      </c>
      <c r="O59" s="91">
        <v>266.84701518399999</v>
      </c>
      <c r="P59" s="91">
        <v>0.01</v>
      </c>
      <c r="Q59" s="91">
        <v>0</v>
      </c>
    </row>
    <row r="60" spans="2:17">
      <c r="B60" t="s">
        <v>4359</v>
      </c>
      <c r="C60" t="s">
        <v>3940</v>
      </c>
      <c r="D60" t="s">
        <v>4047</v>
      </c>
      <c r="E60"/>
      <c r="F60" t="s">
        <v>684</v>
      </c>
      <c r="G60" t="s">
        <v>4019</v>
      </c>
      <c r="H60" t="s">
        <v>236</v>
      </c>
      <c r="I60" s="91">
        <v>5.74</v>
      </c>
      <c r="J60" t="s">
        <v>105</v>
      </c>
      <c r="K60" s="91">
        <v>5.5</v>
      </c>
      <c r="L60" s="91">
        <v>1.64</v>
      </c>
      <c r="M60" s="91">
        <v>487934.28</v>
      </c>
      <c r="N60" s="91">
        <v>125.19</v>
      </c>
      <c r="O60" s="91">
        <v>610.84492513199996</v>
      </c>
      <c r="P60" s="91">
        <v>0.03</v>
      </c>
      <c r="Q60" s="91">
        <v>0</v>
      </c>
    </row>
    <row r="61" spans="2:17">
      <c r="B61" t="s">
        <v>4359</v>
      </c>
      <c r="C61" t="s">
        <v>3940</v>
      </c>
      <c r="D61" t="s">
        <v>4038</v>
      </c>
      <c r="E61"/>
      <c r="F61" t="s">
        <v>684</v>
      </c>
      <c r="G61" t="s">
        <v>4019</v>
      </c>
      <c r="H61" t="s">
        <v>236</v>
      </c>
      <c r="I61" s="91">
        <v>5.74</v>
      </c>
      <c r="J61" t="s">
        <v>105</v>
      </c>
      <c r="K61" s="91">
        <v>5.5</v>
      </c>
      <c r="L61" s="91">
        <v>1.64</v>
      </c>
      <c r="M61" s="91">
        <v>216374.6</v>
      </c>
      <c r="N61" s="91">
        <v>125.54</v>
      </c>
      <c r="O61" s="91">
        <v>271.63667284000002</v>
      </c>
      <c r="P61" s="91">
        <v>0.01</v>
      </c>
      <c r="Q61" s="91">
        <v>0</v>
      </c>
    </row>
    <row r="62" spans="2:17">
      <c r="B62" t="s">
        <v>4359</v>
      </c>
      <c r="C62" t="s">
        <v>3940</v>
      </c>
      <c r="D62" t="s">
        <v>4039</v>
      </c>
      <c r="E62"/>
      <c r="F62" t="s">
        <v>684</v>
      </c>
      <c r="G62" t="s">
        <v>4019</v>
      </c>
      <c r="H62" t="s">
        <v>236</v>
      </c>
      <c r="I62" s="91">
        <v>5.74</v>
      </c>
      <c r="J62" t="s">
        <v>105</v>
      </c>
      <c r="K62" s="91">
        <v>5.5</v>
      </c>
      <c r="L62" s="91">
        <v>1.64</v>
      </c>
      <c r="M62" s="91">
        <v>272848.40999999997</v>
      </c>
      <c r="N62" s="91">
        <v>124.12</v>
      </c>
      <c r="O62" s="91">
        <v>338.65944649199997</v>
      </c>
      <c r="P62" s="91">
        <v>0.02</v>
      </c>
      <c r="Q62" s="91">
        <v>0</v>
      </c>
    </row>
    <row r="63" spans="2:17">
      <c r="B63" t="s">
        <v>4359</v>
      </c>
      <c r="C63" t="s">
        <v>3940</v>
      </c>
      <c r="D63" t="s">
        <v>4057</v>
      </c>
      <c r="E63"/>
      <c r="F63" t="s">
        <v>684</v>
      </c>
      <c r="G63" t="s">
        <v>4019</v>
      </c>
      <c r="H63" t="s">
        <v>236</v>
      </c>
      <c r="I63" s="91">
        <v>5.84</v>
      </c>
      <c r="J63" t="s">
        <v>105</v>
      </c>
      <c r="K63" s="91">
        <v>5.5</v>
      </c>
      <c r="L63" s="91">
        <v>0.91</v>
      </c>
      <c r="M63" s="91">
        <v>62382.9</v>
      </c>
      <c r="N63" s="91">
        <v>129.29</v>
      </c>
      <c r="O63" s="91">
        <v>80.654851410000006</v>
      </c>
      <c r="P63" s="91">
        <v>0</v>
      </c>
      <c r="Q63" s="91">
        <v>0</v>
      </c>
    </row>
    <row r="64" spans="2:17">
      <c r="B64" t="s">
        <v>4359</v>
      </c>
      <c r="C64" t="s">
        <v>3940</v>
      </c>
      <c r="D64" t="s">
        <v>4018</v>
      </c>
      <c r="E64"/>
      <c r="F64" t="s">
        <v>684</v>
      </c>
      <c r="G64" t="s">
        <v>4019</v>
      </c>
      <c r="H64" t="s">
        <v>236</v>
      </c>
      <c r="I64" s="91">
        <v>5.74</v>
      </c>
      <c r="J64" t="s">
        <v>105</v>
      </c>
      <c r="K64" s="91">
        <v>5.5</v>
      </c>
      <c r="L64" s="91">
        <v>1.64</v>
      </c>
      <c r="M64" s="91">
        <v>550140.55000000005</v>
      </c>
      <c r="N64" s="91">
        <v>124.35</v>
      </c>
      <c r="O64" s="91">
        <v>684.09977392500002</v>
      </c>
      <c r="P64" s="91">
        <v>0.03</v>
      </c>
      <c r="Q64" s="91">
        <v>0</v>
      </c>
    </row>
    <row r="65" spans="2:17">
      <c r="B65" t="s">
        <v>4359</v>
      </c>
      <c r="C65" t="s">
        <v>3940</v>
      </c>
      <c r="D65" t="s">
        <v>4022</v>
      </c>
      <c r="E65"/>
      <c r="F65" t="s">
        <v>684</v>
      </c>
      <c r="G65" t="s">
        <v>4023</v>
      </c>
      <c r="H65" t="s">
        <v>236</v>
      </c>
      <c r="I65" s="91">
        <v>5.83</v>
      </c>
      <c r="J65" t="s">
        <v>105</v>
      </c>
      <c r="K65" s="91">
        <v>5.5</v>
      </c>
      <c r="L65" s="91">
        <v>0.94</v>
      </c>
      <c r="M65" s="91">
        <v>124082.3</v>
      </c>
      <c r="N65" s="91">
        <v>128.96</v>
      </c>
      <c r="O65" s="91">
        <v>160.01653408000001</v>
      </c>
      <c r="P65" s="91">
        <v>0.01</v>
      </c>
      <c r="Q65" s="91">
        <v>0</v>
      </c>
    </row>
    <row r="66" spans="2:17">
      <c r="B66" t="s">
        <v>4359</v>
      </c>
      <c r="C66" t="s">
        <v>3940</v>
      </c>
      <c r="D66" t="s">
        <v>4024</v>
      </c>
      <c r="E66"/>
      <c r="F66" t="s">
        <v>684</v>
      </c>
      <c r="G66" t="s">
        <v>4025</v>
      </c>
      <c r="H66" t="s">
        <v>236</v>
      </c>
      <c r="I66" s="91">
        <v>5.82</v>
      </c>
      <c r="J66" t="s">
        <v>105</v>
      </c>
      <c r="K66" s="91">
        <v>5.5</v>
      </c>
      <c r="L66" s="91">
        <v>1.07</v>
      </c>
      <c r="M66" s="91">
        <v>108968.67</v>
      </c>
      <c r="N66" s="91">
        <v>127.01</v>
      </c>
      <c r="O66" s="91">
        <v>138.40110776700001</v>
      </c>
      <c r="P66" s="91">
        <v>0.01</v>
      </c>
      <c r="Q66" s="91">
        <v>0</v>
      </c>
    </row>
    <row r="67" spans="2:17">
      <c r="B67" t="s">
        <v>4359</v>
      </c>
      <c r="C67" t="s">
        <v>3940</v>
      </c>
      <c r="D67" t="s">
        <v>4026</v>
      </c>
      <c r="E67"/>
      <c r="F67" t="s">
        <v>684</v>
      </c>
      <c r="G67" t="s">
        <v>4027</v>
      </c>
      <c r="H67" t="s">
        <v>236</v>
      </c>
      <c r="I67" s="91">
        <v>5.74</v>
      </c>
      <c r="J67" t="s">
        <v>105</v>
      </c>
      <c r="K67" s="91">
        <v>5.5</v>
      </c>
      <c r="L67" s="91">
        <v>1.64</v>
      </c>
      <c r="M67" s="91">
        <v>339729.63</v>
      </c>
      <c r="N67" s="91">
        <v>122.73</v>
      </c>
      <c r="O67" s="91">
        <v>416.95017489899999</v>
      </c>
      <c r="P67" s="91">
        <v>0.02</v>
      </c>
      <c r="Q67" s="91">
        <v>0</v>
      </c>
    </row>
    <row r="68" spans="2:17">
      <c r="B68" t="s">
        <v>4359</v>
      </c>
      <c r="C68" t="s">
        <v>3940</v>
      </c>
      <c r="D68" t="s">
        <v>4028</v>
      </c>
      <c r="E68"/>
      <c r="F68" t="s">
        <v>684</v>
      </c>
      <c r="G68" t="s">
        <v>4029</v>
      </c>
      <c r="H68" t="s">
        <v>236</v>
      </c>
      <c r="I68" s="91">
        <v>5.74</v>
      </c>
      <c r="J68" t="s">
        <v>105</v>
      </c>
      <c r="K68" s="91">
        <v>5.5</v>
      </c>
      <c r="L68" s="91">
        <v>1.64</v>
      </c>
      <c r="M68" s="91">
        <v>248583.15</v>
      </c>
      <c r="N68" s="91">
        <v>122.74</v>
      </c>
      <c r="O68" s="91">
        <v>305.11095831</v>
      </c>
      <c r="P68" s="91">
        <v>0.01</v>
      </c>
      <c r="Q68" s="91">
        <v>0</v>
      </c>
    </row>
    <row r="69" spans="2:17">
      <c r="B69" t="s">
        <v>4359</v>
      </c>
      <c r="C69" t="s">
        <v>3940</v>
      </c>
      <c r="D69" t="s">
        <v>4030</v>
      </c>
      <c r="E69"/>
      <c r="F69" t="s">
        <v>684</v>
      </c>
      <c r="G69" t="s">
        <v>4031</v>
      </c>
      <c r="H69" t="s">
        <v>236</v>
      </c>
      <c r="I69" s="91">
        <v>5.79</v>
      </c>
      <c r="J69" t="s">
        <v>105</v>
      </c>
      <c r="K69" s="91">
        <v>5.5</v>
      </c>
      <c r="L69" s="91">
        <v>1.23</v>
      </c>
      <c r="M69" s="91">
        <v>121207.95</v>
      </c>
      <c r="N69" s="91">
        <v>125.52</v>
      </c>
      <c r="O69" s="91">
        <v>152.14021883999999</v>
      </c>
      <c r="P69" s="91">
        <v>0.01</v>
      </c>
      <c r="Q69" s="91">
        <v>0</v>
      </c>
    </row>
    <row r="70" spans="2:17">
      <c r="B70" t="s">
        <v>4359</v>
      </c>
      <c r="C70" t="s">
        <v>3940</v>
      </c>
      <c r="D70" t="s">
        <v>4002</v>
      </c>
      <c r="E70"/>
      <c r="F70" t="s">
        <v>684</v>
      </c>
      <c r="G70" t="s">
        <v>4003</v>
      </c>
      <c r="H70" t="s">
        <v>236</v>
      </c>
      <c r="I70" s="91">
        <v>5.79</v>
      </c>
      <c r="J70" t="s">
        <v>105</v>
      </c>
      <c r="K70" s="91">
        <v>5.5</v>
      </c>
      <c r="L70" s="91">
        <v>1.3</v>
      </c>
      <c r="M70" s="91">
        <v>31303.1</v>
      </c>
      <c r="N70" s="91">
        <v>125.09</v>
      </c>
      <c r="O70" s="91">
        <v>39.15704779</v>
      </c>
      <c r="P70" s="91">
        <v>0</v>
      </c>
      <c r="Q70" s="91">
        <v>0</v>
      </c>
    </row>
    <row r="71" spans="2:17">
      <c r="B71" t="s">
        <v>4359</v>
      </c>
      <c r="C71" t="s">
        <v>3940</v>
      </c>
      <c r="D71" t="s">
        <v>4004</v>
      </c>
      <c r="E71"/>
      <c r="F71" t="s">
        <v>684</v>
      </c>
      <c r="G71" t="s">
        <v>4005</v>
      </c>
      <c r="H71" t="s">
        <v>236</v>
      </c>
      <c r="I71" s="91">
        <v>5.74</v>
      </c>
      <c r="J71" t="s">
        <v>105</v>
      </c>
      <c r="K71" s="91">
        <v>5.5</v>
      </c>
      <c r="L71" s="91">
        <v>1.64</v>
      </c>
      <c r="M71" s="91">
        <v>356128.31</v>
      </c>
      <c r="N71" s="91">
        <v>122.73</v>
      </c>
      <c r="O71" s="91">
        <v>437.07627486299998</v>
      </c>
      <c r="P71" s="91">
        <v>0.02</v>
      </c>
      <c r="Q71" s="91">
        <v>0</v>
      </c>
    </row>
    <row r="72" spans="2:17">
      <c r="B72" t="s">
        <v>4359</v>
      </c>
      <c r="C72" t="s">
        <v>3940</v>
      </c>
      <c r="D72" t="s">
        <v>4006</v>
      </c>
      <c r="E72"/>
      <c r="F72" t="s">
        <v>684</v>
      </c>
      <c r="G72" t="s">
        <v>4007</v>
      </c>
      <c r="H72" t="s">
        <v>236</v>
      </c>
      <c r="I72" s="91">
        <v>5.74</v>
      </c>
      <c r="J72" t="s">
        <v>105</v>
      </c>
      <c r="K72" s="91">
        <v>5.5</v>
      </c>
      <c r="L72" s="91">
        <v>1.64</v>
      </c>
      <c r="M72" s="91">
        <v>68882.259999999995</v>
      </c>
      <c r="N72" s="91">
        <v>122.72</v>
      </c>
      <c r="O72" s="91">
        <v>84.532309471999994</v>
      </c>
      <c r="P72" s="91">
        <v>0</v>
      </c>
      <c r="Q72" s="91">
        <v>0</v>
      </c>
    </row>
    <row r="73" spans="2:17">
      <c r="B73" t="s">
        <v>4359</v>
      </c>
      <c r="C73" t="s">
        <v>3940</v>
      </c>
      <c r="D73" t="s">
        <v>4008</v>
      </c>
      <c r="E73"/>
      <c r="F73" t="s">
        <v>684</v>
      </c>
      <c r="G73" t="s">
        <v>4009</v>
      </c>
      <c r="H73" t="s">
        <v>236</v>
      </c>
      <c r="I73" s="91">
        <v>5.74</v>
      </c>
      <c r="J73" t="s">
        <v>105</v>
      </c>
      <c r="K73" s="91">
        <v>5.5</v>
      </c>
      <c r="L73" s="91">
        <v>1.64</v>
      </c>
      <c r="M73" s="91">
        <v>66299.149999999994</v>
      </c>
      <c r="N73" s="91">
        <v>123.21</v>
      </c>
      <c r="O73" s="91">
        <v>81.687182715000006</v>
      </c>
      <c r="P73" s="91">
        <v>0</v>
      </c>
      <c r="Q73" s="91">
        <v>0</v>
      </c>
    </row>
    <row r="74" spans="2:17">
      <c r="B74" t="s">
        <v>4359</v>
      </c>
      <c r="C74" t="s">
        <v>3940</v>
      </c>
      <c r="D74" t="s">
        <v>4010</v>
      </c>
      <c r="E74"/>
      <c r="F74" t="s">
        <v>684</v>
      </c>
      <c r="G74" t="s">
        <v>4011</v>
      </c>
      <c r="H74" t="s">
        <v>236</v>
      </c>
      <c r="I74" s="91">
        <v>5.74</v>
      </c>
      <c r="J74" t="s">
        <v>105</v>
      </c>
      <c r="K74" s="91">
        <v>5.5</v>
      </c>
      <c r="L74" s="91">
        <v>1.64</v>
      </c>
      <c r="M74" s="91">
        <v>132036.79</v>
      </c>
      <c r="N74" s="91">
        <v>123.45</v>
      </c>
      <c r="O74" s="91">
        <v>162.999417255</v>
      </c>
      <c r="P74" s="91">
        <v>0.01</v>
      </c>
      <c r="Q74" s="91">
        <v>0</v>
      </c>
    </row>
    <row r="75" spans="2:17">
      <c r="B75" t="s">
        <v>4359</v>
      </c>
      <c r="C75" t="s">
        <v>3940</v>
      </c>
      <c r="D75" t="s">
        <v>4012</v>
      </c>
      <c r="E75"/>
      <c r="F75" t="s">
        <v>684</v>
      </c>
      <c r="G75" t="s">
        <v>4013</v>
      </c>
      <c r="H75" t="s">
        <v>236</v>
      </c>
      <c r="I75" s="91">
        <v>5.74</v>
      </c>
      <c r="J75" t="s">
        <v>105</v>
      </c>
      <c r="K75" s="91">
        <v>5.5</v>
      </c>
      <c r="L75" s="91">
        <v>1.64</v>
      </c>
      <c r="M75" s="91">
        <v>83126.009999999995</v>
      </c>
      <c r="N75" s="91">
        <v>122.96</v>
      </c>
      <c r="O75" s="91">
        <v>102.21174189600001</v>
      </c>
      <c r="P75" s="91">
        <v>0</v>
      </c>
      <c r="Q75" s="91">
        <v>0</v>
      </c>
    </row>
    <row r="76" spans="2:17">
      <c r="B76" t="s">
        <v>4359</v>
      </c>
      <c r="C76" t="s">
        <v>3940</v>
      </c>
      <c r="D76" t="s">
        <v>4014</v>
      </c>
      <c r="E76"/>
      <c r="F76" t="s">
        <v>684</v>
      </c>
      <c r="G76" t="s">
        <v>4015</v>
      </c>
      <c r="H76" t="s">
        <v>236</v>
      </c>
      <c r="I76" s="91">
        <v>5.74</v>
      </c>
      <c r="J76" t="s">
        <v>105</v>
      </c>
      <c r="K76" s="91">
        <v>5.5</v>
      </c>
      <c r="L76" s="91">
        <v>1.64</v>
      </c>
      <c r="M76" s="91">
        <v>46737.91</v>
      </c>
      <c r="N76" s="91">
        <v>122.85</v>
      </c>
      <c r="O76" s="91">
        <v>57.417522435000002</v>
      </c>
      <c r="P76" s="91">
        <v>0</v>
      </c>
      <c r="Q76" s="91">
        <v>0</v>
      </c>
    </row>
    <row r="77" spans="2:17">
      <c r="B77" t="s">
        <v>4359</v>
      </c>
      <c r="C77" t="s">
        <v>3940</v>
      </c>
      <c r="D77" t="s">
        <v>4016</v>
      </c>
      <c r="E77"/>
      <c r="F77" t="s">
        <v>684</v>
      </c>
      <c r="G77" t="s">
        <v>4017</v>
      </c>
      <c r="H77" t="s">
        <v>236</v>
      </c>
      <c r="I77" s="91">
        <v>5.74</v>
      </c>
      <c r="J77" t="s">
        <v>105</v>
      </c>
      <c r="K77" s="91">
        <v>5.5</v>
      </c>
      <c r="L77" s="91">
        <v>1.64</v>
      </c>
      <c r="M77" s="91">
        <v>138946.35</v>
      </c>
      <c r="N77" s="91">
        <v>122.73</v>
      </c>
      <c r="O77" s="91">
        <v>170.52885535499999</v>
      </c>
      <c r="P77" s="91">
        <v>0.01</v>
      </c>
      <c r="Q77" s="91">
        <v>0</v>
      </c>
    </row>
    <row r="78" spans="2:17">
      <c r="B78" t="s">
        <v>4359</v>
      </c>
      <c r="C78" t="s">
        <v>3940</v>
      </c>
      <c r="D78" t="s">
        <v>4032</v>
      </c>
      <c r="E78"/>
      <c r="F78" t="s">
        <v>684</v>
      </c>
      <c r="G78" t="s">
        <v>4033</v>
      </c>
      <c r="H78" t="s">
        <v>236</v>
      </c>
      <c r="I78" s="91">
        <v>5.74</v>
      </c>
      <c r="J78" t="s">
        <v>105</v>
      </c>
      <c r="K78" s="91">
        <v>5.5</v>
      </c>
      <c r="L78" s="91">
        <v>1.64</v>
      </c>
      <c r="M78" s="91">
        <v>54536.26</v>
      </c>
      <c r="N78" s="91">
        <v>122.73</v>
      </c>
      <c r="O78" s="91">
        <v>66.932351897999993</v>
      </c>
      <c r="P78" s="91">
        <v>0</v>
      </c>
      <c r="Q78" s="91">
        <v>0</v>
      </c>
    </row>
    <row r="79" spans="2:17">
      <c r="B79" t="s">
        <v>4359</v>
      </c>
      <c r="C79" t="s">
        <v>3940</v>
      </c>
      <c r="D79" t="s">
        <v>4034</v>
      </c>
      <c r="E79"/>
      <c r="F79" t="s">
        <v>684</v>
      </c>
      <c r="G79" t="s">
        <v>3112</v>
      </c>
      <c r="H79" t="s">
        <v>236</v>
      </c>
      <c r="I79" s="91">
        <v>5.74</v>
      </c>
      <c r="J79" t="s">
        <v>105</v>
      </c>
      <c r="K79" s="91">
        <v>5.5</v>
      </c>
      <c r="L79" s="91">
        <v>1.64</v>
      </c>
      <c r="M79" s="91">
        <v>363019.92</v>
      </c>
      <c r="N79" s="91">
        <v>122.73</v>
      </c>
      <c r="O79" s="91">
        <v>445.53434781599998</v>
      </c>
      <c r="P79" s="91">
        <v>0.02</v>
      </c>
      <c r="Q79" s="91">
        <v>0</v>
      </c>
    </row>
    <row r="80" spans="2:17">
      <c r="B80" t="s">
        <v>4359</v>
      </c>
      <c r="C80" t="s">
        <v>3940</v>
      </c>
      <c r="D80" t="s">
        <v>4035</v>
      </c>
      <c r="E80"/>
      <c r="F80" t="s">
        <v>684</v>
      </c>
      <c r="G80" t="s">
        <v>4036</v>
      </c>
      <c r="H80" t="s">
        <v>236</v>
      </c>
      <c r="I80" s="91">
        <v>5.74</v>
      </c>
      <c r="J80" t="s">
        <v>105</v>
      </c>
      <c r="K80" s="91">
        <v>5.5</v>
      </c>
      <c r="L80" s="91">
        <v>1.64</v>
      </c>
      <c r="M80" s="91">
        <v>709126.97</v>
      </c>
      <c r="N80" s="91">
        <v>123.84</v>
      </c>
      <c r="O80" s="91">
        <v>878.18283964800003</v>
      </c>
      <c r="P80" s="91">
        <v>0.04</v>
      </c>
      <c r="Q80" s="91">
        <v>0.01</v>
      </c>
    </row>
    <row r="81" spans="2:17">
      <c r="B81" t="s">
        <v>4359</v>
      </c>
      <c r="C81" t="s">
        <v>3940</v>
      </c>
      <c r="D81" t="s">
        <v>4000</v>
      </c>
      <c r="E81"/>
      <c r="F81" t="s">
        <v>684</v>
      </c>
      <c r="G81" t="s">
        <v>4001</v>
      </c>
      <c r="H81" t="s">
        <v>236</v>
      </c>
      <c r="I81" s="91">
        <v>5.53</v>
      </c>
      <c r="J81" t="s">
        <v>105</v>
      </c>
      <c r="K81" s="91">
        <v>5.5</v>
      </c>
      <c r="L81" s="91">
        <v>-0.15</v>
      </c>
      <c r="M81" s="91">
        <v>75319.03</v>
      </c>
      <c r="N81" s="91">
        <v>129.12</v>
      </c>
      <c r="O81" s="91">
        <v>97.251931536000001</v>
      </c>
      <c r="P81" s="91">
        <v>0</v>
      </c>
      <c r="Q81" s="91">
        <v>0</v>
      </c>
    </row>
    <row r="82" spans="2:17">
      <c r="B82" t="s">
        <v>4359</v>
      </c>
      <c r="C82" t="s">
        <v>3940</v>
      </c>
      <c r="D82" t="s">
        <v>4035</v>
      </c>
      <c r="E82"/>
      <c r="F82" t="s">
        <v>684</v>
      </c>
      <c r="G82" t="s">
        <v>4037</v>
      </c>
      <c r="H82" t="s">
        <v>236</v>
      </c>
      <c r="I82" s="91">
        <v>5.46</v>
      </c>
      <c r="J82" t="s">
        <v>105</v>
      </c>
      <c r="K82" s="91">
        <v>5.5</v>
      </c>
      <c r="L82" s="91">
        <v>1.41</v>
      </c>
      <c r="M82" s="91">
        <v>865552.53</v>
      </c>
      <c r="N82" s="91">
        <v>124.33</v>
      </c>
      <c r="O82" s="91">
        <v>1076.1414605489999</v>
      </c>
      <c r="P82" s="91">
        <v>0.05</v>
      </c>
      <c r="Q82" s="91">
        <v>0.01</v>
      </c>
    </row>
    <row r="83" spans="2:17">
      <c r="B83" t="s">
        <v>4359</v>
      </c>
      <c r="C83" t="s">
        <v>3940</v>
      </c>
      <c r="D83" t="s">
        <v>4058</v>
      </c>
      <c r="E83"/>
      <c r="F83" t="s">
        <v>684</v>
      </c>
      <c r="G83" t="s">
        <v>4019</v>
      </c>
      <c r="H83" t="s">
        <v>236</v>
      </c>
      <c r="I83" s="91">
        <v>5.51</v>
      </c>
      <c r="J83" t="s">
        <v>105</v>
      </c>
      <c r="K83" s="91">
        <v>5.59</v>
      </c>
      <c r="L83" s="91">
        <v>-0.03</v>
      </c>
      <c r="M83" s="91">
        <v>170972.74</v>
      </c>
      <c r="N83" s="91">
        <v>127.22</v>
      </c>
      <c r="O83" s="91">
        <v>217.51151982799999</v>
      </c>
      <c r="P83" s="91">
        <v>0.01</v>
      </c>
      <c r="Q83" s="91">
        <v>0</v>
      </c>
    </row>
    <row r="84" spans="2:17">
      <c r="B84" t="s">
        <v>4359</v>
      </c>
      <c r="C84" t="s">
        <v>3940</v>
      </c>
      <c r="D84" t="s">
        <v>4043</v>
      </c>
      <c r="E84"/>
      <c r="F84" t="s">
        <v>684</v>
      </c>
      <c r="G84" t="s">
        <v>4019</v>
      </c>
      <c r="H84" t="s">
        <v>236</v>
      </c>
      <c r="I84" s="91">
        <v>5.43</v>
      </c>
      <c r="J84" t="s">
        <v>105</v>
      </c>
      <c r="K84" s="91">
        <v>5.5</v>
      </c>
      <c r="L84" s="91">
        <v>0.7</v>
      </c>
      <c r="M84" s="91">
        <v>4388735.25</v>
      </c>
      <c r="N84" s="91">
        <v>134.85</v>
      </c>
      <c r="O84" s="91">
        <v>5918.2094846250002</v>
      </c>
      <c r="P84" s="91">
        <v>0.28000000000000003</v>
      </c>
      <c r="Q84" s="91">
        <v>0.03</v>
      </c>
    </row>
    <row r="85" spans="2:17">
      <c r="B85" t="s">
        <v>4360</v>
      </c>
      <c r="C85" t="s">
        <v>3940</v>
      </c>
      <c r="D85" t="s">
        <v>4065</v>
      </c>
      <c r="E85"/>
      <c r="F85" t="s">
        <v>232</v>
      </c>
      <c r="G85" t="s">
        <v>423</v>
      </c>
      <c r="H85" t="s">
        <v>153</v>
      </c>
      <c r="I85" s="91">
        <v>6.6</v>
      </c>
      <c r="J85" t="s">
        <v>105</v>
      </c>
      <c r="K85" s="91">
        <v>5.35</v>
      </c>
      <c r="L85" s="91">
        <v>1.67</v>
      </c>
      <c r="M85" s="91">
        <v>314021.36</v>
      </c>
      <c r="N85" s="91">
        <v>126.17</v>
      </c>
      <c r="O85" s="91">
        <v>396.20074991199999</v>
      </c>
      <c r="P85" s="91">
        <v>0.02</v>
      </c>
      <c r="Q85" s="91">
        <v>0</v>
      </c>
    </row>
    <row r="86" spans="2:17">
      <c r="B86" t="s">
        <v>4360</v>
      </c>
      <c r="C86" t="s">
        <v>3940</v>
      </c>
      <c r="D86" t="s">
        <v>4067</v>
      </c>
      <c r="E86"/>
      <c r="F86" t="s">
        <v>232</v>
      </c>
      <c r="G86" t="s">
        <v>423</v>
      </c>
      <c r="H86" t="s">
        <v>153</v>
      </c>
      <c r="I86" s="91">
        <v>6.6</v>
      </c>
      <c r="J86" t="s">
        <v>105</v>
      </c>
      <c r="K86" s="91">
        <v>5.35</v>
      </c>
      <c r="L86" s="91">
        <v>1.67</v>
      </c>
      <c r="M86" s="91">
        <v>401246.43</v>
      </c>
      <c r="N86" s="91">
        <v>126.17</v>
      </c>
      <c r="O86" s="91">
        <v>506.25262073099998</v>
      </c>
      <c r="P86" s="91">
        <v>0.02</v>
      </c>
      <c r="Q86" s="91">
        <v>0</v>
      </c>
    </row>
    <row r="87" spans="2:17">
      <c r="B87" t="s">
        <v>4360</v>
      </c>
      <c r="C87" t="s">
        <v>3940</v>
      </c>
      <c r="D87" t="s">
        <v>4068</v>
      </c>
      <c r="E87"/>
      <c r="F87" t="s">
        <v>232</v>
      </c>
      <c r="G87" t="s">
        <v>4061</v>
      </c>
      <c r="H87" t="s">
        <v>153</v>
      </c>
      <c r="I87" s="91">
        <v>6.73</v>
      </c>
      <c r="J87" t="s">
        <v>105</v>
      </c>
      <c r="K87" s="91">
        <v>5.35</v>
      </c>
      <c r="L87" s="91">
        <v>0.82</v>
      </c>
      <c r="M87" s="91">
        <v>2667575.7599999998</v>
      </c>
      <c r="N87" s="91">
        <v>135.28</v>
      </c>
      <c r="O87" s="91">
        <v>3608.6964881280001</v>
      </c>
      <c r="P87" s="91">
        <v>0.17</v>
      </c>
      <c r="Q87" s="91">
        <v>0.02</v>
      </c>
    </row>
    <row r="88" spans="2:17">
      <c r="B88" t="s">
        <v>4360</v>
      </c>
      <c r="C88" t="s">
        <v>3940</v>
      </c>
      <c r="D88" t="s">
        <v>4069</v>
      </c>
      <c r="E88"/>
      <c r="F88" t="s">
        <v>232</v>
      </c>
      <c r="G88" t="s">
        <v>423</v>
      </c>
      <c r="H88" t="s">
        <v>153</v>
      </c>
      <c r="I88" s="91">
        <v>6.6</v>
      </c>
      <c r="J88" t="s">
        <v>105</v>
      </c>
      <c r="K88" s="91">
        <v>5.35</v>
      </c>
      <c r="L88" s="91">
        <v>1.67</v>
      </c>
      <c r="M88" s="91">
        <v>471028.29</v>
      </c>
      <c r="N88" s="91">
        <v>126.17</v>
      </c>
      <c r="O88" s="91">
        <v>594.29639349299998</v>
      </c>
      <c r="P88" s="91">
        <v>0.03</v>
      </c>
      <c r="Q88" s="91">
        <v>0</v>
      </c>
    </row>
    <row r="89" spans="2:17">
      <c r="B89" t="s">
        <v>4360</v>
      </c>
      <c r="C89" t="s">
        <v>3940</v>
      </c>
      <c r="D89" t="s">
        <v>4070</v>
      </c>
      <c r="E89"/>
      <c r="F89" t="s">
        <v>232</v>
      </c>
      <c r="G89" t="s">
        <v>4061</v>
      </c>
      <c r="H89" t="s">
        <v>153</v>
      </c>
      <c r="I89" s="91">
        <v>6.73</v>
      </c>
      <c r="J89" t="s">
        <v>105</v>
      </c>
      <c r="K89" s="91">
        <v>5.35</v>
      </c>
      <c r="L89" s="91">
        <v>0.82</v>
      </c>
      <c r="M89" s="91">
        <v>1921558.87</v>
      </c>
      <c r="N89" s="91">
        <v>135.28</v>
      </c>
      <c r="O89" s="91">
        <v>2599.4848393359998</v>
      </c>
      <c r="P89" s="91">
        <v>0.13</v>
      </c>
      <c r="Q89" s="91">
        <v>0.01</v>
      </c>
    </row>
    <row r="90" spans="2:17">
      <c r="B90" t="s">
        <v>4360</v>
      </c>
      <c r="C90" t="s">
        <v>3940</v>
      </c>
      <c r="D90" t="s">
        <v>4071</v>
      </c>
      <c r="E90"/>
      <c r="F90" t="s">
        <v>232</v>
      </c>
      <c r="G90" t="s">
        <v>423</v>
      </c>
      <c r="H90" t="s">
        <v>153</v>
      </c>
      <c r="I90" s="91">
        <v>6.6</v>
      </c>
      <c r="J90" t="s">
        <v>105</v>
      </c>
      <c r="K90" s="91">
        <v>5.35</v>
      </c>
      <c r="L90" s="91">
        <v>1.67</v>
      </c>
      <c r="M90" s="91">
        <v>383800.57</v>
      </c>
      <c r="N90" s="91">
        <v>126.17</v>
      </c>
      <c r="O90" s="91">
        <v>484.24117916900002</v>
      </c>
      <c r="P90" s="91">
        <v>0.02</v>
      </c>
      <c r="Q90" s="91">
        <v>0</v>
      </c>
    </row>
    <row r="91" spans="2:17">
      <c r="B91" t="s">
        <v>4360</v>
      </c>
      <c r="C91" t="s">
        <v>3940</v>
      </c>
      <c r="D91" t="s">
        <v>4060</v>
      </c>
      <c r="E91"/>
      <c r="F91" t="s">
        <v>232</v>
      </c>
      <c r="G91" t="s">
        <v>4061</v>
      </c>
      <c r="H91" t="s">
        <v>153</v>
      </c>
      <c r="I91" s="91">
        <v>6.73</v>
      </c>
      <c r="J91" t="s">
        <v>105</v>
      </c>
      <c r="K91" s="91">
        <v>5.35</v>
      </c>
      <c r="L91" s="91">
        <v>0.82</v>
      </c>
      <c r="M91" s="91">
        <v>2307754.64</v>
      </c>
      <c r="N91" s="91">
        <v>135.28</v>
      </c>
      <c r="O91" s="91">
        <v>3121.930476992</v>
      </c>
      <c r="P91" s="91">
        <v>0.15</v>
      </c>
      <c r="Q91" s="91">
        <v>0.02</v>
      </c>
    </row>
    <row r="92" spans="2:17">
      <c r="B92" t="s">
        <v>4360</v>
      </c>
      <c r="C92" t="s">
        <v>3940</v>
      </c>
      <c r="D92" t="s">
        <v>4062</v>
      </c>
      <c r="E92"/>
      <c r="F92" t="s">
        <v>232</v>
      </c>
      <c r="G92" t="s">
        <v>423</v>
      </c>
      <c r="H92" t="s">
        <v>153</v>
      </c>
      <c r="I92" s="91">
        <v>6.6</v>
      </c>
      <c r="J92" t="s">
        <v>105</v>
      </c>
      <c r="K92" s="91">
        <v>5.35</v>
      </c>
      <c r="L92" s="91">
        <v>1.67</v>
      </c>
      <c r="M92" s="91">
        <v>401246.35</v>
      </c>
      <c r="N92" s="91">
        <v>126.17</v>
      </c>
      <c r="O92" s="91">
        <v>506.25251979500001</v>
      </c>
      <c r="P92" s="91">
        <v>0.02</v>
      </c>
      <c r="Q92" s="91">
        <v>0</v>
      </c>
    </row>
    <row r="93" spans="2:17">
      <c r="B93" t="s">
        <v>4360</v>
      </c>
      <c r="C93" t="s">
        <v>3940</v>
      </c>
      <c r="D93" t="s">
        <v>4066</v>
      </c>
      <c r="E93"/>
      <c r="F93" t="s">
        <v>232</v>
      </c>
      <c r="G93" t="s">
        <v>4064</v>
      </c>
      <c r="H93" t="s">
        <v>153</v>
      </c>
      <c r="I93" s="91">
        <v>6.68</v>
      </c>
      <c r="J93" t="s">
        <v>105</v>
      </c>
      <c r="K93" s="91">
        <v>5.35</v>
      </c>
      <c r="L93" s="91">
        <v>1.1299999999999999</v>
      </c>
      <c r="M93" s="91">
        <v>2117365.1800000002</v>
      </c>
      <c r="N93" s="91">
        <v>135.4</v>
      </c>
      <c r="O93" s="91">
        <v>2866.91245372</v>
      </c>
      <c r="P93" s="91">
        <v>0.14000000000000001</v>
      </c>
      <c r="Q93" s="91">
        <v>0.02</v>
      </c>
    </row>
    <row r="94" spans="2:17">
      <c r="B94" t="s">
        <v>4360</v>
      </c>
      <c r="C94" t="s">
        <v>3940</v>
      </c>
      <c r="D94" t="s">
        <v>4063</v>
      </c>
      <c r="E94"/>
      <c r="F94" t="s">
        <v>232</v>
      </c>
      <c r="G94" t="s">
        <v>4064</v>
      </c>
      <c r="H94" t="s">
        <v>153</v>
      </c>
      <c r="I94" s="91">
        <v>6.68</v>
      </c>
      <c r="J94" t="s">
        <v>105</v>
      </c>
      <c r="K94" s="91">
        <v>5.35</v>
      </c>
      <c r="L94" s="91">
        <v>1.1299999999999999</v>
      </c>
      <c r="M94" s="91">
        <v>1992815.21</v>
      </c>
      <c r="N94" s="91">
        <v>135.4</v>
      </c>
      <c r="O94" s="91">
        <v>2698.2717943399998</v>
      </c>
      <c r="P94" s="91">
        <v>0.13</v>
      </c>
      <c r="Q94" s="91">
        <v>0.02</v>
      </c>
    </row>
    <row r="95" spans="2:17">
      <c r="B95" t="s">
        <v>4361</v>
      </c>
      <c r="C95" t="s">
        <v>3940</v>
      </c>
      <c r="D95" t="s">
        <v>4040</v>
      </c>
      <c r="E95"/>
      <c r="F95" t="s">
        <v>232</v>
      </c>
      <c r="G95" t="s">
        <v>4041</v>
      </c>
      <c r="H95" t="s">
        <v>153</v>
      </c>
      <c r="I95" s="91">
        <v>6.05</v>
      </c>
      <c r="J95" t="s">
        <v>105</v>
      </c>
      <c r="K95" s="91">
        <v>2.56</v>
      </c>
      <c r="L95" s="91">
        <v>1.1599999999999999</v>
      </c>
      <c r="M95" s="91">
        <v>54797975.450000003</v>
      </c>
      <c r="N95" s="91">
        <v>107.05</v>
      </c>
      <c r="O95" s="91">
        <v>58661.232719225001</v>
      </c>
      <c r="P95" s="91">
        <v>2.82</v>
      </c>
      <c r="Q95" s="91">
        <v>0.34</v>
      </c>
    </row>
    <row r="96" spans="2:17">
      <c r="B96" t="s">
        <v>4362</v>
      </c>
      <c r="C96" t="s">
        <v>3940</v>
      </c>
      <c r="D96" t="s">
        <v>4048</v>
      </c>
      <c r="E96"/>
      <c r="F96" t="s">
        <v>4049</v>
      </c>
      <c r="G96" t="s">
        <v>4050</v>
      </c>
      <c r="H96" t="s">
        <v>3944</v>
      </c>
      <c r="I96" s="91">
        <v>2.44</v>
      </c>
      <c r="J96" t="s">
        <v>105</v>
      </c>
      <c r="K96" s="91">
        <v>3.7</v>
      </c>
      <c r="L96" s="91">
        <v>7.0000000000000007E-2</v>
      </c>
      <c r="M96" s="91">
        <v>21711999.719999999</v>
      </c>
      <c r="N96" s="91">
        <v>109.79</v>
      </c>
      <c r="O96" s="91">
        <v>23837.604492588001</v>
      </c>
      <c r="P96" s="91">
        <v>1.1499999999999999</v>
      </c>
      <c r="Q96" s="91">
        <v>0.14000000000000001</v>
      </c>
    </row>
    <row r="97" spans="2:17">
      <c r="B97" t="s">
        <v>4362</v>
      </c>
      <c r="C97" t="s">
        <v>3940</v>
      </c>
      <c r="D97" t="s">
        <v>4051</v>
      </c>
      <c r="E97"/>
      <c r="F97" t="s">
        <v>4049</v>
      </c>
      <c r="G97" t="s">
        <v>4052</v>
      </c>
      <c r="H97" t="s">
        <v>3944</v>
      </c>
      <c r="I97" s="91">
        <v>5.16</v>
      </c>
      <c r="J97" t="s">
        <v>105</v>
      </c>
      <c r="K97" s="91">
        <v>3.7</v>
      </c>
      <c r="L97" s="91">
        <v>1.17</v>
      </c>
      <c r="M97" s="91">
        <v>8684799.9399999995</v>
      </c>
      <c r="N97" s="91">
        <v>110.81</v>
      </c>
      <c r="O97" s="91">
        <v>9623.6268135139999</v>
      </c>
      <c r="P97" s="91">
        <v>0.46</v>
      </c>
      <c r="Q97" s="91">
        <v>0.06</v>
      </c>
    </row>
    <row r="98" spans="2:17">
      <c r="B98" t="s">
        <v>4363</v>
      </c>
      <c r="C98" t="s">
        <v>3940</v>
      </c>
      <c r="D98" t="s">
        <v>4055</v>
      </c>
      <c r="E98"/>
      <c r="F98" t="s">
        <v>4049</v>
      </c>
      <c r="G98" t="s">
        <v>4056</v>
      </c>
      <c r="H98" t="s">
        <v>3944</v>
      </c>
      <c r="I98" s="91">
        <v>2.58</v>
      </c>
      <c r="J98" t="s">
        <v>105</v>
      </c>
      <c r="K98" s="91">
        <v>4.1500000000000004</v>
      </c>
      <c r="L98" s="91">
        <v>1.96</v>
      </c>
      <c r="M98" s="91">
        <v>55374465</v>
      </c>
      <c r="N98" s="91">
        <v>107.18</v>
      </c>
      <c r="O98" s="91">
        <v>59350.351586999997</v>
      </c>
      <c r="P98" s="91">
        <v>2.86</v>
      </c>
      <c r="Q98" s="91">
        <v>0.34</v>
      </c>
    </row>
    <row r="99" spans="2:17">
      <c r="B99" t="s">
        <v>4363</v>
      </c>
      <c r="C99" t="s">
        <v>3940</v>
      </c>
      <c r="D99" t="s">
        <v>4053</v>
      </c>
      <c r="E99"/>
      <c r="F99" t="s">
        <v>4049</v>
      </c>
      <c r="G99" t="s">
        <v>4054</v>
      </c>
      <c r="H99" t="s">
        <v>3944</v>
      </c>
      <c r="I99" s="91">
        <v>3.02</v>
      </c>
      <c r="J99" t="s">
        <v>105</v>
      </c>
      <c r="K99" s="91">
        <v>4</v>
      </c>
      <c r="L99" s="91">
        <v>2.4900000000000002</v>
      </c>
      <c r="M99" s="91">
        <v>20651101</v>
      </c>
      <c r="N99" s="91">
        <v>105.72</v>
      </c>
      <c r="O99" s="91">
        <v>21832.343977199998</v>
      </c>
      <c r="P99" s="91">
        <v>1.05</v>
      </c>
      <c r="Q99" s="91">
        <v>0.13</v>
      </c>
    </row>
    <row r="100" spans="2:17">
      <c r="B100" t="s">
        <v>4353</v>
      </c>
      <c r="C100" t="s">
        <v>3940</v>
      </c>
      <c r="D100" t="s">
        <v>4075</v>
      </c>
      <c r="E100"/>
      <c r="F100" t="s">
        <v>814</v>
      </c>
      <c r="G100" t="s">
        <v>4076</v>
      </c>
      <c r="H100" t="s">
        <v>236</v>
      </c>
      <c r="I100" s="91">
        <v>4.8600000000000003</v>
      </c>
      <c r="J100" t="s">
        <v>105</v>
      </c>
      <c r="K100" s="91">
        <v>5</v>
      </c>
      <c r="L100" s="91">
        <v>0.54</v>
      </c>
      <c r="M100" s="91">
        <v>6399167.0199999996</v>
      </c>
      <c r="N100" s="91">
        <v>123.86</v>
      </c>
      <c r="O100" s="91">
        <v>7926.008270972</v>
      </c>
      <c r="P100" s="91">
        <v>0.38</v>
      </c>
      <c r="Q100" s="91">
        <v>0.05</v>
      </c>
    </row>
    <row r="101" spans="2:17">
      <c r="B101" t="s">
        <v>4353</v>
      </c>
      <c r="C101" t="s">
        <v>3940</v>
      </c>
      <c r="D101" t="s">
        <v>4077</v>
      </c>
      <c r="E101"/>
      <c r="F101" t="s">
        <v>814</v>
      </c>
      <c r="G101" t="s">
        <v>4076</v>
      </c>
      <c r="H101" t="s">
        <v>236</v>
      </c>
      <c r="I101" s="91">
        <v>4.8600000000000003</v>
      </c>
      <c r="J101" t="s">
        <v>105</v>
      </c>
      <c r="K101" s="91">
        <v>5</v>
      </c>
      <c r="L101" s="91">
        <v>0.53</v>
      </c>
      <c r="M101" s="91">
        <v>2058099.2</v>
      </c>
      <c r="N101" s="91">
        <v>123.86</v>
      </c>
      <c r="O101" s="91">
        <v>2549.1616691200002</v>
      </c>
      <c r="P101" s="91">
        <v>0.12</v>
      </c>
      <c r="Q101" s="91">
        <v>0.01</v>
      </c>
    </row>
    <row r="102" spans="2:17">
      <c r="B102" t="s">
        <v>4353</v>
      </c>
      <c r="C102" t="s">
        <v>3940</v>
      </c>
      <c r="D102" t="s">
        <v>4072</v>
      </c>
      <c r="E102"/>
      <c r="F102" t="s">
        <v>814</v>
      </c>
      <c r="G102" t="s">
        <v>598</v>
      </c>
      <c r="H102" t="s">
        <v>236</v>
      </c>
      <c r="I102" s="91">
        <v>8.6999999999999993</v>
      </c>
      <c r="J102" t="s">
        <v>105</v>
      </c>
      <c r="K102" s="91">
        <v>4.0999999999999996</v>
      </c>
      <c r="L102" s="91">
        <v>2.75</v>
      </c>
      <c r="M102" s="91">
        <v>4927895.8</v>
      </c>
      <c r="N102" s="91">
        <v>114.56</v>
      </c>
      <c r="O102" s="91">
        <v>5645.3974284799997</v>
      </c>
      <c r="P102" s="91">
        <v>0.27</v>
      </c>
      <c r="Q102" s="91">
        <v>0.03</v>
      </c>
    </row>
    <row r="103" spans="2:17">
      <c r="B103" t="s">
        <v>4353</v>
      </c>
      <c r="C103" t="s">
        <v>3940</v>
      </c>
      <c r="D103" t="s">
        <v>4078</v>
      </c>
      <c r="E103"/>
      <c r="F103" t="s">
        <v>814</v>
      </c>
      <c r="G103" t="s">
        <v>4079</v>
      </c>
      <c r="H103" t="s">
        <v>236</v>
      </c>
      <c r="I103" s="91">
        <v>6.87</v>
      </c>
      <c r="J103" t="s">
        <v>105</v>
      </c>
      <c r="K103" s="91">
        <v>5</v>
      </c>
      <c r="L103" s="91">
        <v>1.91</v>
      </c>
      <c r="M103" s="91">
        <v>6253133.5099999998</v>
      </c>
      <c r="N103" s="91">
        <v>124.16</v>
      </c>
      <c r="O103" s="91">
        <v>7763.8905660159999</v>
      </c>
      <c r="P103" s="91">
        <v>0.37</v>
      </c>
      <c r="Q103" s="91">
        <v>0.04</v>
      </c>
    </row>
    <row r="104" spans="2:17">
      <c r="B104" t="s">
        <v>4353</v>
      </c>
      <c r="C104" t="s">
        <v>3940</v>
      </c>
      <c r="D104" t="s">
        <v>4080</v>
      </c>
      <c r="E104"/>
      <c r="F104" t="s">
        <v>814</v>
      </c>
      <c r="G104" t="s">
        <v>4081</v>
      </c>
      <c r="H104" t="s">
        <v>236</v>
      </c>
      <c r="I104" s="91">
        <v>8.9</v>
      </c>
      <c r="J104" t="s">
        <v>105</v>
      </c>
      <c r="K104" s="91">
        <v>4.0999999999999996</v>
      </c>
      <c r="L104" s="91">
        <v>2.06</v>
      </c>
      <c r="M104" s="91">
        <v>16606174</v>
      </c>
      <c r="N104" s="91">
        <v>120.7</v>
      </c>
      <c r="O104" s="91">
        <v>20043.652018000001</v>
      </c>
      <c r="P104" s="91">
        <v>0.96</v>
      </c>
      <c r="Q104" s="91">
        <v>0.11</v>
      </c>
    </row>
    <row r="105" spans="2:17">
      <c r="B105" t="s">
        <v>4356</v>
      </c>
      <c r="C105" t="s">
        <v>3940</v>
      </c>
      <c r="D105" t="s">
        <v>4112</v>
      </c>
      <c r="E105"/>
      <c r="F105" t="s">
        <v>814</v>
      </c>
      <c r="G105" t="s">
        <v>3990</v>
      </c>
      <c r="H105" t="s">
        <v>236</v>
      </c>
      <c r="I105" s="91">
        <v>7.86</v>
      </c>
      <c r="J105" t="s">
        <v>105</v>
      </c>
      <c r="K105" s="91">
        <v>6</v>
      </c>
      <c r="L105" s="91">
        <v>2.37</v>
      </c>
      <c r="M105" s="91">
        <v>22854538.91</v>
      </c>
      <c r="N105" s="91">
        <v>154.19999999999999</v>
      </c>
      <c r="O105" s="91">
        <v>35241.698999220003</v>
      </c>
      <c r="P105" s="91">
        <v>1.7</v>
      </c>
      <c r="Q105" s="91">
        <v>0.2</v>
      </c>
    </row>
    <row r="106" spans="2:17">
      <c r="B106" t="s">
        <v>4364</v>
      </c>
      <c r="C106" t="s">
        <v>3940</v>
      </c>
      <c r="D106" t="s">
        <v>4090</v>
      </c>
      <c r="E106"/>
      <c r="F106" t="s">
        <v>814</v>
      </c>
      <c r="G106" t="s">
        <v>4088</v>
      </c>
      <c r="H106" t="s">
        <v>236</v>
      </c>
      <c r="I106" s="91">
        <v>2.44</v>
      </c>
      <c r="J106" t="s">
        <v>105</v>
      </c>
      <c r="K106" s="91">
        <v>3.18</v>
      </c>
      <c r="L106" s="91">
        <v>2.27</v>
      </c>
      <c r="M106" s="91">
        <v>3133358.27</v>
      </c>
      <c r="N106" s="91">
        <v>100.03</v>
      </c>
      <c r="O106" s="91">
        <v>3134.2982774809998</v>
      </c>
      <c r="P106" s="91">
        <v>0.15</v>
      </c>
      <c r="Q106" s="91">
        <v>0.02</v>
      </c>
    </row>
    <row r="107" spans="2:17">
      <c r="B107" t="s">
        <v>4364</v>
      </c>
      <c r="C107" t="s">
        <v>3940</v>
      </c>
      <c r="D107" t="s">
        <v>4092</v>
      </c>
      <c r="E107"/>
      <c r="F107" t="s">
        <v>814</v>
      </c>
      <c r="G107" t="s">
        <v>4088</v>
      </c>
      <c r="H107" t="s">
        <v>236</v>
      </c>
      <c r="I107" s="91">
        <v>3.47</v>
      </c>
      <c r="J107" t="s">
        <v>105</v>
      </c>
      <c r="K107" s="91">
        <v>3.37</v>
      </c>
      <c r="L107" s="91">
        <v>2.5499999999999998</v>
      </c>
      <c r="M107" s="91">
        <v>757759.1</v>
      </c>
      <c r="N107" s="91">
        <v>100.46</v>
      </c>
      <c r="O107" s="91">
        <v>761.24479185999996</v>
      </c>
      <c r="P107" s="91">
        <v>0.04</v>
      </c>
      <c r="Q107" s="91">
        <v>0</v>
      </c>
    </row>
    <row r="108" spans="2:17">
      <c r="B108" t="s">
        <v>4364</v>
      </c>
      <c r="C108" t="s">
        <v>3940</v>
      </c>
      <c r="D108" t="s">
        <v>4089</v>
      </c>
      <c r="E108"/>
      <c r="F108" t="s">
        <v>814</v>
      </c>
      <c r="G108" t="s">
        <v>4088</v>
      </c>
      <c r="H108" t="s">
        <v>236</v>
      </c>
      <c r="I108" s="91">
        <v>4.29</v>
      </c>
      <c r="J108" t="s">
        <v>105</v>
      </c>
      <c r="K108" s="91">
        <v>3.67</v>
      </c>
      <c r="L108" s="91">
        <v>2.79</v>
      </c>
      <c r="M108" s="91">
        <v>2518691.2000000002</v>
      </c>
      <c r="N108" s="91">
        <v>100.54</v>
      </c>
      <c r="O108" s="91">
        <v>2532.29213248</v>
      </c>
      <c r="P108" s="91">
        <v>0.12</v>
      </c>
      <c r="Q108" s="91">
        <v>0.01</v>
      </c>
    </row>
    <row r="109" spans="2:17">
      <c r="B109" t="s">
        <v>4364</v>
      </c>
      <c r="C109" t="s">
        <v>3940</v>
      </c>
      <c r="D109" t="s">
        <v>4091</v>
      </c>
      <c r="E109"/>
      <c r="F109" t="s">
        <v>814</v>
      </c>
      <c r="G109" t="s">
        <v>4088</v>
      </c>
      <c r="H109" t="s">
        <v>236</v>
      </c>
      <c r="I109" s="91">
        <v>2.46</v>
      </c>
      <c r="J109" t="s">
        <v>105</v>
      </c>
      <c r="K109" s="91">
        <v>2.35</v>
      </c>
      <c r="L109" s="91">
        <v>2.3199999999999998</v>
      </c>
      <c r="M109" s="91">
        <v>3082220.9</v>
      </c>
      <c r="N109" s="91">
        <v>99.58</v>
      </c>
      <c r="O109" s="91">
        <v>3069.27557222</v>
      </c>
      <c r="P109" s="91">
        <v>0.15</v>
      </c>
      <c r="Q109" s="91">
        <v>0.02</v>
      </c>
    </row>
    <row r="110" spans="2:17">
      <c r="B110" t="s">
        <v>4364</v>
      </c>
      <c r="C110" t="s">
        <v>3940</v>
      </c>
      <c r="D110" t="s">
        <v>4087</v>
      </c>
      <c r="E110"/>
      <c r="F110" t="s">
        <v>814</v>
      </c>
      <c r="G110" t="s">
        <v>4088</v>
      </c>
      <c r="H110" t="s">
        <v>236</v>
      </c>
      <c r="I110" s="91">
        <v>3.57</v>
      </c>
      <c r="J110" t="s">
        <v>105</v>
      </c>
      <c r="K110" s="91">
        <v>2.2999999999999998</v>
      </c>
      <c r="L110" s="91">
        <v>1.06</v>
      </c>
      <c r="M110" s="91">
        <v>1489310.9</v>
      </c>
      <c r="N110" s="91">
        <v>102.32</v>
      </c>
      <c r="O110" s="91">
        <v>1523.8629128800001</v>
      </c>
      <c r="P110" s="91">
        <v>7.0000000000000007E-2</v>
      </c>
      <c r="Q110" s="91">
        <v>0.01</v>
      </c>
    </row>
    <row r="111" spans="2:17">
      <c r="B111" t="s">
        <v>4364</v>
      </c>
      <c r="C111" t="s">
        <v>3940</v>
      </c>
      <c r="D111" t="s">
        <v>4093</v>
      </c>
      <c r="E111"/>
      <c r="F111" t="s">
        <v>814</v>
      </c>
      <c r="G111" t="s">
        <v>4094</v>
      </c>
      <c r="H111" t="s">
        <v>236</v>
      </c>
      <c r="I111" s="91">
        <v>3.58</v>
      </c>
      <c r="J111" t="s">
        <v>105</v>
      </c>
      <c r="K111" s="91">
        <v>3.84</v>
      </c>
      <c r="L111" s="91">
        <v>2.77</v>
      </c>
      <c r="M111" s="91">
        <v>611094.51</v>
      </c>
      <c r="N111" s="91">
        <v>99.78</v>
      </c>
      <c r="O111" s="91">
        <v>609.75010207800005</v>
      </c>
      <c r="P111" s="91">
        <v>0.03</v>
      </c>
      <c r="Q111" s="91">
        <v>0</v>
      </c>
    </row>
    <row r="112" spans="2:17">
      <c r="B112" t="s">
        <v>4364</v>
      </c>
      <c r="C112" t="s">
        <v>3940</v>
      </c>
      <c r="D112" t="s">
        <v>4095</v>
      </c>
      <c r="E112"/>
      <c r="F112" t="s">
        <v>814</v>
      </c>
      <c r="G112" t="s">
        <v>4096</v>
      </c>
      <c r="H112" t="s">
        <v>236</v>
      </c>
      <c r="I112" s="91">
        <v>3.58</v>
      </c>
      <c r="J112" t="s">
        <v>105</v>
      </c>
      <c r="K112" s="91">
        <v>3.85</v>
      </c>
      <c r="L112" s="91">
        <v>2.77</v>
      </c>
      <c r="M112" s="91">
        <v>204398.27</v>
      </c>
      <c r="N112" s="91">
        <v>99.78</v>
      </c>
      <c r="O112" s="91">
        <v>203.94859380599999</v>
      </c>
      <c r="P112" s="91">
        <v>0.01</v>
      </c>
      <c r="Q112" s="91">
        <v>0</v>
      </c>
    </row>
    <row r="113" spans="2:17">
      <c r="B113" t="s">
        <v>4362</v>
      </c>
      <c r="C113" t="s">
        <v>3940</v>
      </c>
      <c r="D113" t="s">
        <v>4084</v>
      </c>
      <c r="E113"/>
      <c r="F113" t="s">
        <v>814</v>
      </c>
      <c r="G113" t="s">
        <v>4085</v>
      </c>
      <c r="H113" t="s">
        <v>236</v>
      </c>
      <c r="I113" s="91">
        <v>2.64</v>
      </c>
      <c r="J113" t="s">
        <v>105</v>
      </c>
      <c r="K113" s="91">
        <v>3.88</v>
      </c>
      <c r="L113" s="91">
        <v>2.98</v>
      </c>
      <c r="M113" s="91">
        <v>3817436.89</v>
      </c>
      <c r="N113" s="91">
        <v>104.73</v>
      </c>
      <c r="O113" s="91">
        <v>3998.0016548970002</v>
      </c>
      <c r="P113" s="91">
        <v>0.19</v>
      </c>
      <c r="Q113" s="91">
        <v>0.02</v>
      </c>
    </row>
    <row r="114" spans="2:17">
      <c r="B114" t="s">
        <v>4362</v>
      </c>
      <c r="C114" t="s">
        <v>3940</v>
      </c>
      <c r="D114" t="s">
        <v>4086</v>
      </c>
      <c r="E114"/>
      <c r="F114" t="s">
        <v>814</v>
      </c>
      <c r="G114" t="s">
        <v>4085</v>
      </c>
      <c r="H114" t="s">
        <v>236</v>
      </c>
      <c r="I114" s="91">
        <v>0.75</v>
      </c>
      <c r="J114" t="s">
        <v>105</v>
      </c>
      <c r="K114" s="91">
        <v>2.2999999999999998</v>
      </c>
      <c r="L114" s="91">
        <v>0.97</v>
      </c>
      <c r="M114" s="91">
        <v>3817436.89</v>
      </c>
      <c r="N114" s="91">
        <v>105.69</v>
      </c>
      <c r="O114" s="91">
        <v>4034.6490490410001</v>
      </c>
      <c r="P114" s="91">
        <v>0.19</v>
      </c>
      <c r="Q114" s="91">
        <v>0.02</v>
      </c>
    </row>
    <row r="115" spans="2:17">
      <c r="B115" t="s">
        <v>4365</v>
      </c>
      <c r="C115" t="s">
        <v>3940</v>
      </c>
      <c r="D115" t="s">
        <v>4073</v>
      </c>
      <c r="E115"/>
      <c r="F115" t="s">
        <v>814</v>
      </c>
      <c r="G115" t="s">
        <v>4074</v>
      </c>
      <c r="H115" t="s">
        <v>236</v>
      </c>
      <c r="I115" s="91">
        <v>4.72</v>
      </c>
      <c r="J115" t="s">
        <v>105</v>
      </c>
      <c r="K115" s="91">
        <v>3.91</v>
      </c>
      <c r="L115" s="91">
        <v>3.56</v>
      </c>
      <c r="M115" s="91">
        <v>9333181.6300000008</v>
      </c>
      <c r="N115" s="91">
        <v>104.54</v>
      </c>
      <c r="O115" s="91">
        <v>9756.9080760020006</v>
      </c>
      <c r="P115" s="91">
        <v>0.47</v>
      </c>
      <c r="Q115" s="91">
        <v>0.06</v>
      </c>
    </row>
    <row r="116" spans="2:17">
      <c r="B116" t="s">
        <v>4366</v>
      </c>
      <c r="C116" t="s">
        <v>3940</v>
      </c>
      <c r="D116" t="s">
        <v>4097</v>
      </c>
      <c r="E116"/>
      <c r="F116" t="s">
        <v>1295</v>
      </c>
      <c r="G116" t="s">
        <v>3083</v>
      </c>
      <c r="H116" t="s">
        <v>3944</v>
      </c>
      <c r="I116" s="91">
        <v>0.02</v>
      </c>
      <c r="J116" t="s">
        <v>105</v>
      </c>
      <c r="K116" s="91">
        <v>1.4</v>
      </c>
      <c r="L116" s="91">
        <v>0.08</v>
      </c>
      <c r="M116" s="91">
        <v>0.51</v>
      </c>
      <c r="N116" s="91">
        <v>100.34</v>
      </c>
      <c r="O116" s="91">
        <v>5.1173400000000002E-4</v>
      </c>
      <c r="P116" s="91">
        <v>0</v>
      </c>
      <c r="Q116" s="91">
        <v>0</v>
      </c>
    </row>
    <row r="117" spans="2:17">
      <c r="B117" t="s">
        <v>4367</v>
      </c>
      <c r="C117" t="s">
        <v>3940</v>
      </c>
      <c r="D117" t="s">
        <v>4109</v>
      </c>
      <c r="E117"/>
      <c r="F117" t="s">
        <v>1295</v>
      </c>
      <c r="G117" t="s">
        <v>4083</v>
      </c>
      <c r="H117" t="s">
        <v>3944</v>
      </c>
      <c r="I117" s="91">
        <v>5.68</v>
      </c>
      <c r="J117" t="s">
        <v>105</v>
      </c>
      <c r="K117" s="91">
        <v>2.98</v>
      </c>
      <c r="L117" s="91">
        <v>1.27</v>
      </c>
      <c r="M117" s="91">
        <v>6396642.1500000004</v>
      </c>
      <c r="N117" s="91">
        <v>113.53</v>
      </c>
      <c r="O117" s="91">
        <v>7262.1078328949998</v>
      </c>
      <c r="P117" s="91">
        <v>0.35</v>
      </c>
      <c r="Q117" s="91">
        <v>0.04</v>
      </c>
    </row>
    <row r="118" spans="2:17">
      <c r="B118" t="s">
        <v>4367</v>
      </c>
      <c r="C118" t="s">
        <v>3940</v>
      </c>
      <c r="D118" t="s">
        <v>4110</v>
      </c>
      <c r="E118"/>
      <c r="F118" t="s">
        <v>1295</v>
      </c>
      <c r="G118" t="s">
        <v>4111</v>
      </c>
      <c r="H118" t="s">
        <v>3944</v>
      </c>
      <c r="I118" s="91">
        <v>5.68</v>
      </c>
      <c r="J118" t="s">
        <v>105</v>
      </c>
      <c r="K118" s="91">
        <v>2.98</v>
      </c>
      <c r="L118" s="91">
        <v>1.27</v>
      </c>
      <c r="M118" s="91">
        <v>180900.53</v>
      </c>
      <c r="N118" s="91">
        <v>113.45</v>
      </c>
      <c r="O118" s="91">
        <v>205.231651285</v>
      </c>
      <c r="P118" s="91">
        <v>0.01</v>
      </c>
      <c r="Q118" s="91">
        <v>0</v>
      </c>
    </row>
    <row r="119" spans="2:17">
      <c r="B119" t="s">
        <v>4368</v>
      </c>
      <c r="C119" t="s">
        <v>3940</v>
      </c>
      <c r="D119" t="s">
        <v>4082</v>
      </c>
      <c r="E119"/>
      <c r="F119" t="s">
        <v>1295</v>
      </c>
      <c r="G119" t="s">
        <v>4083</v>
      </c>
      <c r="H119" t="s">
        <v>3944</v>
      </c>
      <c r="I119" s="91">
        <v>5.67</v>
      </c>
      <c r="J119" t="s">
        <v>105</v>
      </c>
      <c r="K119" s="91">
        <v>2.98</v>
      </c>
      <c r="L119" s="91">
        <v>1.27</v>
      </c>
      <c r="M119" s="91">
        <v>8769314.1300000008</v>
      </c>
      <c r="N119" s="91">
        <v>113.53</v>
      </c>
      <c r="O119" s="91">
        <v>9955.8023317890002</v>
      </c>
      <c r="P119" s="91">
        <v>0.48</v>
      </c>
      <c r="Q119" s="91">
        <v>0.06</v>
      </c>
    </row>
    <row r="120" spans="2:17">
      <c r="B120" t="s">
        <v>4369</v>
      </c>
      <c r="C120" t="s">
        <v>3940</v>
      </c>
      <c r="D120" t="s">
        <v>4113</v>
      </c>
      <c r="E120"/>
      <c r="F120" t="s">
        <v>1295</v>
      </c>
      <c r="G120" t="s">
        <v>4083</v>
      </c>
      <c r="H120" t="s">
        <v>3944</v>
      </c>
      <c r="I120" s="91">
        <v>5.66</v>
      </c>
      <c r="J120" t="s">
        <v>105</v>
      </c>
      <c r="K120" s="91">
        <v>2.98</v>
      </c>
      <c r="L120" s="91">
        <v>1.27</v>
      </c>
      <c r="M120" s="91">
        <v>7287815.4500000002</v>
      </c>
      <c r="N120" s="91">
        <v>113.5</v>
      </c>
      <c r="O120" s="91">
        <v>8271.6705357499995</v>
      </c>
      <c r="P120" s="91">
        <v>0.4</v>
      </c>
      <c r="Q120" s="91">
        <v>0.05</v>
      </c>
    </row>
    <row r="121" spans="2:17">
      <c r="B121" t="s">
        <v>4370</v>
      </c>
      <c r="C121" t="s">
        <v>4114</v>
      </c>
      <c r="D121" t="s">
        <v>4115</v>
      </c>
      <c r="E121"/>
      <c r="F121" t="s">
        <v>814</v>
      </c>
      <c r="G121" t="s">
        <v>4116</v>
      </c>
      <c r="H121" t="s">
        <v>236</v>
      </c>
      <c r="I121" s="91">
        <v>5.61</v>
      </c>
      <c r="J121" t="s">
        <v>105</v>
      </c>
      <c r="K121" s="91">
        <v>2.33</v>
      </c>
      <c r="L121" s="91">
        <v>2.19</v>
      </c>
      <c r="M121" s="91">
        <v>16642223.289999999</v>
      </c>
      <c r="N121" s="91">
        <v>108.38</v>
      </c>
      <c r="O121" s="91">
        <v>18036.841601701999</v>
      </c>
      <c r="P121" s="91">
        <v>0.87</v>
      </c>
      <c r="Q121" s="91">
        <v>0.1</v>
      </c>
    </row>
    <row r="122" spans="2:17">
      <c r="B122" t="s">
        <v>4371</v>
      </c>
      <c r="C122" t="s">
        <v>3940</v>
      </c>
      <c r="D122" t="s">
        <v>4121</v>
      </c>
      <c r="E122"/>
      <c r="F122" t="s">
        <v>814</v>
      </c>
      <c r="G122" t="s">
        <v>4122</v>
      </c>
      <c r="H122" t="s">
        <v>236</v>
      </c>
      <c r="I122" s="91">
        <v>1</v>
      </c>
      <c r="J122" t="s">
        <v>105</v>
      </c>
      <c r="K122" s="91">
        <v>2.27</v>
      </c>
      <c r="L122" s="91">
        <v>2.0699999999999998</v>
      </c>
      <c r="M122" s="91">
        <v>2374984.39</v>
      </c>
      <c r="N122" s="91">
        <v>100.77</v>
      </c>
      <c r="O122" s="91">
        <v>2393.2717698030001</v>
      </c>
      <c r="P122" s="91">
        <v>0.12</v>
      </c>
      <c r="Q122" s="91">
        <v>0.01</v>
      </c>
    </row>
    <row r="123" spans="2:17">
      <c r="B123" t="s">
        <v>4371</v>
      </c>
      <c r="C123" t="s">
        <v>3940</v>
      </c>
      <c r="D123" t="s">
        <v>4123</v>
      </c>
      <c r="E123"/>
      <c r="F123" t="s">
        <v>814</v>
      </c>
      <c r="G123" t="s">
        <v>4124</v>
      </c>
      <c r="H123" t="s">
        <v>236</v>
      </c>
      <c r="I123" s="91">
        <v>1.48</v>
      </c>
      <c r="J123" t="s">
        <v>105</v>
      </c>
      <c r="K123" s="91">
        <v>2.27</v>
      </c>
      <c r="L123" s="91">
        <v>2.16</v>
      </c>
      <c r="M123" s="91">
        <v>2374985.12</v>
      </c>
      <c r="N123" s="91">
        <v>100.59</v>
      </c>
      <c r="O123" s="91">
        <v>2388.9975322079999</v>
      </c>
      <c r="P123" s="91">
        <v>0.11</v>
      </c>
      <c r="Q123" s="91">
        <v>0.01</v>
      </c>
    </row>
    <row r="124" spans="2:17">
      <c r="B124" t="s">
        <v>4371</v>
      </c>
      <c r="C124" t="s">
        <v>3940</v>
      </c>
      <c r="D124" t="s">
        <v>4126</v>
      </c>
      <c r="E124"/>
      <c r="F124" t="s">
        <v>814</v>
      </c>
      <c r="G124" t="s">
        <v>4127</v>
      </c>
      <c r="H124" t="s">
        <v>236</v>
      </c>
      <c r="I124" s="91">
        <v>1</v>
      </c>
      <c r="J124" t="s">
        <v>105</v>
      </c>
      <c r="K124" s="91">
        <v>2.27</v>
      </c>
      <c r="L124" s="91">
        <v>2.12</v>
      </c>
      <c r="M124" s="91">
        <v>2374984.39</v>
      </c>
      <c r="N124" s="91">
        <v>100.29</v>
      </c>
      <c r="O124" s="91">
        <v>2381.8718447309998</v>
      </c>
      <c r="P124" s="91">
        <v>0.11</v>
      </c>
      <c r="Q124" s="91">
        <v>0.01</v>
      </c>
    </row>
    <row r="125" spans="2:17">
      <c r="B125" t="s">
        <v>4371</v>
      </c>
      <c r="C125" t="s">
        <v>3940</v>
      </c>
      <c r="D125" t="s">
        <v>4125</v>
      </c>
      <c r="E125"/>
      <c r="F125" t="s">
        <v>814</v>
      </c>
      <c r="G125" t="s">
        <v>482</v>
      </c>
      <c r="H125" t="s">
        <v>236</v>
      </c>
      <c r="I125" s="91">
        <v>1.36</v>
      </c>
      <c r="J125" t="s">
        <v>105</v>
      </c>
      <c r="K125" s="91">
        <v>2.08</v>
      </c>
      <c r="L125" s="91">
        <v>2.44</v>
      </c>
      <c r="M125" s="91">
        <v>2638871.5699999998</v>
      </c>
      <c r="N125" s="91">
        <v>99.59</v>
      </c>
      <c r="O125" s="91">
        <v>2628.0521965630001</v>
      </c>
      <c r="P125" s="91">
        <v>0.13</v>
      </c>
      <c r="Q125" s="91">
        <v>0.02</v>
      </c>
    </row>
    <row r="126" spans="2:17">
      <c r="B126" t="s">
        <v>4371</v>
      </c>
      <c r="C126" t="s">
        <v>3940</v>
      </c>
      <c r="D126" t="s">
        <v>4117</v>
      </c>
      <c r="E126"/>
      <c r="F126" t="s">
        <v>814</v>
      </c>
      <c r="G126" t="s">
        <v>4118</v>
      </c>
      <c r="H126" t="s">
        <v>236</v>
      </c>
      <c r="I126" s="91">
        <v>1.7</v>
      </c>
      <c r="J126" t="s">
        <v>105</v>
      </c>
      <c r="K126" s="91">
        <v>2.4</v>
      </c>
      <c r="L126" s="91">
        <v>2.21</v>
      </c>
      <c r="M126" s="91">
        <v>3454505.69</v>
      </c>
      <c r="N126" s="91">
        <v>100.67</v>
      </c>
      <c r="O126" s="91">
        <v>3477.650878123</v>
      </c>
      <c r="P126" s="91">
        <v>0.17</v>
      </c>
      <c r="Q126" s="91">
        <v>0.02</v>
      </c>
    </row>
    <row r="127" spans="2:17">
      <c r="B127" t="s">
        <v>4371</v>
      </c>
      <c r="C127" t="s">
        <v>3940</v>
      </c>
      <c r="D127" t="s">
        <v>4119</v>
      </c>
      <c r="E127"/>
      <c r="F127" t="s">
        <v>814</v>
      </c>
      <c r="G127" t="s">
        <v>4120</v>
      </c>
      <c r="H127" t="s">
        <v>236</v>
      </c>
      <c r="I127" s="91">
        <v>3.3</v>
      </c>
      <c r="J127" t="s">
        <v>105</v>
      </c>
      <c r="K127" s="91">
        <v>2.38</v>
      </c>
      <c r="L127" s="91">
        <v>2.16</v>
      </c>
      <c r="M127" s="91">
        <v>3454508.69</v>
      </c>
      <c r="N127" s="91">
        <v>100.35</v>
      </c>
      <c r="O127" s="91">
        <v>3466.5994704149998</v>
      </c>
      <c r="P127" s="91">
        <v>0.17</v>
      </c>
      <c r="Q127" s="91">
        <v>0.02</v>
      </c>
    </row>
    <row r="128" spans="2:17">
      <c r="B128" t="s">
        <v>4372</v>
      </c>
      <c r="C128" t="s">
        <v>3940</v>
      </c>
      <c r="D128" t="s">
        <v>4103</v>
      </c>
      <c r="E128"/>
      <c r="F128" t="s">
        <v>814</v>
      </c>
      <c r="G128" t="s">
        <v>4104</v>
      </c>
      <c r="H128" t="s">
        <v>236</v>
      </c>
      <c r="I128" s="91">
        <v>10.34</v>
      </c>
      <c r="J128" t="s">
        <v>105</v>
      </c>
      <c r="K128" s="91">
        <v>4.8</v>
      </c>
      <c r="L128" s="91">
        <v>4.78</v>
      </c>
      <c r="M128" s="91">
        <v>3270917.17</v>
      </c>
      <c r="N128" s="91">
        <v>105.49</v>
      </c>
      <c r="O128" s="91">
        <v>3450.4905226330002</v>
      </c>
      <c r="P128" s="91">
        <v>0.17</v>
      </c>
      <c r="Q128" s="91">
        <v>0.02</v>
      </c>
    </row>
    <row r="129" spans="2:17">
      <c r="B129" t="s">
        <v>4372</v>
      </c>
      <c r="C129" t="s">
        <v>3940</v>
      </c>
      <c r="D129" t="s">
        <v>4105</v>
      </c>
      <c r="E129"/>
      <c r="F129" t="s">
        <v>814</v>
      </c>
      <c r="G129" t="s">
        <v>4106</v>
      </c>
      <c r="H129" t="s">
        <v>236</v>
      </c>
      <c r="I129" s="91">
        <v>9.58</v>
      </c>
      <c r="J129" t="s">
        <v>105</v>
      </c>
      <c r="K129" s="91">
        <v>4.8</v>
      </c>
      <c r="L129" s="91">
        <v>4.92</v>
      </c>
      <c r="M129" s="91">
        <v>701747.82</v>
      </c>
      <c r="N129" s="91">
        <v>102.39</v>
      </c>
      <c r="O129" s="91">
        <v>718.51959289800004</v>
      </c>
      <c r="P129" s="91">
        <v>0.03</v>
      </c>
      <c r="Q129" s="91">
        <v>0</v>
      </c>
    </row>
    <row r="130" spans="2:17">
      <c r="B130" t="s">
        <v>4372</v>
      </c>
      <c r="C130" t="s">
        <v>3940</v>
      </c>
      <c r="D130" t="s">
        <v>4107</v>
      </c>
      <c r="E130"/>
      <c r="F130" t="s">
        <v>814</v>
      </c>
      <c r="G130" t="s">
        <v>4108</v>
      </c>
      <c r="H130" t="s">
        <v>236</v>
      </c>
      <c r="I130" s="91">
        <v>8.57</v>
      </c>
      <c r="J130" t="s">
        <v>105</v>
      </c>
      <c r="K130" s="91">
        <v>4.8</v>
      </c>
      <c r="L130" s="91">
        <v>5.32</v>
      </c>
      <c r="M130" s="91">
        <v>1249653.04</v>
      </c>
      <c r="N130" s="91">
        <v>96.55</v>
      </c>
      <c r="O130" s="91">
        <v>1206.54001012</v>
      </c>
      <c r="P130" s="91">
        <v>0.06</v>
      </c>
      <c r="Q130" s="91">
        <v>0.01</v>
      </c>
    </row>
    <row r="131" spans="2:17">
      <c r="B131" t="s">
        <v>4372</v>
      </c>
      <c r="C131" t="s">
        <v>3940</v>
      </c>
      <c r="D131" t="s">
        <v>4098</v>
      </c>
      <c r="E131"/>
      <c r="F131" t="s">
        <v>814</v>
      </c>
      <c r="G131" t="s">
        <v>4099</v>
      </c>
      <c r="H131" t="s">
        <v>236</v>
      </c>
      <c r="I131" s="91">
        <v>9.18</v>
      </c>
      <c r="J131" t="s">
        <v>105</v>
      </c>
      <c r="K131" s="91">
        <v>3.79</v>
      </c>
      <c r="L131" s="91">
        <v>4.2699999999999996</v>
      </c>
      <c r="M131" s="91">
        <v>806932.98</v>
      </c>
      <c r="N131" s="91">
        <v>100.62</v>
      </c>
      <c r="O131" s="91">
        <v>811.93596447599998</v>
      </c>
      <c r="P131" s="91">
        <v>0.04</v>
      </c>
      <c r="Q131" s="91">
        <v>0</v>
      </c>
    </row>
    <row r="132" spans="2:17">
      <c r="B132" t="s">
        <v>4372</v>
      </c>
      <c r="C132" t="s">
        <v>3940</v>
      </c>
      <c r="D132" t="s">
        <v>4100</v>
      </c>
      <c r="E132"/>
      <c r="F132" t="s">
        <v>814</v>
      </c>
      <c r="G132" t="s">
        <v>3268</v>
      </c>
      <c r="H132" t="s">
        <v>236</v>
      </c>
      <c r="I132" s="91">
        <v>9.4600000000000009</v>
      </c>
      <c r="J132" t="s">
        <v>105</v>
      </c>
      <c r="K132" s="91">
        <v>3.79</v>
      </c>
      <c r="L132" s="91">
        <v>3.42</v>
      </c>
      <c r="M132" s="91">
        <v>1070064.69</v>
      </c>
      <c r="N132" s="91">
        <v>101.34</v>
      </c>
      <c r="O132" s="91">
        <v>1084.4035568459999</v>
      </c>
      <c r="P132" s="91">
        <v>0.05</v>
      </c>
      <c r="Q132" s="91">
        <v>0.01</v>
      </c>
    </row>
    <row r="133" spans="2:17">
      <c r="B133" t="s">
        <v>4372</v>
      </c>
      <c r="C133" t="s">
        <v>3940</v>
      </c>
      <c r="D133" t="s">
        <v>4101</v>
      </c>
      <c r="E133"/>
      <c r="F133" t="s">
        <v>814</v>
      </c>
      <c r="G133" t="s">
        <v>4102</v>
      </c>
      <c r="H133" t="s">
        <v>236</v>
      </c>
      <c r="I133" s="91">
        <v>9.4</v>
      </c>
      <c r="J133" t="s">
        <v>105</v>
      </c>
      <c r="K133" s="91">
        <v>3.97</v>
      </c>
      <c r="L133" s="91">
        <v>3.68</v>
      </c>
      <c r="M133" s="91">
        <v>2141739.35</v>
      </c>
      <c r="N133" s="91">
        <v>99.46</v>
      </c>
      <c r="O133" s="91">
        <v>2130.17395751</v>
      </c>
      <c r="P133" s="91">
        <v>0.1</v>
      </c>
      <c r="Q133" s="91">
        <v>0.01</v>
      </c>
    </row>
    <row r="134" spans="2:17">
      <c r="B134" t="s">
        <v>4132</v>
      </c>
      <c r="C134" t="s">
        <v>3940</v>
      </c>
      <c r="D134" t="s">
        <v>4133</v>
      </c>
      <c r="E134"/>
      <c r="F134" t="s">
        <v>865</v>
      </c>
      <c r="G134" t="s">
        <v>1616</v>
      </c>
      <c r="H134" t="s">
        <v>153</v>
      </c>
      <c r="I134" s="91">
        <v>10.96</v>
      </c>
      <c r="J134" t="s">
        <v>105</v>
      </c>
      <c r="K134" s="91">
        <v>3.55</v>
      </c>
      <c r="L134" s="91">
        <v>5.76</v>
      </c>
      <c r="M134" s="91">
        <v>6752905.8799999999</v>
      </c>
      <c r="N134" s="91">
        <v>99.59</v>
      </c>
      <c r="O134" s="91">
        <v>6725.2189658919997</v>
      </c>
      <c r="P134" s="91">
        <v>0.32</v>
      </c>
      <c r="Q134" s="91">
        <v>0.04</v>
      </c>
    </row>
    <row r="135" spans="2:17">
      <c r="B135" t="s">
        <v>4373</v>
      </c>
      <c r="C135" t="s">
        <v>3940</v>
      </c>
      <c r="D135" t="s">
        <v>4145</v>
      </c>
      <c r="E135"/>
      <c r="F135" t="s">
        <v>873</v>
      </c>
      <c r="G135" t="s">
        <v>4146</v>
      </c>
      <c r="H135" t="s">
        <v>236</v>
      </c>
      <c r="I135" s="91">
        <v>5.03</v>
      </c>
      <c r="J135" t="s">
        <v>105</v>
      </c>
      <c r="K135" s="91">
        <v>2.36</v>
      </c>
      <c r="L135" s="91">
        <v>2.4500000000000002</v>
      </c>
      <c r="M135" s="91">
        <v>18930283.059999999</v>
      </c>
      <c r="N135" s="91">
        <v>103.48</v>
      </c>
      <c r="O135" s="91">
        <v>19589.056910488001</v>
      </c>
      <c r="P135" s="91">
        <v>0.94</v>
      </c>
      <c r="Q135" s="91">
        <v>0.11</v>
      </c>
    </row>
    <row r="136" spans="2:17">
      <c r="B136" t="s">
        <v>4374</v>
      </c>
      <c r="C136" t="s">
        <v>3940</v>
      </c>
      <c r="D136" t="s">
        <v>4140</v>
      </c>
      <c r="E136"/>
      <c r="F136" t="s">
        <v>4141</v>
      </c>
      <c r="G136" t="s">
        <v>4142</v>
      </c>
      <c r="H136" t="s">
        <v>3944</v>
      </c>
      <c r="I136" s="91">
        <v>2.63</v>
      </c>
      <c r="J136" t="s">
        <v>105</v>
      </c>
      <c r="K136" s="91">
        <v>4.5</v>
      </c>
      <c r="L136" s="91">
        <v>-0.12</v>
      </c>
      <c r="M136" s="91">
        <v>761650.65</v>
      </c>
      <c r="N136" s="91">
        <v>115.24</v>
      </c>
      <c r="O136" s="91">
        <v>877.72620905999997</v>
      </c>
      <c r="P136" s="91">
        <v>0.04</v>
      </c>
      <c r="Q136" s="91">
        <v>0.01</v>
      </c>
    </row>
    <row r="137" spans="2:17">
      <c r="B137" t="s">
        <v>4374</v>
      </c>
      <c r="C137" t="s">
        <v>3940</v>
      </c>
      <c r="D137" t="s">
        <v>4143</v>
      </c>
      <c r="E137"/>
      <c r="F137" t="s">
        <v>4141</v>
      </c>
      <c r="G137" t="s">
        <v>4142</v>
      </c>
      <c r="H137" t="s">
        <v>3944</v>
      </c>
      <c r="I137" s="91">
        <v>2.62</v>
      </c>
      <c r="J137" t="s">
        <v>105</v>
      </c>
      <c r="K137" s="91">
        <v>4.75</v>
      </c>
      <c r="L137" s="91">
        <v>-0.12</v>
      </c>
      <c r="M137" s="91">
        <v>447798</v>
      </c>
      <c r="N137" s="91">
        <v>115.73</v>
      </c>
      <c r="O137" s="91">
        <v>518.23662539999998</v>
      </c>
      <c r="P137" s="91">
        <v>0.02</v>
      </c>
      <c r="Q137" s="91">
        <v>0</v>
      </c>
    </row>
    <row r="138" spans="2:17">
      <c r="B138" t="s">
        <v>4374</v>
      </c>
      <c r="C138" t="s">
        <v>3940</v>
      </c>
      <c r="D138" t="s">
        <v>4128</v>
      </c>
      <c r="E138"/>
      <c r="F138" t="s">
        <v>873</v>
      </c>
      <c r="G138" t="s">
        <v>4129</v>
      </c>
      <c r="H138" t="s">
        <v>236</v>
      </c>
      <c r="I138" s="91">
        <v>3.55</v>
      </c>
      <c r="J138" t="s">
        <v>105</v>
      </c>
      <c r="K138" s="91">
        <v>2.61</v>
      </c>
      <c r="L138" s="91">
        <v>2.5499999999999998</v>
      </c>
      <c r="M138" s="91">
        <v>4032032.75</v>
      </c>
      <c r="N138" s="91">
        <v>101.5</v>
      </c>
      <c r="O138" s="91">
        <v>4092.5132412500002</v>
      </c>
      <c r="P138" s="91">
        <v>0.2</v>
      </c>
      <c r="Q138" s="91">
        <v>0.02</v>
      </c>
    </row>
    <row r="139" spans="2:17">
      <c r="B139" t="s">
        <v>4374</v>
      </c>
      <c r="C139" t="s">
        <v>3940</v>
      </c>
      <c r="D139" t="s">
        <v>4130</v>
      </c>
      <c r="E139"/>
      <c r="F139" t="s">
        <v>873</v>
      </c>
      <c r="G139" t="s">
        <v>4131</v>
      </c>
      <c r="H139" t="s">
        <v>236</v>
      </c>
      <c r="I139" s="91">
        <v>3.57</v>
      </c>
      <c r="J139" t="s">
        <v>105</v>
      </c>
      <c r="K139" s="91">
        <v>2.61</v>
      </c>
      <c r="L139" s="91">
        <v>2.2400000000000002</v>
      </c>
      <c r="M139" s="91">
        <v>5644845.8499999996</v>
      </c>
      <c r="N139" s="91">
        <v>101.77</v>
      </c>
      <c r="O139" s="91">
        <v>5744.7596215450003</v>
      </c>
      <c r="P139" s="91">
        <v>0.28000000000000003</v>
      </c>
      <c r="Q139" s="91">
        <v>0.03</v>
      </c>
    </row>
    <row r="140" spans="2:17">
      <c r="B140" t="s">
        <v>4375</v>
      </c>
      <c r="C140" t="s">
        <v>3940</v>
      </c>
      <c r="D140" t="s">
        <v>4198</v>
      </c>
      <c r="E140"/>
      <c r="F140" t="s">
        <v>873</v>
      </c>
      <c r="G140" t="s">
        <v>4199</v>
      </c>
      <c r="H140" t="s">
        <v>236</v>
      </c>
      <c r="I140" s="91">
        <v>7.73</v>
      </c>
      <c r="J140" t="s">
        <v>105</v>
      </c>
      <c r="K140" s="91">
        <v>4.5</v>
      </c>
      <c r="L140" s="91">
        <v>1.78</v>
      </c>
      <c r="M140" s="91">
        <v>2970606.8</v>
      </c>
      <c r="N140" s="91">
        <v>122.9</v>
      </c>
      <c r="O140" s="91">
        <v>3650.8757572</v>
      </c>
      <c r="P140" s="91">
        <v>0.18</v>
      </c>
      <c r="Q140" s="91">
        <v>0.02</v>
      </c>
    </row>
    <row r="141" spans="2:17">
      <c r="B141" t="s">
        <v>4375</v>
      </c>
      <c r="C141" t="s">
        <v>3940</v>
      </c>
      <c r="D141" t="s">
        <v>4174</v>
      </c>
      <c r="E141"/>
      <c r="F141" t="s">
        <v>873</v>
      </c>
      <c r="G141" t="s">
        <v>4175</v>
      </c>
      <c r="H141" t="s">
        <v>236</v>
      </c>
      <c r="I141" s="91">
        <v>7.47</v>
      </c>
      <c r="J141" t="s">
        <v>105</v>
      </c>
      <c r="K141" s="91">
        <v>4.5</v>
      </c>
      <c r="L141" s="91">
        <v>1.76</v>
      </c>
      <c r="M141" s="91">
        <v>2008164.37</v>
      </c>
      <c r="N141" s="91">
        <v>123.47</v>
      </c>
      <c r="O141" s="91">
        <v>2479.4805476390002</v>
      </c>
      <c r="P141" s="91">
        <v>0.12</v>
      </c>
      <c r="Q141" s="91">
        <v>0.01</v>
      </c>
    </row>
    <row r="142" spans="2:17">
      <c r="B142" t="s">
        <v>4375</v>
      </c>
      <c r="C142" t="s">
        <v>3940</v>
      </c>
      <c r="D142" t="s">
        <v>4178</v>
      </c>
      <c r="E142"/>
      <c r="F142" t="s">
        <v>873</v>
      </c>
      <c r="G142" t="s">
        <v>4179</v>
      </c>
      <c r="H142" t="s">
        <v>236</v>
      </c>
      <c r="I142" s="91">
        <v>11.11</v>
      </c>
      <c r="J142" t="s">
        <v>105</v>
      </c>
      <c r="K142" s="91">
        <v>4.5</v>
      </c>
      <c r="L142" s="91">
        <v>2.37</v>
      </c>
      <c r="M142" s="91">
        <v>1847965.99</v>
      </c>
      <c r="N142" s="91">
        <v>122.31</v>
      </c>
      <c r="O142" s="91">
        <v>2260.2472023690002</v>
      </c>
      <c r="P142" s="91">
        <v>0.11</v>
      </c>
      <c r="Q142" s="91">
        <v>0.01</v>
      </c>
    </row>
    <row r="143" spans="2:17">
      <c r="B143" t="s">
        <v>4375</v>
      </c>
      <c r="C143" t="s">
        <v>3940</v>
      </c>
      <c r="D143" t="s">
        <v>4180</v>
      </c>
      <c r="E143"/>
      <c r="F143" t="s">
        <v>873</v>
      </c>
      <c r="G143" t="s">
        <v>4181</v>
      </c>
      <c r="H143" t="s">
        <v>236</v>
      </c>
      <c r="I143" s="91">
        <v>11.06</v>
      </c>
      <c r="J143" t="s">
        <v>105</v>
      </c>
      <c r="K143" s="91">
        <v>4.5</v>
      </c>
      <c r="L143" s="91">
        <v>2.5</v>
      </c>
      <c r="M143" s="91">
        <v>2194802.04</v>
      </c>
      <c r="N143" s="91">
        <v>122.63</v>
      </c>
      <c r="O143" s="91">
        <v>2691.4857416519999</v>
      </c>
      <c r="P143" s="91">
        <v>0.13</v>
      </c>
      <c r="Q143" s="91">
        <v>0.02</v>
      </c>
    </row>
    <row r="144" spans="2:17">
      <c r="B144" t="s">
        <v>4375</v>
      </c>
      <c r="C144" t="s">
        <v>3940</v>
      </c>
      <c r="D144" t="s">
        <v>4172</v>
      </c>
      <c r="E144"/>
      <c r="F144" t="s">
        <v>873</v>
      </c>
      <c r="G144" t="s">
        <v>1159</v>
      </c>
      <c r="H144" t="s">
        <v>236</v>
      </c>
      <c r="I144" s="91">
        <v>7.45</v>
      </c>
      <c r="J144" t="s">
        <v>105</v>
      </c>
      <c r="K144" s="91">
        <v>4.5</v>
      </c>
      <c r="L144" s="91">
        <v>1.85</v>
      </c>
      <c r="M144" s="91">
        <v>2134323.9900000002</v>
      </c>
      <c r="N144" s="91">
        <v>122.92</v>
      </c>
      <c r="O144" s="91">
        <v>2623.5110485079999</v>
      </c>
      <c r="P144" s="91">
        <v>0.13</v>
      </c>
      <c r="Q144" s="91">
        <v>0.02</v>
      </c>
    </row>
    <row r="145" spans="2:17">
      <c r="B145" t="s">
        <v>4375</v>
      </c>
      <c r="C145" t="s">
        <v>3940</v>
      </c>
      <c r="D145" t="s">
        <v>4182</v>
      </c>
      <c r="E145"/>
      <c r="F145" t="s">
        <v>873</v>
      </c>
      <c r="G145" t="s">
        <v>4183</v>
      </c>
      <c r="H145" t="s">
        <v>236</v>
      </c>
      <c r="I145" s="91">
        <v>11.11</v>
      </c>
      <c r="J145" t="s">
        <v>105</v>
      </c>
      <c r="K145" s="91">
        <v>4.5</v>
      </c>
      <c r="L145" s="91">
        <v>2.91</v>
      </c>
      <c r="M145" s="91">
        <v>1543798.14</v>
      </c>
      <c r="N145" s="91">
        <v>117.85</v>
      </c>
      <c r="O145" s="91">
        <v>1819.36610799</v>
      </c>
      <c r="P145" s="91">
        <v>0.09</v>
      </c>
      <c r="Q145" s="91">
        <v>0.01</v>
      </c>
    </row>
    <row r="146" spans="2:17">
      <c r="B146" t="s">
        <v>4375</v>
      </c>
      <c r="C146" t="s">
        <v>3940</v>
      </c>
      <c r="D146" t="s">
        <v>4196</v>
      </c>
      <c r="E146"/>
      <c r="F146" t="s">
        <v>873</v>
      </c>
      <c r="G146" t="s">
        <v>4197</v>
      </c>
      <c r="H146" t="s">
        <v>236</v>
      </c>
      <c r="I146" s="91">
        <v>11.14</v>
      </c>
      <c r="J146" t="s">
        <v>105</v>
      </c>
      <c r="K146" s="91">
        <v>4.5</v>
      </c>
      <c r="L146" s="91">
        <v>3</v>
      </c>
      <c r="M146" s="91">
        <v>2018784.8</v>
      </c>
      <c r="N146" s="91">
        <v>113.44</v>
      </c>
      <c r="O146" s="91">
        <v>2290.1094771200001</v>
      </c>
      <c r="P146" s="91">
        <v>0.11</v>
      </c>
      <c r="Q146" s="91">
        <v>0.01</v>
      </c>
    </row>
    <row r="147" spans="2:17">
      <c r="B147" t="s">
        <v>4375</v>
      </c>
      <c r="C147" t="s">
        <v>3940</v>
      </c>
      <c r="D147" t="s">
        <v>4173</v>
      </c>
      <c r="E147"/>
      <c r="F147" t="s">
        <v>873</v>
      </c>
      <c r="G147" t="s">
        <v>656</v>
      </c>
      <c r="H147" t="s">
        <v>236</v>
      </c>
      <c r="I147" s="91">
        <v>11.16</v>
      </c>
      <c r="J147" t="s">
        <v>105</v>
      </c>
      <c r="K147" s="91">
        <v>4.5</v>
      </c>
      <c r="L147" s="91">
        <v>3</v>
      </c>
      <c r="M147" s="91">
        <v>827190.85</v>
      </c>
      <c r="N147" s="91">
        <v>113.42</v>
      </c>
      <c r="O147" s="91">
        <v>938.19986206999999</v>
      </c>
      <c r="P147" s="91">
        <v>0.05</v>
      </c>
      <c r="Q147" s="91">
        <v>0.01</v>
      </c>
    </row>
    <row r="148" spans="2:17">
      <c r="B148" t="s">
        <v>4375</v>
      </c>
      <c r="C148" t="s">
        <v>3940</v>
      </c>
      <c r="D148" t="s">
        <v>4192</v>
      </c>
      <c r="E148"/>
      <c r="F148" t="s">
        <v>873</v>
      </c>
      <c r="G148" t="s">
        <v>4193</v>
      </c>
      <c r="H148" t="s">
        <v>236</v>
      </c>
      <c r="I148" s="91">
        <v>11.27</v>
      </c>
      <c r="J148" t="s">
        <v>105</v>
      </c>
      <c r="K148" s="91">
        <v>4.5</v>
      </c>
      <c r="L148" s="91">
        <v>3</v>
      </c>
      <c r="M148" s="91">
        <v>625818.44999999995</v>
      </c>
      <c r="N148" s="91">
        <v>115.9</v>
      </c>
      <c r="O148" s="91">
        <v>725.32358354999997</v>
      </c>
      <c r="P148" s="91">
        <v>0.03</v>
      </c>
      <c r="Q148" s="91">
        <v>0</v>
      </c>
    </row>
    <row r="149" spans="2:17">
      <c r="B149" t="s">
        <v>4375</v>
      </c>
      <c r="C149" t="s">
        <v>3940</v>
      </c>
      <c r="D149" t="s">
        <v>4190</v>
      </c>
      <c r="E149"/>
      <c r="F149" t="s">
        <v>873</v>
      </c>
      <c r="G149" t="s">
        <v>4191</v>
      </c>
      <c r="H149" t="s">
        <v>236</v>
      </c>
      <c r="I149" s="91">
        <v>11.37</v>
      </c>
      <c r="J149" t="s">
        <v>105</v>
      </c>
      <c r="K149" s="91">
        <v>4.5</v>
      </c>
      <c r="L149" s="91">
        <v>3</v>
      </c>
      <c r="M149" s="91">
        <v>4010709.94</v>
      </c>
      <c r="N149" s="91">
        <v>111.76</v>
      </c>
      <c r="O149" s="91">
        <v>4482.369428944</v>
      </c>
      <c r="P149" s="91">
        <v>0.22</v>
      </c>
      <c r="Q149" s="91">
        <v>0.03</v>
      </c>
    </row>
    <row r="150" spans="2:17">
      <c r="B150" t="s">
        <v>4375</v>
      </c>
      <c r="C150" t="s">
        <v>3940</v>
      </c>
      <c r="D150" t="s">
        <v>4194</v>
      </c>
      <c r="E150"/>
      <c r="F150" t="s">
        <v>873</v>
      </c>
      <c r="G150" t="s">
        <v>4195</v>
      </c>
      <c r="H150" t="s">
        <v>236</v>
      </c>
      <c r="I150" s="91">
        <v>11.48</v>
      </c>
      <c r="J150" t="s">
        <v>105</v>
      </c>
      <c r="K150" s="91">
        <v>4.5</v>
      </c>
      <c r="L150" s="91">
        <v>3</v>
      </c>
      <c r="M150" s="91">
        <v>754312.63</v>
      </c>
      <c r="N150" s="91">
        <v>106.45</v>
      </c>
      <c r="O150" s="91">
        <v>802.96579463499995</v>
      </c>
      <c r="P150" s="91">
        <v>0.04</v>
      </c>
      <c r="Q150" s="91">
        <v>0</v>
      </c>
    </row>
    <row r="151" spans="2:17">
      <c r="B151" t="s">
        <v>4375</v>
      </c>
      <c r="C151" t="s">
        <v>3940</v>
      </c>
      <c r="D151" t="s">
        <v>4184</v>
      </c>
      <c r="E151"/>
      <c r="F151" t="s">
        <v>873</v>
      </c>
      <c r="G151" t="s">
        <v>4185</v>
      </c>
      <c r="H151" t="s">
        <v>236</v>
      </c>
      <c r="I151" s="91">
        <v>11.58</v>
      </c>
      <c r="J151" t="s">
        <v>105</v>
      </c>
      <c r="K151" s="91">
        <v>4.5</v>
      </c>
      <c r="L151" s="91">
        <v>3</v>
      </c>
      <c r="M151" s="91">
        <v>950528.83</v>
      </c>
      <c r="N151" s="91">
        <v>105.06</v>
      </c>
      <c r="O151" s="91">
        <v>998.62558879799997</v>
      </c>
      <c r="P151" s="91">
        <v>0.05</v>
      </c>
      <c r="Q151" s="91">
        <v>0.01</v>
      </c>
    </row>
    <row r="152" spans="2:17">
      <c r="B152" t="s">
        <v>4375</v>
      </c>
      <c r="C152" t="s">
        <v>3940</v>
      </c>
      <c r="D152" t="s">
        <v>4186</v>
      </c>
      <c r="E152"/>
      <c r="F152" t="s">
        <v>873</v>
      </c>
      <c r="G152" t="s">
        <v>2919</v>
      </c>
      <c r="H152" t="s">
        <v>236</v>
      </c>
      <c r="I152" s="91">
        <v>11.7</v>
      </c>
      <c r="J152" t="s">
        <v>105</v>
      </c>
      <c r="K152" s="91">
        <v>4.5</v>
      </c>
      <c r="L152" s="91">
        <v>3</v>
      </c>
      <c r="M152" s="91">
        <v>294506.68</v>
      </c>
      <c r="N152" s="91">
        <v>99.82</v>
      </c>
      <c r="O152" s="91">
        <v>293.97656797600001</v>
      </c>
      <c r="P152" s="91">
        <v>0.01</v>
      </c>
      <c r="Q152" s="91">
        <v>0</v>
      </c>
    </row>
    <row r="153" spans="2:17">
      <c r="B153" t="s">
        <v>4375</v>
      </c>
      <c r="C153" t="s">
        <v>3940</v>
      </c>
      <c r="D153" t="s">
        <v>4187</v>
      </c>
      <c r="E153"/>
      <c r="F153" t="s">
        <v>873</v>
      </c>
      <c r="G153" t="s">
        <v>4188</v>
      </c>
      <c r="H153" t="s">
        <v>236</v>
      </c>
      <c r="I153" s="91">
        <v>11.1</v>
      </c>
      <c r="J153" t="s">
        <v>105</v>
      </c>
      <c r="K153" s="91">
        <v>4.5</v>
      </c>
      <c r="L153" s="91">
        <v>4.99</v>
      </c>
      <c r="M153" s="91">
        <v>312878.27</v>
      </c>
      <c r="N153" s="91">
        <v>100.04</v>
      </c>
      <c r="O153" s="91">
        <v>313.00342130799999</v>
      </c>
      <c r="P153" s="91">
        <v>0.02</v>
      </c>
      <c r="Q153" s="91">
        <v>0</v>
      </c>
    </row>
    <row r="154" spans="2:17">
      <c r="B154" t="s">
        <v>4375</v>
      </c>
      <c r="C154" t="s">
        <v>3940</v>
      </c>
      <c r="D154" t="s">
        <v>4189</v>
      </c>
      <c r="E154"/>
      <c r="F154" t="s">
        <v>873</v>
      </c>
      <c r="G154" t="s">
        <v>2892</v>
      </c>
      <c r="H154" t="s">
        <v>236</v>
      </c>
      <c r="I154" s="91">
        <v>11.48</v>
      </c>
      <c r="J154" t="s">
        <v>105</v>
      </c>
      <c r="K154" s="91">
        <v>4.5</v>
      </c>
      <c r="L154" s="91">
        <v>4.57</v>
      </c>
      <c r="M154" s="91">
        <v>552054.88</v>
      </c>
      <c r="N154" s="91">
        <v>101.19</v>
      </c>
      <c r="O154" s="91">
        <v>558.62433307200001</v>
      </c>
      <c r="P154" s="91">
        <v>0.03</v>
      </c>
      <c r="Q154" s="91">
        <v>0</v>
      </c>
    </row>
    <row r="155" spans="2:17">
      <c r="B155" t="s">
        <v>4375</v>
      </c>
      <c r="C155" t="s">
        <v>3940</v>
      </c>
      <c r="D155" t="s">
        <v>4171</v>
      </c>
      <c r="E155"/>
      <c r="F155" t="s">
        <v>873</v>
      </c>
      <c r="G155" t="s">
        <v>476</v>
      </c>
      <c r="H155" t="s">
        <v>236</v>
      </c>
      <c r="I155" s="91">
        <v>9.07</v>
      </c>
      <c r="J155" t="s">
        <v>105</v>
      </c>
      <c r="K155" s="91">
        <v>4.5</v>
      </c>
      <c r="L155" s="91">
        <v>2.5499999999999998</v>
      </c>
      <c r="M155" s="91">
        <v>582801.09</v>
      </c>
      <c r="N155" s="91">
        <v>123.36</v>
      </c>
      <c r="O155" s="91">
        <v>718.94342462400004</v>
      </c>
      <c r="P155" s="91">
        <v>0.03</v>
      </c>
      <c r="Q155" s="91">
        <v>0</v>
      </c>
    </row>
    <row r="156" spans="2:17">
      <c r="B156" t="s">
        <v>4375</v>
      </c>
      <c r="C156" t="s">
        <v>3940</v>
      </c>
      <c r="D156" t="s">
        <v>4176</v>
      </c>
      <c r="E156"/>
      <c r="F156" t="s">
        <v>873</v>
      </c>
      <c r="G156" t="s">
        <v>4177</v>
      </c>
      <c r="H156" t="s">
        <v>236</v>
      </c>
      <c r="I156" s="91">
        <v>9.0500000000000007</v>
      </c>
      <c r="J156" t="s">
        <v>105</v>
      </c>
      <c r="K156" s="91">
        <v>4.5</v>
      </c>
      <c r="L156" s="91">
        <v>2.63</v>
      </c>
      <c r="M156" s="91">
        <v>1067147.71</v>
      </c>
      <c r="N156" s="91">
        <v>122.45</v>
      </c>
      <c r="O156" s="91">
        <v>1306.722370895</v>
      </c>
      <c r="P156" s="91">
        <v>0.06</v>
      </c>
      <c r="Q156" s="91">
        <v>0.01</v>
      </c>
    </row>
    <row r="157" spans="2:17">
      <c r="B157" t="s">
        <v>4365</v>
      </c>
      <c r="C157" t="s">
        <v>3940</v>
      </c>
      <c r="D157" t="s">
        <v>4170</v>
      </c>
      <c r="E157"/>
      <c r="F157" t="s">
        <v>4141</v>
      </c>
      <c r="G157" t="s">
        <v>4169</v>
      </c>
      <c r="H157" t="s">
        <v>3944</v>
      </c>
      <c r="I157" s="91">
        <v>3.47</v>
      </c>
      <c r="J157" t="s">
        <v>105</v>
      </c>
      <c r="K157" s="91">
        <v>2.76</v>
      </c>
      <c r="L157" s="91">
        <v>2.59</v>
      </c>
      <c r="M157" s="91">
        <v>2730956.38</v>
      </c>
      <c r="N157" s="91">
        <v>99</v>
      </c>
      <c r="O157" s="91">
        <v>2703.6468162000001</v>
      </c>
      <c r="P157" s="91">
        <v>0.13</v>
      </c>
      <c r="Q157" s="91">
        <v>0.02</v>
      </c>
    </row>
    <row r="158" spans="2:17">
      <c r="B158" t="s">
        <v>4365</v>
      </c>
      <c r="C158" t="s">
        <v>3940</v>
      </c>
      <c r="D158" t="s">
        <v>4168</v>
      </c>
      <c r="E158"/>
      <c r="F158" t="s">
        <v>873</v>
      </c>
      <c r="G158" t="s">
        <v>4169</v>
      </c>
      <c r="H158" t="s">
        <v>236</v>
      </c>
      <c r="I158" s="91">
        <v>3.5</v>
      </c>
      <c r="J158" t="s">
        <v>105</v>
      </c>
      <c r="K158" s="91">
        <v>2.2999999999999998</v>
      </c>
      <c r="L158" s="91">
        <v>2.13</v>
      </c>
      <c r="M158" s="91">
        <v>1170409.9099999999</v>
      </c>
      <c r="N158" s="91">
        <v>100.08</v>
      </c>
      <c r="O158" s="91">
        <v>1171.3462379279999</v>
      </c>
      <c r="P158" s="91">
        <v>0.06</v>
      </c>
      <c r="Q158" s="91">
        <v>0.01</v>
      </c>
    </row>
    <row r="159" spans="2:17">
      <c r="B159" t="s">
        <v>4365</v>
      </c>
      <c r="C159" t="s">
        <v>3940</v>
      </c>
      <c r="D159" t="s">
        <v>4147</v>
      </c>
      <c r="E159"/>
      <c r="F159" t="s">
        <v>4141</v>
      </c>
      <c r="G159" t="s">
        <v>3014</v>
      </c>
      <c r="H159" t="s">
        <v>3944</v>
      </c>
      <c r="I159" s="91">
        <v>6.91</v>
      </c>
      <c r="J159" t="s">
        <v>105</v>
      </c>
      <c r="K159" s="91">
        <v>4</v>
      </c>
      <c r="L159" s="91">
        <v>4</v>
      </c>
      <c r="M159" s="91">
        <v>15161729.109999999</v>
      </c>
      <c r="N159" s="91">
        <v>101.79</v>
      </c>
      <c r="O159" s="91">
        <v>15433.124061069</v>
      </c>
      <c r="P159" s="91">
        <v>0.74</v>
      </c>
      <c r="Q159" s="91">
        <v>0.09</v>
      </c>
    </row>
    <row r="160" spans="2:17">
      <c r="B160" t="s">
        <v>4366</v>
      </c>
      <c r="C160" t="s">
        <v>3940</v>
      </c>
      <c r="D160" t="s">
        <v>4206</v>
      </c>
      <c r="E160"/>
      <c r="F160" t="s">
        <v>873</v>
      </c>
      <c r="G160" t="s">
        <v>3000</v>
      </c>
      <c r="H160" t="s">
        <v>236</v>
      </c>
      <c r="I160" s="91">
        <v>8.3000000000000007</v>
      </c>
      <c r="J160" t="s">
        <v>105</v>
      </c>
      <c r="K160" s="91">
        <v>2.82</v>
      </c>
      <c r="L160" s="91">
        <v>3.3</v>
      </c>
      <c r="M160" s="91">
        <v>2676380.5</v>
      </c>
      <c r="N160" s="91">
        <v>96.35</v>
      </c>
      <c r="O160" s="91">
        <v>2578.6926117500002</v>
      </c>
      <c r="P160" s="91">
        <v>0.12</v>
      </c>
      <c r="Q160" s="91">
        <v>0.01</v>
      </c>
    </row>
    <row r="161" spans="2:17">
      <c r="B161" t="s">
        <v>4366</v>
      </c>
      <c r="C161" t="s">
        <v>3940</v>
      </c>
      <c r="D161" t="s">
        <v>4201</v>
      </c>
      <c r="E161"/>
      <c r="F161" t="s">
        <v>873</v>
      </c>
      <c r="G161" t="s">
        <v>3000</v>
      </c>
      <c r="H161" t="s">
        <v>236</v>
      </c>
      <c r="I161" s="91">
        <v>8.3000000000000007</v>
      </c>
      <c r="J161" t="s">
        <v>105</v>
      </c>
      <c r="K161" s="91">
        <v>2.82</v>
      </c>
      <c r="L161" s="91">
        <v>3.3</v>
      </c>
      <c r="M161" s="91">
        <v>79830.62</v>
      </c>
      <c r="N161" s="91">
        <v>100.36</v>
      </c>
      <c r="O161" s="91">
        <v>80.118010232000003</v>
      </c>
      <c r="P161" s="91">
        <v>0</v>
      </c>
      <c r="Q161" s="91">
        <v>0</v>
      </c>
    </row>
    <row r="162" spans="2:17">
      <c r="B162" t="s">
        <v>4366</v>
      </c>
      <c r="C162" t="s">
        <v>3940</v>
      </c>
      <c r="D162" t="s">
        <v>4207</v>
      </c>
      <c r="E162"/>
      <c r="F162" t="s">
        <v>873</v>
      </c>
      <c r="G162" t="s">
        <v>4203</v>
      </c>
      <c r="H162" t="s">
        <v>236</v>
      </c>
      <c r="I162" s="91">
        <v>9.1199999999999992</v>
      </c>
      <c r="J162" t="s">
        <v>105</v>
      </c>
      <c r="K162" s="91">
        <v>2.98</v>
      </c>
      <c r="L162" s="91">
        <v>3.09</v>
      </c>
      <c r="M162" s="91">
        <v>426514.75</v>
      </c>
      <c r="N162" s="91">
        <v>100.54</v>
      </c>
      <c r="O162" s="91">
        <v>428.81792965</v>
      </c>
      <c r="P162" s="91">
        <v>0.02</v>
      </c>
      <c r="Q162" s="91">
        <v>0</v>
      </c>
    </row>
    <row r="163" spans="2:17">
      <c r="B163" t="s">
        <v>4366</v>
      </c>
      <c r="C163" t="s">
        <v>3940</v>
      </c>
      <c r="D163" t="s">
        <v>4202</v>
      </c>
      <c r="E163"/>
      <c r="F163" t="s">
        <v>873</v>
      </c>
      <c r="G163" t="s">
        <v>4203</v>
      </c>
      <c r="H163" t="s">
        <v>236</v>
      </c>
      <c r="I163" s="91">
        <v>9.35</v>
      </c>
      <c r="J163" t="s">
        <v>105</v>
      </c>
      <c r="K163" s="91">
        <v>2.6</v>
      </c>
      <c r="L163" s="91">
        <v>2.62</v>
      </c>
      <c r="M163" s="91">
        <v>19446.669999999998</v>
      </c>
      <c r="N163" s="91">
        <v>100.44</v>
      </c>
      <c r="O163" s="91">
        <v>19.532235348</v>
      </c>
      <c r="P163" s="91">
        <v>0</v>
      </c>
      <c r="Q163" s="91">
        <v>0</v>
      </c>
    </row>
    <row r="164" spans="2:17">
      <c r="B164" t="s">
        <v>4366</v>
      </c>
      <c r="C164" t="s">
        <v>3940</v>
      </c>
      <c r="D164" t="s">
        <v>4208</v>
      </c>
      <c r="E164"/>
      <c r="F164" t="s">
        <v>873</v>
      </c>
      <c r="G164" t="s">
        <v>3261</v>
      </c>
      <c r="H164" t="s">
        <v>236</v>
      </c>
      <c r="I164" s="91">
        <v>8.44</v>
      </c>
      <c r="J164" t="s">
        <v>105</v>
      </c>
      <c r="K164" s="91">
        <v>2.5</v>
      </c>
      <c r="L164" s="91">
        <v>2.97</v>
      </c>
      <c r="M164" s="91">
        <v>498824.34</v>
      </c>
      <c r="N164" s="91">
        <v>100.82</v>
      </c>
      <c r="O164" s="91">
        <v>502.91469958800002</v>
      </c>
      <c r="P164" s="91">
        <v>0.02</v>
      </c>
      <c r="Q164" s="91">
        <v>0</v>
      </c>
    </row>
    <row r="165" spans="2:17">
      <c r="B165" t="s">
        <v>4366</v>
      </c>
      <c r="C165" t="s">
        <v>3940</v>
      </c>
      <c r="D165" t="s">
        <v>4204</v>
      </c>
      <c r="E165"/>
      <c r="F165" t="s">
        <v>873</v>
      </c>
      <c r="G165" t="s">
        <v>3261</v>
      </c>
      <c r="H165" t="s">
        <v>236</v>
      </c>
      <c r="I165" s="91">
        <v>9.52</v>
      </c>
      <c r="J165" t="s">
        <v>105</v>
      </c>
      <c r="K165" s="91">
        <v>2.6</v>
      </c>
      <c r="L165" s="91">
        <v>2.14</v>
      </c>
      <c r="M165" s="91">
        <v>84068.91</v>
      </c>
      <c r="N165" s="91">
        <v>100.47</v>
      </c>
      <c r="O165" s="91">
        <v>84.464033877000006</v>
      </c>
      <c r="P165" s="91">
        <v>0</v>
      </c>
      <c r="Q165" s="91">
        <v>0</v>
      </c>
    </row>
    <row r="166" spans="2:17">
      <c r="B166" t="s">
        <v>4366</v>
      </c>
      <c r="C166" t="s">
        <v>3940</v>
      </c>
      <c r="D166" t="s">
        <v>4210</v>
      </c>
      <c r="E166"/>
      <c r="F166" t="s">
        <v>873</v>
      </c>
      <c r="G166" t="s">
        <v>3185</v>
      </c>
      <c r="H166" t="s">
        <v>236</v>
      </c>
      <c r="I166" s="91">
        <v>8.86</v>
      </c>
      <c r="J166" t="s">
        <v>105</v>
      </c>
      <c r="K166" s="91">
        <v>2.5</v>
      </c>
      <c r="L166" s="91">
        <v>2.17</v>
      </c>
      <c r="M166" s="91">
        <v>3176752.25</v>
      </c>
      <c r="N166" s="91">
        <v>102.99</v>
      </c>
      <c r="O166" s="91">
        <v>3271.7371422750002</v>
      </c>
      <c r="P166" s="91">
        <v>0.16</v>
      </c>
      <c r="Q166" s="91">
        <v>0.02</v>
      </c>
    </row>
    <row r="167" spans="2:17">
      <c r="B167" t="s">
        <v>4366</v>
      </c>
      <c r="C167" t="s">
        <v>3940</v>
      </c>
      <c r="D167" t="s">
        <v>4209</v>
      </c>
      <c r="E167"/>
      <c r="F167" t="s">
        <v>873</v>
      </c>
      <c r="G167" t="s">
        <v>4118</v>
      </c>
      <c r="H167" t="s">
        <v>236</v>
      </c>
      <c r="I167" s="91">
        <v>8.48</v>
      </c>
      <c r="J167" t="s">
        <v>105</v>
      </c>
      <c r="K167" s="91">
        <v>3.05</v>
      </c>
      <c r="L167" s="91">
        <v>2.86</v>
      </c>
      <c r="M167" s="91">
        <v>2793326.78</v>
      </c>
      <c r="N167" s="91">
        <v>102.3</v>
      </c>
      <c r="O167" s="91">
        <v>2857.5732959400002</v>
      </c>
      <c r="P167" s="91">
        <v>0.14000000000000001</v>
      </c>
      <c r="Q167" s="91">
        <v>0.02</v>
      </c>
    </row>
    <row r="168" spans="2:17">
      <c r="B168" t="s">
        <v>4366</v>
      </c>
      <c r="C168" t="s">
        <v>3940</v>
      </c>
      <c r="D168" t="s">
        <v>4205</v>
      </c>
      <c r="E168"/>
      <c r="F168" t="s">
        <v>873</v>
      </c>
      <c r="G168" t="s">
        <v>4118</v>
      </c>
      <c r="H168" t="s">
        <v>236</v>
      </c>
      <c r="I168" s="91">
        <v>8.73</v>
      </c>
      <c r="J168" t="s">
        <v>105</v>
      </c>
      <c r="K168" s="91">
        <v>2.6</v>
      </c>
      <c r="L168" s="91">
        <v>2.34</v>
      </c>
      <c r="M168" s="91">
        <v>370969.57</v>
      </c>
      <c r="N168" s="91">
        <v>100.38</v>
      </c>
      <c r="O168" s="91">
        <v>372.379254366</v>
      </c>
      <c r="P168" s="91">
        <v>0.02</v>
      </c>
      <c r="Q168" s="91">
        <v>0</v>
      </c>
    </row>
    <row r="169" spans="2:17">
      <c r="B169" t="s">
        <v>4376</v>
      </c>
      <c r="C169" t="s">
        <v>3940</v>
      </c>
      <c r="D169" t="s">
        <v>4144</v>
      </c>
      <c r="E169"/>
      <c r="F169" t="s">
        <v>4141</v>
      </c>
      <c r="G169" t="s">
        <v>3925</v>
      </c>
      <c r="H169" t="s">
        <v>3944</v>
      </c>
      <c r="I169" s="91">
        <v>2.15</v>
      </c>
      <c r="J169" t="s">
        <v>109</v>
      </c>
      <c r="K169" s="91">
        <v>6.56</v>
      </c>
      <c r="L169" s="91">
        <v>14.52</v>
      </c>
      <c r="M169" s="91">
        <v>2360894.6</v>
      </c>
      <c r="N169" s="91">
        <v>99.94</v>
      </c>
      <c r="O169" s="91">
        <v>8569.6243256876805</v>
      </c>
      <c r="P169" s="91">
        <v>0.41</v>
      </c>
      <c r="Q169" s="91">
        <v>0.05</v>
      </c>
    </row>
    <row r="170" spans="2:17">
      <c r="B170" t="s">
        <v>4377</v>
      </c>
      <c r="C170" t="s">
        <v>3940</v>
      </c>
      <c r="D170" t="s">
        <v>4166</v>
      </c>
      <c r="E170"/>
      <c r="F170" t="s">
        <v>4141</v>
      </c>
      <c r="G170" t="s">
        <v>4167</v>
      </c>
      <c r="H170" t="s">
        <v>3944</v>
      </c>
      <c r="I170" s="91">
        <v>6.45</v>
      </c>
      <c r="J170" t="s">
        <v>105</v>
      </c>
      <c r="K170" s="91">
        <v>2.54</v>
      </c>
      <c r="L170" s="91">
        <v>1.1100000000000001</v>
      </c>
      <c r="M170" s="91">
        <v>9614964.1699999999</v>
      </c>
      <c r="N170" s="91">
        <v>111.07</v>
      </c>
      <c r="O170" s="91">
        <v>10679.340703619</v>
      </c>
      <c r="P170" s="91">
        <v>0.51</v>
      </c>
      <c r="Q170" s="91">
        <v>0.06</v>
      </c>
    </row>
    <row r="171" spans="2:17">
      <c r="B171" t="s">
        <v>4378</v>
      </c>
      <c r="C171" t="s">
        <v>3940</v>
      </c>
      <c r="D171" t="s">
        <v>4158</v>
      </c>
      <c r="E171"/>
      <c r="F171" t="s">
        <v>865</v>
      </c>
      <c r="G171" t="s">
        <v>4152</v>
      </c>
      <c r="H171" t="s">
        <v>153</v>
      </c>
      <c r="I171" s="91">
        <v>8.93</v>
      </c>
      <c r="J171" t="s">
        <v>105</v>
      </c>
      <c r="K171" s="91">
        <v>3.55</v>
      </c>
      <c r="L171" s="91">
        <v>3.39</v>
      </c>
      <c r="M171" s="91">
        <v>2891141.15</v>
      </c>
      <c r="N171" s="91">
        <v>111.71</v>
      </c>
      <c r="O171" s="91">
        <v>3229.6937786650001</v>
      </c>
      <c r="P171" s="91">
        <v>0.16</v>
      </c>
      <c r="Q171" s="91">
        <v>0.02</v>
      </c>
    </row>
    <row r="172" spans="2:17">
      <c r="B172" t="s">
        <v>4378</v>
      </c>
      <c r="C172" t="s">
        <v>3940</v>
      </c>
      <c r="D172" t="s">
        <v>4151</v>
      </c>
      <c r="E172"/>
      <c r="F172" t="s">
        <v>865</v>
      </c>
      <c r="G172" t="s">
        <v>4152</v>
      </c>
      <c r="H172" t="s">
        <v>153</v>
      </c>
      <c r="I172" s="91">
        <v>1.25</v>
      </c>
      <c r="J172" t="s">
        <v>105</v>
      </c>
      <c r="K172" s="91">
        <v>3.3</v>
      </c>
      <c r="L172" s="91">
        <v>0.69</v>
      </c>
      <c r="M172" s="91">
        <v>1298918.46</v>
      </c>
      <c r="N172" s="91">
        <v>114.98</v>
      </c>
      <c r="O172" s="91">
        <v>1493.4964453079999</v>
      </c>
      <c r="P172" s="91">
        <v>7.0000000000000007E-2</v>
      </c>
      <c r="Q172" s="91">
        <v>0.01</v>
      </c>
    </row>
    <row r="173" spans="2:17">
      <c r="B173" t="s">
        <v>4378</v>
      </c>
      <c r="C173" t="s">
        <v>3940</v>
      </c>
      <c r="D173" t="s">
        <v>4159</v>
      </c>
      <c r="E173"/>
      <c r="F173" t="s">
        <v>865</v>
      </c>
      <c r="G173" t="s">
        <v>4160</v>
      </c>
      <c r="H173" t="s">
        <v>153</v>
      </c>
      <c r="I173" s="91">
        <v>9.19</v>
      </c>
      <c r="J173" t="s">
        <v>105</v>
      </c>
      <c r="K173" s="91">
        <v>3.55</v>
      </c>
      <c r="L173" s="91">
        <v>2.52</v>
      </c>
      <c r="M173" s="91">
        <v>2652060.2999999998</v>
      </c>
      <c r="N173" s="91">
        <v>112.01</v>
      </c>
      <c r="O173" s="91">
        <v>2970.57274203</v>
      </c>
      <c r="P173" s="91">
        <v>0.14000000000000001</v>
      </c>
      <c r="Q173" s="91">
        <v>0.02</v>
      </c>
    </row>
    <row r="174" spans="2:17">
      <c r="B174" t="s">
        <v>4378</v>
      </c>
      <c r="C174" t="s">
        <v>3940</v>
      </c>
      <c r="D174" t="s">
        <v>4161</v>
      </c>
      <c r="E174"/>
      <c r="F174" t="s">
        <v>865</v>
      </c>
      <c r="G174" t="s">
        <v>4160</v>
      </c>
      <c r="H174" t="s">
        <v>153</v>
      </c>
      <c r="I174" s="91">
        <v>9.19</v>
      </c>
      <c r="J174" t="s">
        <v>105</v>
      </c>
      <c r="K174" s="91">
        <v>3.55</v>
      </c>
      <c r="L174" s="91">
        <v>2.52</v>
      </c>
      <c r="M174" s="91">
        <v>1191505.21</v>
      </c>
      <c r="N174" s="91">
        <v>115.53</v>
      </c>
      <c r="O174" s="91">
        <v>1376.545969113</v>
      </c>
      <c r="P174" s="91">
        <v>7.0000000000000007E-2</v>
      </c>
      <c r="Q174" s="91">
        <v>0.01</v>
      </c>
    </row>
    <row r="175" spans="2:17">
      <c r="B175" t="s">
        <v>4378</v>
      </c>
      <c r="C175" t="s">
        <v>3940</v>
      </c>
      <c r="D175" t="s">
        <v>4162</v>
      </c>
      <c r="E175"/>
      <c r="F175" t="s">
        <v>865</v>
      </c>
      <c r="G175" t="s">
        <v>330</v>
      </c>
      <c r="H175" t="s">
        <v>153</v>
      </c>
      <c r="I175" s="91">
        <v>8.4700000000000006</v>
      </c>
      <c r="J175" t="s">
        <v>105</v>
      </c>
      <c r="K175" s="91">
        <v>3.55</v>
      </c>
      <c r="L175" s="91">
        <v>4.28</v>
      </c>
      <c r="M175" s="91">
        <v>1852927.08</v>
      </c>
      <c r="N175" s="91">
        <v>111.12</v>
      </c>
      <c r="O175" s="91">
        <v>2058.9725712959998</v>
      </c>
      <c r="P175" s="91">
        <v>0.1</v>
      </c>
      <c r="Q175" s="91">
        <v>0.01</v>
      </c>
    </row>
    <row r="176" spans="2:17">
      <c r="B176" t="s">
        <v>4378</v>
      </c>
      <c r="C176" t="s">
        <v>3940</v>
      </c>
      <c r="D176" t="s">
        <v>4153</v>
      </c>
      <c r="E176"/>
      <c r="F176" t="s">
        <v>865</v>
      </c>
      <c r="G176" t="s">
        <v>330</v>
      </c>
      <c r="H176" t="s">
        <v>153</v>
      </c>
      <c r="I176" s="91">
        <v>1.25</v>
      </c>
      <c r="J176" t="s">
        <v>105</v>
      </c>
      <c r="K176" s="91">
        <v>3.55</v>
      </c>
      <c r="L176" s="91">
        <v>2.41</v>
      </c>
      <c r="M176" s="91">
        <v>832475.31</v>
      </c>
      <c r="N176" s="91">
        <v>114.15</v>
      </c>
      <c r="O176" s="91">
        <v>950.27056636500004</v>
      </c>
      <c r="P176" s="91">
        <v>0.05</v>
      </c>
      <c r="Q176" s="91">
        <v>0.01</v>
      </c>
    </row>
    <row r="177" spans="2:17">
      <c r="B177" t="s">
        <v>4378</v>
      </c>
      <c r="C177" t="s">
        <v>3940</v>
      </c>
      <c r="D177" t="s">
        <v>4148</v>
      </c>
      <c r="E177"/>
      <c r="F177" t="s">
        <v>865</v>
      </c>
      <c r="G177" t="s">
        <v>4149</v>
      </c>
      <c r="H177" t="s">
        <v>153</v>
      </c>
      <c r="I177" s="91">
        <v>8.56</v>
      </c>
      <c r="J177" t="s">
        <v>105</v>
      </c>
      <c r="K177" s="91">
        <v>3.55</v>
      </c>
      <c r="L177" s="91">
        <v>3.72</v>
      </c>
      <c r="M177" s="91">
        <v>687339.58</v>
      </c>
      <c r="N177" s="91">
        <v>114.89</v>
      </c>
      <c r="O177" s="91">
        <v>789.68444346199999</v>
      </c>
      <c r="P177" s="91">
        <v>0.04</v>
      </c>
      <c r="Q177" s="91">
        <v>0</v>
      </c>
    </row>
    <row r="178" spans="2:17">
      <c r="B178" t="s">
        <v>4378</v>
      </c>
      <c r="C178" t="s">
        <v>3940</v>
      </c>
      <c r="D178" t="s">
        <v>4150</v>
      </c>
      <c r="E178"/>
      <c r="F178" t="s">
        <v>865</v>
      </c>
      <c r="G178" t="s">
        <v>4149</v>
      </c>
      <c r="H178" t="s">
        <v>153</v>
      </c>
      <c r="I178" s="91">
        <v>1.25</v>
      </c>
      <c r="J178" t="s">
        <v>105</v>
      </c>
      <c r="K178" s="91">
        <v>3.3</v>
      </c>
      <c r="L178" s="91">
        <v>1.34</v>
      </c>
      <c r="M178" s="91">
        <v>308804.71000000002</v>
      </c>
      <c r="N178" s="91">
        <v>119.45</v>
      </c>
      <c r="O178" s="91">
        <v>368.86722609499998</v>
      </c>
      <c r="P178" s="91">
        <v>0.02</v>
      </c>
      <c r="Q178" s="91">
        <v>0</v>
      </c>
    </row>
    <row r="179" spans="2:17">
      <c r="B179" t="s">
        <v>4378</v>
      </c>
      <c r="C179" t="s">
        <v>3940</v>
      </c>
      <c r="D179" t="s">
        <v>4163</v>
      </c>
      <c r="E179"/>
      <c r="F179" t="s">
        <v>865</v>
      </c>
      <c r="G179" t="s">
        <v>4155</v>
      </c>
      <c r="H179" t="s">
        <v>153</v>
      </c>
      <c r="I179" s="91">
        <v>7.91</v>
      </c>
      <c r="J179" t="s">
        <v>105</v>
      </c>
      <c r="K179" s="91">
        <v>3.55</v>
      </c>
      <c r="L179" s="91">
        <v>5.86</v>
      </c>
      <c r="M179" s="91">
        <v>2194863.42</v>
      </c>
      <c r="N179" s="91">
        <v>101.87</v>
      </c>
      <c r="O179" s="91">
        <v>2235.9073659539999</v>
      </c>
      <c r="P179" s="91">
        <v>0.11</v>
      </c>
      <c r="Q179" s="91">
        <v>0.01</v>
      </c>
    </row>
    <row r="180" spans="2:17">
      <c r="B180" t="s">
        <v>4378</v>
      </c>
      <c r="C180" t="s">
        <v>3940</v>
      </c>
      <c r="D180" t="s">
        <v>4154</v>
      </c>
      <c r="E180"/>
      <c r="F180" t="s">
        <v>865</v>
      </c>
      <c r="G180" t="s">
        <v>4155</v>
      </c>
      <c r="H180" t="s">
        <v>153</v>
      </c>
      <c r="I180" s="91">
        <v>0.01</v>
      </c>
      <c r="J180" t="s">
        <v>105</v>
      </c>
      <c r="K180" s="91">
        <v>3.55</v>
      </c>
      <c r="L180" s="91">
        <v>8.39</v>
      </c>
      <c r="M180" s="91">
        <v>986098.02</v>
      </c>
      <c r="N180" s="91">
        <v>104.5</v>
      </c>
      <c r="O180" s="91">
        <v>1030.4724309000001</v>
      </c>
      <c r="P180" s="91">
        <v>0.05</v>
      </c>
      <c r="Q180" s="91">
        <v>0.01</v>
      </c>
    </row>
    <row r="181" spans="2:17">
      <c r="B181" t="s">
        <v>4378</v>
      </c>
      <c r="C181" t="s">
        <v>3940</v>
      </c>
      <c r="D181" t="s">
        <v>4156</v>
      </c>
      <c r="E181"/>
      <c r="F181" t="s">
        <v>865</v>
      </c>
      <c r="G181" t="s">
        <v>3014</v>
      </c>
      <c r="H181" t="s">
        <v>153</v>
      </c>
      <c r="I181" s="91">
        <v>0.01</v>
      </c>
      <c r="J181" t="s">
        <v>105</v>
      </c>
      <c r="K181" s="91">
        <v>3.55</v>
      </c>
      <c r="L181" s="91">
        <v>8.3800000000000008</v>
      </c>
      <c r="M181" s="91">
        <v>611879.29</v>
      </c>
      <c r="N181" s="91">
        <v>100.17</v>
      </c>
      <c r="O181" s="91">
        <v>612.91948479300004</v>
      </c>
      <c r="P181" s="91">
        <v>0.03</v>
      </c>
      <c r="Q181" s="91">
        <v>0</v>
      </c>
    </row>
    <row r="182" spans="2:17">
      <c r="B182" t="s">
        <v>4378</v>
      </c>
      <c r="C182" t="s">
        <v>3940</v>
      </c>
      <c r="D182" t="s">
        <v>4164</v>
      </c>
      <c r="E182"/>
      <c r="F182" t="s">
        <v>865</v>
      </c>
      <c r="G182" t="s">
        <v>3014</v>
      </c>
      <c r="H182" t="s">
        <v>153</v>
      </c>
      <c r="I182" s="91">
        <v>7.9</v>
      </c>
      <c r="J182" t="s">
        <v>105</v>
      </c>
      <c r="K182" s="91">
        <v>3.55</v>
      </c>
      <c r="L182" s="91">
        <v>5.91</v>
      </c>
      <c r="M182" s="91">
        <v>1361925.2</v>
      </c>
      <c r="N182" s="91">
        <v>97.32</v>
      </c>
      <c r="O182" s="91">
        <v>1325.4256046400001</v>
      </c>
      <c r="P182" s="91">
        <v>0.06</v>
      </c>
      <c r="Q182" s="91">
        <v>0.01</v>
      </c>
    </row>
    <row r="183" spans="2:17">
      <c r="B183" t="s">
        <v>4378</v>
      </c>
      <c r="C183" t="s">
        <v>3940</v>
      </c>
      <c r="D183" t="s">
        <v>4157</v>
      </c>
      <c r="E183"/>
      <c r="F183" t="s">
        <v>865</v>
      </c>
      <c r="G183" t="s">
        <v>3278</v>
      </c>
      <c r="H183" t="s">
        <v>153</v>
      </c>
      <c r="I183" s="91">
        <v>7.9</v>
      </c>
      <c r="J183" t="s">
        <v>105</v>
      </c>
      <c r="K183" s="91">
        <v>3.55</v>
      </c>
      <c r="L183" s="91">
        <v>5.88</v>
      </c>
      <c r="M183" s="91">
        <v>1742271.18</v>
      </c>
      <c r="N183" s="91">
        <v>102.99</v>
      </c>
      <c r="O183" s="91">
        <v>1794.365088282</v>
      </c>
      <c r="P183" s="91">
        <v>0.09</v>
      </c>
      <c r="Q183" s="91">
        <v>0.01</v>
      </c>
    </row>
    <row r="184" spans="2:17">
      <c r="B184" t="s">
        <v>4378</v>
      </c>
      <c r="C184" t="s">
        <v>3940</v>
      </c>
      <c r="D184" t="s">
        <v>4165</v>
      </c>
      <c r="E184"/>
      <c r="F184" t="s">
        <v>865</v>
      </c>
      <c r="G184" t="s">
        <v>3278</v>
      </c>
      <c r="H184" t="s">
        <v>153</v>
      </c>
      <c r="I184" s="91">
        <v>7.9</v>
      </c>
      <c r="J184" t="s">
        <v>105</v>
      </c>
      <c r="K184" s="91">
        <v>3.55</v>
      </c>
      <c r="L184" s="91">
        <v>5.88</v>
      </c>
      <c r="M184" s="91">
        <v>3877958.68</v>
      </c>
      <c r="N184" s="91">
        <v>99.4</v>
      </c>
      <c r="O184" s="91">
        <v>3854.6909279199999</v>
      </c>
      <c r="P184" s="91">
        <v>0.19</v>
      </c>
      <c r="Q184" s="91">
        <v>0.02</v>
      </c>
    </row>
    <row r="185" spans="2:17">
      <c r="B185" t="s">
        <v>4378</v>
      </c>
      <c r="C185" t="s">
        <v>3940</v>
      </c>
      <c r="D185" t="s">
        <v>4200</v>
      </c>
      <c r="E185"/>
      <c r="F185" t="s">
        <v>865</v>
      </c>
      <c r="G185" t="s">
        <v>1616</v>
      </c>
      <c r="H185" t="s">
        <v>153</v>
      </c>
      <c r="I185" s="91">
        <v>11.07</v>
      </c>
      <c r="J185" t="s">
        <v>105</v>
      </c>
      <c r="K185" s="91">
        <v>3.55</v>
      </c>
      <c r="L185" s="91">
        <v>5.78</v>
      </c>
      <c r="M185" s="91">
        <v>13948929.119999999</v>
      </c>
      <c r="N185" s="91">
        <v>99.57</v>
      </c>
      <c r="O185" s="91">
        <v>13888.948724784001</v>
      </c>
      <c r="P185" s="91">
        <v>0.67</v>
      </c>
      <c r="Q185" s="91">
        <v>0.08</v>
      </c>
    </row>
    <row r="186" spans="2:17">
      <c r="B186" t="s">
        <v>4379</v>
      </c>
      <c r="C186" t="s">
        <v>3940</v>
      </c>
      <c r="D186" t="s">
        <v>4135</v>
      </c>
      <c r="E186"/>
      <c r="F186" t="s">
        <v>873</v>
      </c>
      <c r="G186" t="s">
        <v>4136</v>
      </c>
      <c r="H186" t="s">
        <v>236</v>
      </c>
      <c r="I186" s="91">
        <v>1.77</v>
      </c>
      <c r="J186" t="s">
        <v>109</v>
      </c>
      <c r="K186" s="91">
        <v>8.91</v>
      </c>
      <c r="L186" s="91">
        <v>4.92</v>
      </c>
      <c r="M186" s="91">
        <v>2158901.89</v>
      </c>
      <c r="N186" s="91">
        <v>101.18</v>
      </c>
      <c r="O186" s="91">
        <v>7933.6570181208599</v>
      </c>
      <c r="P186" s="91">
        <v>0.38</v>
      </c>
      <c r="Q186" s="91">
        <v>0.05</v>
      </c>
    </row>
    <row r="187" spans="2:17">
      <c r="B187" t="s">
        <v>4379</v>
      </c>
      <c r="C187" t="s">
        <v>3940</v>
      </c>
      <c r="D187" t="s">
        <v>4134</v>
      </c>
      <c r="E187"/>
      <c r="F187" t="s">
        <v>873</v>
      </c>
      <c r="G187" t="s">
        <v>3286</v>
      </c>
      <c r="H187" t="s">
        <v>236</v>
      </c>
      <c r="I187" s="91">
        <v>1.76</v>
      </c>
      <c r="J187" t="s">
        <v>109</v>
      </c>
      <c r="K187" s="91">
        <v>8.91</v>
      </c>
      <c r="L187" s="91">
        <v>9.69</v>
      </c>
      <c r="M187" s="91">
        <v>4915522.82</v>
      </c>
      <c r="N187" s="91">
        <v>101.26</v>
      </c>
      <c r="O187" s="91">
        <v>18078.128936156201</v>
      </c>
      <c r="P187" s="91">
        <v>0.87</v>
      </c>
      <c r="Q187" s="91">
        <v>0.1</v>
      </c>
    </row>
    <row r="188" spans="2:17">
      <c r="B188" t="s">
        <v>4379</v>
      </c>
      <c r="C188" t="s">
        <v>3940</v>
      </c>
      <c r="D188" t="s">
        <v>4137</v>
      </c>
      <c r="E188"/>
      <c r="F188" t="s">
        <v>873</v>
      </c>
      <c r="G188" t="s">
        <v>2936</v>
      </c>
      <c r="H188" t="s">
        <v>236</v>
      </c>
      <c r="I188" s="91">
        <v>1.76</v>
      </c>
      <c r="J188" t="s">
        <v>109</v>
      </c>
      <c r="K188" s="91">
        <v>8.91</v>
      </c>
      <c r="L188" s="91">
        <v>9.56</v>
      </c>
      <c r="M188" s="91">
        <v>498372.18</v>
      </c>
      <c r="N188" s="91">
        <v>101.21000000000028</v>
      </c>
      <c r="O188" s="91">
        <v>1831.98981962889</v>
      </c>
      <c r="P188" s="91">
        <v>0.09</v>
      </c>
      <c r="Q188" s="91">
        <v>0.01</v>
      </c>
    </row>
    <row r="189" spans="2:17">
      <c r="B189" t="s">
        <v>4379</v>
      </c>
      <c r="C189" t="s">
        <v>3940</v>
      </c>
      <c r="D189" t="s">
        <v>4138</v>
      </c>
      <c r="E189"/>
      <c r="F189" t="s">
        <v>873</v>
      </c>
      <c r="G189" t="s">
        <v>3427</v>
      </c>
      <c r="H189" t="s">
        <v>236</v>
      </c>
      <c r="I189" s="91">
        <v>1.8</v>
      </c>
      <c r="J189" t="s">
        <v>109</v>
      </c>
      <c r="K189" s="91">
        <v>8.91</v>
      </c>
      <c r="L189" s="91">
        <v>6.49</v>
      </c>
      <c r="M189" s="91">
        <v>349208.38</v>
      </c>
      <c r="N189" s="91">
        <v>101.21</v>
      </c>
      <c r="O189" s="91">
        <v>1283.6715666775401</v>
      </c>
      <c r="P189" s="91">
        <v>0.06</v>
      </c>
      <c r="Q189" s="91">
        <v>0.01</v>
      </c>
    </row>
    <row r="190" spans="2:17">
      <c r="B190" t="s">
        <v>4379</v>
      </c>
      <c r="C190" t="s">
        <v>3940</v>
      </c>
      <c r="D190" t="s">
        <v>4139</v>
      </c>
      <c r="E190"/>
      <c r="F190" t="s">
        <v>873</v>
      </c>
      <c r="G190" t="s">
        <v>3053</v>
      </c>
      <c r="H190" t="s">
        <v>236</v>
      </c>
      <c r="I190" s="91">
        <v>1.81</v>
      </c>
      <c r="J190" t="s">
        <v>109</v>
      </c>
      <c r="K190" s="91">
        <v>8.91</v>
      </c>
      <c r="L190" s="91">
        <v>2.69</v>
      </c>
      <c r="M190" s="91">
        <v>301721.73</v>
      </c>
      <c r="N190" s="91">
        <v>101.21</v>
      </c>
      <c r="O190" s="91">
        <v>1109.1131485726601</v>
      </c>
      <c r="P190" s="91">
        <v>0.05</v>
      </c>
      <c r="Q190" s="91">
        <v>0.01</v>
      </c>
    </row>
    <row r="191" spans="2:17">
      <c r="B191" t="s">
        <v>4366</v>
      </c>
      <c r="C191" t="s">
        <v>3940</v>
      </c>
      <c r="D191" t="s">
        <v>4211</v>
      </c>
      <c r="E191"/>
      <c r="F191" t="s">
        <v>924</v>
      </c>
      <c r="G191" t="s">
        <v>567</v>
      </c>
      <c r="H191" t="s">
        <v>236</v>
      </c>
      <c r="I191" s="91">
        <v>6.22</v>
      </c>
      <c r="J191" t="s">
        <v>105</v>
      </c>
      <c r="K191" s="91">
        <v>2.9</v>
      </c>
      <c r="L191" s="91">
        <v>5.28</v>
      </c>
      <c r="M191" s="91">
        <v>18778348.059999999</v>
      </c>
      <c r="N191" s="91">
        <v>106.5</v>
      </c>
      <c r="O191" s="91">
        <v>19998.9406839</v>
      </c>
      <c r="P191" s="91">
        <v>0.96</v>
      </c>
      <c r="Q191" s="91">
        <v>0.11</v>
      </c>
    </row>
    <row r="192" spans="2:17">
      <c r="B192" t="s">
        <v>4380</v>
      </c>
      <c r="C192" t="s">
        <v>3940</v>
      </c>
      <c r="D192" t="s">
        <v>4215</v>
      </c>
      <c r="E192"/>
      <c r="F192" t="s">
        <v>1329</v>
      </c>
      <c r="G192" t="s">
        <v>4216</v>
      </c>
      <c r="H192" t="s">
        <v>3944</v>
      </c>
      <c r="I192" s="91">
        <v>11.59</v>
      </c>
      <c r="J192" t="s">
        <v>105</v>
      </c>
      <c r="K192" s="91">
        <v>6.7</v>
      </c>
      <c r="L192" s="91">
        <v>3.23</v>
      </c>
      <c r="M192" s="91">
        <v>10855600.58</v>
      </c>
      <c r="N192" s="91">
        <v>135.63</v>
      </c>
      <c r="O192" s="91">
        <v>14723.451066654001</v>
      </c>
      <c r="P192" s="91">
        <v>0.71</v>
      </c>
      <c r="Q192" s="91">
        <v>0.08</v>
      </c>
    </row>
    <row r="193" spans="2:17">
      <c r="B193" t="s">
        <v>4379</v>
      </c>
      <c r="C193" t="s">
        <v>3940</v>
      </c>
      <c r="D193" t="s">
        <v>4212</v>
      </c>
      <c r="E193"/>
      <c r="F193" t="s">
        <v>946</v>
      </c>
      <c r="G193" t="s">
        <v>3159</v>
      </c>
      <c r="H193" t="s">
        <v>236</v>
      </c>
      <c r="I193" s="91">
        <v>1.75</v>
      </c>
      <c r="J193" t="s">
        <v>109</v>
      </c>
      <c r="K193" s="91">
        <v>8.91</v>
      </c>
      <c r="L193" s="91">
        <v>6.98</v>
      </c>
      <c r="M193" s="91">
        <v>139790.85999999999</v>
      </c>
      <c r="N193" s="91">
        <v>101.22</v>
      </c>
      <c r="O193" s="91">
        <v>513.91459244294401</v>
      </c>
      <c r="P193" s="91">
        <v>0.02</v>
      </c>
      <c r="Q193" s="91">
        <v>0</v>
      </c>
    </row>
    <row r="194" spans="2:17">
      <c r="B194" t="s">
        <v>4379</v>
      </c>
      <c r="C194" t="s">
        <v>3940</v>
      </c>
      <c r="D194" t="s">
        <v>4213</v>
      </c>
      <c r="E194"/>
      <c r="F194" t="s">
        <v>946</v>
      </c>
      <c r="G194" t="s">
        <v>1604</v>
      </c>
      <c r="H194" t="s">
        <v>236</v>
      </c>
      <c r="I194" s="91">
        <v>1.86</v>
      </c>
      <c r="J194" t="s">
        <v>109</v>
      </c>
      <c r="K194" s="91">
        <v>8.91</v>
      </c>
      <c r="L194" s="91">
        <v>8.84</v>
      </c>
      <c r="M194" s="91">
        <v>344403.31</v>
      </c>
      <c r="N194" s="91">
        <v>101.11</v>
      </c>
      <c r="O194" s="91">
        <v>1264.75751024333</v>
      </c>
      <c r="P194" s="91">
        <v>0.06</v>
      </c>
      <c r="Q194" s="91">
        <v>0.01</v>
      </c>
    </row>
    <row r="195" spans="2:17">
      <c r="B195" t="s">
        <v>4379</v>
      </c>
      <c r="C195" t="s">
        <v>3940</v>
      </c>
      <c r="D195" t="s">
        <v>4214</v>
      </c>
      <c r="E195"/>
      <c r="F195" t="s">
        <v>946</v>
      </c>
      <c r="G195" t="s">
        <v>3228</v>
      </c>
      <c r="H195" t="s">
        <v>236</v>
      </c>
      <c r="I195" s="91">
        <v>1.75</v>
      </c>
      <c r="J195" t="s">
        <v>109</v>
      </c>
      <c r="K195" s="91">
        <v>8.91</v>
      </c>
      <c r="L195" s="91">
        <v>6.98</v>
      </c>
      <c r="M195" s="91">
        <v>241195.3</v>
      </c>
      <c r="N195" s="91">
        <v>100.05</v>
      </c>
      <c r="O195" s="91">
        <v>876.45934026479995</v>
      </c>
      <c r="P195" s="91">
        <v>0.04</v>
      </c>
      <c r="Q195" s="91">
        <v>0.01</v>
      </c>
    </row>
    <row r="196" spans="2:17">
      <c r="B196" t="s">
        <v>4381</v>
      </c>
      <c r="C196" t="s">
        <v>3940</v>
      </c>
      <c r="D196" t="s">
        <v>4217</v>
      </c>
      <c r="E196"/>
      <c r="F196" t="s">
        <v>1263</v>
      </c>
      <c r="G196" t="s">
        <v>2943</v>
      </c>
      <c r="H196" t="s">
        <v>236</v>
      </c>
      <c r="I196" s="91">
        <v>5.84</v>
      </c>
      <c r="J196" t="s">
        <v>119</v>
      </c>
      <c r="K196" s="91">
        <v>4.5</v>
      </c>
      <c r="L196" s="91">
        <v>4.26</v>
      </c>
      <c r="M196" s="91">
        <v>1604243.96</v>
      </c>
      <c r="N196" s="91">
        <v>101.04000000000008</v>
      </c>
      <c r="O196" s="91">
        <v>4384.9346885021596</v>
      </c>
      <c r="P196" s="91">
        <v>0.21</v>
      </c>
      <c r="Q196" s="91">
        <v>0.03</v>
      </c>
    </row>
    <row r="197" spans="2:17">
      <c r="B197" t="s">
        <v>4382</v>
      </c>
      <c r="C197" t="s">
        <v>3940</v>
      </c>
      <c r="D197" t="s">
        <v>4218</v>
      </c>
      <c r="E197"/>
      <c r="F197" t="s">
        <v>4219</v>
      </c>
      <c r="G197" t="s">
        <v>4220</v>
      </c>
      <c r="H197" t="s">
        <v>3944</v>
      </c>
      <c r="I197" s="91">
        <v>1.21</v>
      </c>
      <c r="J197" t="s">
        <v>105</v>
      </c>
      <c r="K197" s="91">
        <v>6.2</v>
      </c>
      <c r="L197" s="91">
        <v>0.78</v>
      </c>
      <c r="M197" s="91">
        <v>18499721.760000002</v>
      </c>
      <c r="N197" s="91">
        <v>9.9999999999999995E-7</v>
      </c>
      <c r="O197" s="91">
        <v>1.8499721760000001E-4</v>
      </c>
      <c r="P197" s="91">
        <v>0</v>
      </c>
      <c r="Q197" s="91">
        <v>0</v>
      </c>
    </row>
    <row r="198" spans="2:17">
      <c r="B198" t="s">
        <v>4383</v>
      </c>
      <c r="C198" t="s">
        <v>3940</v>
      </c>
      <c r="D198" t="s">
        <v>4223</v>
      </c>
      <c r="E198"/>
      <c r="F198" t="s">
        <v>295</v>
      </c>
      <c r="G198" t="s">
        <v>2943</v>
      </c>
      <c r="H198" t="s">
        <v>296</v>
      </c>
      <c r="I198" s="91">
        <v>3.53</v>
      </c>
      <c r="J198" t="s">
        <v>113</v>
      </c>
      <c r="K198" s="91">
        <v>3</v>
      </c>
      <c r="L198" s="91">
        <v>3.03</v>
      </c>
      <c r="M198" s="91">
        <v>2718134.03</v>
      </c>
      <c r="N198" s="91">
        <v>100.19000000000021</v>
      </c>
      <c r="O198" s="91">
        <v>11106.155880128201</v>
      </c>
      <c r="P198" s="91">
        <v>0.53</v>
      </c>
      <c r="Q198" s="91">
        <v>0.06</v>
      </c>
    </row>
    <row r="199" spans="2:17">
      <c r="B199" t="s">
        <v>4358</v>
      </c>
      <c r="C199" t="s">
        <v>3940</v>
      </c>
      <c r="D199" t="s">
        <v>4225</v>
      </c>
      <c r="E199"/>
      <c r="F199" t="s">
        <v>295</v>
      </c>
      <c r="G199" t="s">
        <v>3527</v>
      </c>
      <c r="H199" t="s">
        <v>296</v>
      </c>
      <c r="I199" s="91">
        <v>8.6199999999999992</v>
      </c>
      <c r="J199" t="s">
        <v>105</v>
      </c>
      <c r="K199" s="91">
        <v>3.75</v>
      </c>
      <c r="L199" s="91">
        <v>3.48</v>
      </c>
      <c r="M199" s="91">
        <v>1316946.3600000001</v>
      </c>
      <c r="N199" s="91">
        <v>105</v>
      </c>
      <c r="O199" s="91">
        <v>1382.793678</v>
      </c>
      <c r="P199" s="91">
        <v>7.0000000000000007E-2</v>
      </c>
      <c r="Q199" s="91">
        <v>0.01</v>
      </c>
    </row>
    <row r="200" spans="2:17">
      <c r="B200" t="s">
        <v>4358</v>
      </c>
      <c r="C200" t="s">
        <v>3940</v>
      </c>
      <c r="D200" t="s">
        <v>4226</v>
      </c>
      <c r="E200"/>
      <c r="F200" t="s">
        <v>295</v>
      </c>
      <c r="G200" t="s">
        <v>3527</v>
      </c>
      <c r="H200" t="s">
        <v>296</v>
      </c>
      <c r="I200" s="91">
        <v>0.01</v>
      </c>
      <c r="J200" t="s">
        <v>105</v>
      </c>
      <c r="K200" s="91">
        <v>3.25</v>
      </c>
      <c r="L200" s="91">
        <v>2.63</v>
      </c>
      <c r="M200" s="91">
        <v>1330793.3999999999</v>
      </c>
      <c r="N200" s="91">
        <v>100.5</v>
      </c>
      <c r="O200" s="91">
        <v>1337.447367</v>
      </c>
      <c r="P200" s="91">
        <v>0.06</v>
      </c>
      <c r="Q200" s="91">
        <v>0.01</v>
      </c>
    </row>
    <row r="201" spans="2:17">
      <c r="B201" t="s">
        <v>4358</v>
      </c>
      <c r="C201" t="s">
        <v>3940</v>
      </c>
      <c r="D201" t="s">
        <v>4227</v>
      </c>
      <c r="E201"/>
      <c r="F201" t="s">
        <v>295</v>
      </c>
      <c r="G201" t="s">
        <v>3527</v>
      </c>
      <c r="H201" t="s">
        <v>296</v>
      </c>
      <c r="I201" s="91">
        <v>0.01</v>
      </c>
      <c r="J201" t="s">
        <v>105</v>
      </c>
      <c r="K201" s="91">
        <v>3.25</v>
      </c>
      <c r="L201" s="91">
        <v>2.63</v>
      </c>
      <c r="M201" s="91">
        <v>102368.7</v>
      </c>
      <c r="N201" s="91">
        <v>100.56</v>
      </c>
      <c r="O201" s="91">
        <v>102.94196472</v>
      </c>
      <c r="P201" s="91">
        <v>0</v>
      </c>
      <c r="Q201" s="91">
        <v>0</v>
      </c>
    </row>
    <row r="202" spans="2:17">
      <c r="B202" t="s">
        <v>4384</v>
      </c>
      <c r="C202" t="s">
        <v>3940</v>
      </c>
      <c r="D202" t="s">
        <v>4230</v>
      </c>
      <c r="E202"/>
      <c r="F202" t="s">
        <v>295</v>
      </c>
      <c r="G202" t="s">
        <v>3372</v>
      </c>
      <c r="H202" t="s">
        <v>296</v>
      </c>
      <c r="I202" s="91">
        <v>7.47</v>
      </c>
      <c r="J202" t="s">
        <v>116</v>
      </c>
      <c r="K202" s="91">
        <v>3.39</v>
      </c>
      <c r="L202" s="91">
        <v>3.43</v>
      </c>
      <c r="M202" s="91">
        <v>3558128.8</v>
      </c>
      <c r="N202" s="91">
        <v>99.940000000000168</v>
      </c>
      <c r="O202" s="91">
        <v>16829.0968386647</v>
      </c>
      <c r="P202" s="91">
        <v>0.81</v>
      </c>
      <c r="Q202" s="91">
        <v>0.1</v>
      </c>
    </row>
    <row r="203" spans="2:17">
      <c r="B203" t="s">
        <v>4385</v>
      </c>
      <c r="C203" t="s">
        <v>3940</v>
      </c>
      <c r="D203" t="s">
        <v>4237</v>
      </c>
      <c r="E203"/>
      <c r="F203" t="s">
        <v>295</v>
      </c>
      <c r="G203" t="s">
        <v>562</v>
      </c>
      <c r="H203" t="s">
        <v>296</v>
      </c>
      <c r="I203" s="91">
        <v>8.42</v>
      </c>
      <c r="J203" t="s">
        <v>105</v>
      </c>
      <c r="K203" s="91">
        <v>4.03</v>
      </c>
      <c r="L203" s="91">
        <v>0.97</v>
      </c>
      <c r="M203" s="91">
        <v>3799954.29</v>
      </c>
      <c r="N203" s="91">
        <v>117.8</v>
      </c>
      <c r="O203" s="91">
        <v>4476.3461536200002</v>
      </c>
      <c r="P203" s="91">
        <v>0.22</v>
      </c>
      <c r="Q203" s="91">
        <v>0.03</v>
      </c>
    </row>
    <row r="204" spans="2:17">
      <c r="B204" t="s">
        <v>4366</v>
      </c>
      <c r="C204" t="s">
        <v>3940</v>
      </c>
      <c r="D204" t="s">
        <v>4238</v>
      </c>
      <c r="E204"/>
      <c r="F204" t="s">
        <v>295</v>
      </c>
      <c r="G204" t="s">
        <v>1337</v>
      </c>
      <c r="H204" t="s">
        <v>296</v>
      </c>
      <c r="I204" s="91">
        <v>8.99</v>
      </c>
      <c r="J204" t="s">
        <v>105</v>
      </c>
      <c r="K204" s="91">
        <v>2.5</v>
      </c>
      <c r="L204" s="91">
        <v>1.83</v>
      </c>
      <c r="M204" s="91">
        <v>4015663.77</v>
      </c>
      <c r="N204" s="91">
        <v>105.85</v>
      </c>
      <c r="O204" s="91">
        <v>4250.5801005450003</v>
      </c>
      <c r="P204" s="91">
        <v>0.2</v>
      </c>
      <c r="Q204" s="91">
        <v>0.02</v>
      </c>
    </row>
    <row r="205" spans="2:17">
      <c r="B205" t="s">
        <v>4366</v>
      </c>
      <c r="C205" t="s">
        <v>3940</v>
      </c>
      <c r="D205" t="s">
        <v>4239</v>
      </c>
      <c r="E205"/>
      <c r="F205" t="s">
        <v>295</v>
      </c>
      <c r="G205" t="s">
        <v>3655</v>
      </c>
      <c r="H205" t="s">
        <v>296</v>
      </c>
      <c r="I205" s="91">
        <v>8.81</v>
      </c>
      <c r="J205" t="s">
        <v>105</v>
      </c>
      <c r="K205" s="91">
        <v>2.5</v>
      </c>
      <c r="L205" s="91">
        <v>2.5</v>
      </c>
      <c r="M205" s="91">
        <v>345379.97</v>
      </c>
      <c r="N205" s="91">
        <v>100.19</v>
      </c>
      <c r="O205" s="91">
        <v>346.03619194300001</v>
      </c>
      <c r="P205" s="91">
        <v>0.02</v>
      </c>
      <c r="Q205" s="91">
        <v>0</v>
      </c>
    </row>
    <row r="206" spans="2:17">
      <c r="B206" t="s">
        <v>4376</v>
      </c>
      <c r="C206" t="s">
        <v>3940</v>
      </c>
      <c r="D206" t="s">
        <v>4228</v>
      </c>
      <c r="E206"/>
      <c r="F206" t="s">
        <v>295</v>
      </c>
      <c r="G206" t="s">
        <v>3216</v>
      </c>
      <c r="H206" t="s">
        <v>296</v>
      </c>
      <c r="I206" s="91">
        <v>5.29</v>
      </c>
      <c r="J206" t="s">
        <v>113</v>
      </c>
      <c r="K206" s="91">
        <v>1.94</v>
      </c>
      <c r="L206" s="91">
        <v>2.37</v>
      </c>
      <c r="M206" s="91">
        <v>4157252</v>
      </c>
      <c r="N206" s="91">
        <v>99.979999999999876</v>
      </c>
      <c r="O206" s="91">
        <v>16950.714285378701</v>
      </c>
      <c r="P206" s="91">
        <v>0.82</v>
      </c>
      <c r="Q206" s="91">
        <v>0.1</v>
      </c>
    </row>
    <row r="207" spans="2:17">
      <c r="B207" t="s">
        <v>4376</v>
      </c>
      <c r="C207" t="s">
        <v>3940</v>
      </c>
      <c r="D207" t="s">
        <v>4221</v>
      </c>
      <c r="E207"/>
      <c r="F207" t="s">
        <v>295</v>
      </c>
      <c r="G207" t="s">
        <v>4222</v>
      </c>
      <c r="H207" t="s">
        <v>296</v>
      </c>
      <c r="I207" s="91">
        <v>5.15</v>
      </c>
      <c r="J207" t="s">
        <v>109</v>
      </c>
      <c r="K207" s="91">
        <v>5.56</v>
      </c>
      <c r="L207" s="91">
        <v>6.67</v>
      </c>
      <c r="M207" s="91">
        <v>2069363.38</v>
      </c>
      <c r="N207" s="91">
        <v>100.08999999999995</v>
      </c>
      <c r="O207" s="91">
        <v>7522.69213117654</v>
      </c>
      <c r="P207" s="91">
        <v>0.36</v>
      </c>
      <c r="Q207" s="91">
        <v>0.04</v>
      </c>
    </row>
    <row r="208" spans="2:17">
      <c r="B208" t="s">
        <v>4376</v>
      </c>
      <c r="C208" t="s">
        <v>3940</v>
      </c>
      <c r="D208" t="s">
        <v>4224</v>
      </c>
      <c r="E208"/>
      <c r="F208" t="s">
        <v>295</v>
      </c>
      <c r="G208" t="s">
        <v>3770</v>
      </c>
      <c r="H208" t="s">
        <v>296</v>
      </c>
      <c r="I208" s="91">
        <v>3.43</v>
      </c>
      <c r="J208" t="s">
        <v>109</v>
      </c>
      <c r="K208" s="91">
        <v>-0.28000000000000003</v>
      </c>
      <c r="L208" s="91">
        <v>6.32</v>
      </c>
      <c r="M208" s="91">
        <v>2965506.47</v>
      </c>
      <c r="N208" s="91">
        <v>100</v>
      </c>
      <c r="O208" s="91">
        <v>10770.71949904</v>
      </c>
      <c r="P208" s="91">
        <v>0.52</v>
      </c>
      <c r="Q208" s="91">
        <v>0.06</v>
      </c>
    </row>
    <row r="209" spans="2:17">
      <c r="B209" t="s">
        <v>4376</v>
      </c>
      <c r="C209" t="s">
        <v>3940</v>
      </c>
      <c r="D209" t="s">
        <v>4229</v>
      </c>
      <c r="E209"/>
      <c r="F209" t="s">
        <v>295</v>
      </c>
      <c r="G209" t="s">
        <v>3225</v>
      </c>
      <c r="H209" t="s">
        <v>296</v>
      </c>
      <c r="I209" s="91">
        <v>3.9</v>
      </c>
      <c r="J209" t="s">
        <v>109</v>
      </c>
      <c r="K209" s="91">
        <v>-0.28000000000000003</v>
      </c>
      <c r="L209" s="91">
        <v>5.52</v>
      </c>
      <c r="M209" s="91">
        <v>2443933</v>
      </c>
      <c r="N209" s="91">
        <v>99.96</v>
      </c>
      <c r="O209" s="91">
        <v>8872.8141101376004</v>
      </c>
      <c r="P209" s="91">
        <v>0.43</v>
      </c>
      <c r="Q209" s="91">
        <v>0.05</v>
      </c>
    </row>
    <row r="210" spans="2:17">
      <c r="B210" t="s">
        <v>4372</v>
      </c>
      <c r="C210" t="s">
        <v>3940</v>
      </c>
      <c r="D210" t="s">
        <v>4233</v>
      </c>
      <c r="E210"/>
      <c r="F210" t="s">
        <v>295</v>
      </c>
      <c r="G210" t="s">
        <v>4234</v>
      </c>
      <c r="H210" t="s">
        <v>296</v>
      </c>
      <c r="I210" s="91">
        <v>11.36</v>
      </c>
      <c r="J210" t="s">
        <v>105</v>
      </c>
      <c r="K210" s="91">
        <v>0.04</v>
      </c>
      <c r="L210" s="91">
        <v>2.2400000000000002</v>
      </c>
      <c r="M210" s="91">
        <v>1504713.23</v>
      </c>
      <c r="N210" s="91">
        <v>109.44</v>
      </c>
      <c r="O210" s="91">
        <v>1646.758158912</v>
      </c>
      <c r="P210" s="91">
        <v>0.08</v>
      </c>
      <c r="Q210" s="91">
        <v>0.01</v>
      </c>
    </row>
    <row r="211" spans="2:17">
      <c r="B211" t="s">
        <v>4386</v>
      </c>
      <c r="C211" t="s">
        <v>3940</v>
      </c>
      <c r="D211" t="s">
        <v>4231</v>
      </c>
      <c r="E211"/>
      <c r="F211" t="s">
        <v>295</v>
      </c>
      <c r="G211" t="s">
        <v>4232</v>
      </c>
      <c r="H211" t="s">
        <v>296</v>
      </c>
      <c r="I211" s="91">
        <v>3.69</v>
      </c>
      <c r="J211" t="s">
        <v>105</v>
      </c>
      <c r="K211" s="91">
        <v>4.13</v>
      </c>
      <c r="L211" s="91">
        <v>3.58</v>
      </c>
      <c r="M211" s="91">
        <v>21104326</v>
      </c>
      <c r="N211" s="91">
        <v>102.87</v>
      </c>
      <c r="O211" s="91">
        <v>21710.0201562</v>
      </c>
      <c r="P211" s="91">
        <v>1.04</v>
      </c>
      <c r="Q211" s="91">
        <v>0.12</v>
      </c>
    </row>
    <row r="212" spans="2:17">
      <c r="B212" t="s">
        <v>4235</v>
      </c>
      <c r="C212" t="s">
        <v>3940</v>
      </c>
      <c r="D212" t="s">
        <v>4236</v>
      </c>
      <c r="E212"/>
      <c r="F212" t="s">
        <v>295</v>
      </c>
      <c r="G212" t="s">
        <v>368</v>
      </c>
      <c r="H212" t="s">
        <v>296</v>
      </c>
      <c r="I212" s="91">
        <v>1.75</v>
      </c>
      <c r="J212" t="s">
        <v>105</v>
      </c>
      <c r="K212" s="91">
        <v>2.2999999999999998</v>
      </c>
      <c r="L212" s="91">
        <v>1.84</v>
      </c>
      <c r="M212" s="91">
        <v>14372824</v>
      </c>
      <c r="N212" s="91">
        <v>101.33</v>
      </c>
      <c r="O212" s="91">
        <v>14563.9825592</v>
      </c>
      <c r="P212" s="91">
        <v>0.7</v>
      </c>
      <c r="Q212" s="91">
        <v>0.08</v>
      </c>
    </row>
    <row r="213" spans="2:17">
      <c r="B213" s="92" t="s">
        <v>4240</v>
      </c>
      <c r="I213" s="93">
        <v>0.23</v>
      </c>
      <c r="L213" s="93">
        <v>1.66</v>
      </c>
      <c r="M213" s="93">
        <v>4781668.26</v>
      </c>
      <c r="O213" s="93">
        <v>4805.6302749360002</v>
      </c>
      <c r="P213" s="93">
        <v>0.23</v>
      </c>
      <c r="Q213" s="93">
        <v>0.03</v>
      </c>
    </row>
    <row r="214" spans="2:17">
      <c r="B214" t="s">
        <v>4357</v>
      </c>
      <c r="C214" t="s">
        <v>3940</v>
      </c>
      <c r="D214" t="s">
        <v>4241</v>
      </c>
      <c r="E214"/>
      <c r="F214" t="s">
        <v>4141</v>
      </c>
      <c r="G214" t="s">
        <v>4242</v>
      </c>
      <c r="H214" t="s">
        <v>3944</v>
      </c>
      <c r="I214" s="91">
        <v>0.24</v>
      </c>
      <c r="J214" t="s">
        <v>105</v>
      </c>
      <c r="K214" s="91">
        <v>3.61</v>
      </c>
      <c r="L214" s="91">
        <v>1.64</v>
      </c>
      <c r="M214" s="91">
        <v>4357175.07</v>
      </c>
      <c r="N214" s="91">
        <v>100.51</v>
      </c>
      <c r="O214" s="91">
        <v>4379.3966628569997</v>
      </c>
      <c r="P214" s="91">
        <v>0.21</v>
      </c>
      <c r="Q214" s="91">
        <v>0.03</v>
      </c>
    </row>
    <row r="215" spans="2:17">
      <c r="B215" t="s">
        <v>4351</v>
      </c>
      <c r="C215" t="s">
        <v>3940</v>
      </c>
      <c r="D215" t="s">
        <v>4243</v>
      </c>
      <c r="E215"/>
      <c r="F215" t="s">
        <v>4244</v>
      </c>
      <c r="G215" t="s">
        <v>4245</v>
      </c>
      <c r="H215" t="s">
        <v>3944</v>
      </c>
      <c r="I215" s="91">
        <v>0.09</v>
      </c>
      <c r="J215" t="s">
        <v>105</v>
      </c>
      <c r="K215" s="91">
        <v>4.5</v>
      </c>
      <c r="L215" s="91">
        <v>1.86</v>
      </c>
      <c r="M215" s="91">
        <v>424493.19</v>
      </c>
      <c r="N215" s="91">
        <v>100.41</v>
      </c>
      <c r="O215" s="91">
        <v>426.23361207900001</v>
      </c>
      <c r="P215" s="91">
        <v>0.02</v>
      </c>
      <c r="Q215" s="91">
        <v>0</v>
      </c>
    </row>
    <row r="216" spans="2:17">
      <c r="B216" s="92" t="s">
        <v>4246</v>
      </c>
      <c r="I216" s="93">
        <v>0</v>
      </c>
      <c r="L216" s="93">
        <v>0</v>
      </c>
      <c r="M216" s="93">
        <v>0</v>
      </c>
      <c r="O216" s="93">
        <v>0</v>
      </c>
      <c r="P216" s="93">
        <v>0</v>
      </c>
      <c r="Q216" s="93">
        <v>0</v>
      </c>
    </row>
    <row r="217" spans="2:17">
      <c r="B217" s="92" t="s">
        <v>4247</v>
      </c>
      <c r="I217" s="93">
        <v>0</v>
      </c>
      <c r="L217" s="93">
        <v>0</v>
      </c>
      <c r="M217" s="93">
        <v>0</v>
      </c>
      <c r="O217" s="93">
        <v>0</v>
      </c>
      <c r="P217" s="93">
        <v>0</v>
      </c>
      <c r="Q217" s="93">
        <v>0</v>
      </c>
    </row>
    <row r="218" spans="2:17">
      <c r="B218" t="s">
        <v>295</v>
      </c>
      <c r="D218" t="s">
        <v>295</v>
      </c>
      <c r="F218" t="s">
        <v>295</v>
      </c>
      <c r="I218" s="91">
        <v>0</v>
      </c>
      <c r="J218" t="s">
        <v>295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</row>
    <row r="219" spans="2:17">
      <c r="B219" s="92" t="s">
        <v>4248</v>
      </c>
      <c r="I219" s="93">
        <v>0</v>
      </c>
      <c r="L219" s="93">
        <v>0</v>
      </c>
      <c r="M219" s="93">
        <v>0</v>
      </c>
      <c r="O219" s="93">
        <v>0</v>
      </c>
      <c r="P219" s="93">
        <v>0</v>
      </c>
      <c r="Q219" s="93">
        <v>0</v>
      </c>
    </row>
    <row r="220" spans="2:17">
      <c r="B220" t="s">
        <v>295</v>
      </c>
      <c r="D220" t="s">
        <v>295</v>
      </c>
      <c r="F220" t="s">
        <v>295</v>
      </c>
      <c r="I220" s="91">
        <v>0</v>
      </c>
      <c r="J220" t="s">
        <v>295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</row>
    <row r="221" spans="2:17">
      <c r="B221" s="92" t="s">
        <v>4249</v>
      </c>
      <c r="I221" s="93">
        <v>0</v>
      </c>
      <c r="L221" s="93">
        <v>0</v>
      </c>
      <c r="M221" s="93">
        <v>0</v>
      </c>
      <c r="O221" s="93">
        <v>0</v>
      </c>
      <c r="P221" s="93">
        <v>0</v>
      </c>
      <c r="Q221" s="93">
        <v>0</v>
      </c>
    </row>
    <row r="222" spans="2:17">
      <c r="B222" t="s">
        <v>295</v>
      </c>
      <c r="D222" t="s">
        <v>295</v>
      </c>
      <c r="F222" t="s">
        <v>295</v>
      </c>
      <c r="I222" s="91">
        <v>0</v>
      </c>
      <c r="J222" t="s">
        <v>295</v>
      </c>
      <c r="K222" s="91">
        <v>0</v>
      </c>
      <c r="L222" s="91">
        <v>0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</row>
    <row r="223" spans="2:17">
      <c r="B223" s="92" t="s">
        <v>4250</v>
      </c>
      <c r="I223" s="93">
        <v>0</v>
      </c>
      <c r="L223" s="93">
        <v>0</v>
      </c>
      <c r="M223" s="93">
        <v>0</v>
      </c>
      <c r="O223" s="93">
        <v>0</v>
      </c>
      <c r="P223" s="93">
        <v>0</v>
      </c>
      <c r="Q223" s="93">
        <v>0</v>
      </c>
    </row>
    <row r="224" spans="2:17">
      <c r="B224" t="s">
        <v>295</v>
      </c>
      <c r="D224" t="s">
        <v>295</v>
      </c>
      <c r="F224" t="s">
        <v>295</v>
      </c>
      <c r="I224" s="91">
        <v>0</v>
      </c>
      <c r="J224" t="s">
        <v>295</v>
      </c>
      <c r="K224" s="91">
        <v>0</v>
      </c>
      <c r="L224" s="91">
        <v>0</v>
      </c>
      <c r="M224" s="91">
        <v>0</v>
      </c>
      <c r="N224" s="91">
        <v>0</v>
      </c>
      <c r="O224" s="91">
        <v>0</v>
      </c>
      <c r="P224" s="91">
        <v>0</v>
      </c>
      <c r="Q224" s="91">
        <v>0</v>
      </c>
    </row>
    <row r="225" spans="2:17">
      <c r="B225" s="92" t="s">
        <v>301</v>
      </c>
      <c r="I225" s="93">
        <v>3.97</v>
      </c>
      <c r="L225" s="93">
        <v>4.68</v>
      </c>
      <c r="M225" s="93">
        <v>83470895.650000006</v>
      </c>
      <c r="O225" s="93">
        <v>306649.37419721478</v>
      </c>
      <c r="P225" s="93">
        <v>14.76</v>
      </c>
      <c r="Q225" s="93">
        <v>1.76</v>
      </c>
    </row>
    <row r="226" spans="2:17">
      <c r="B226" s="92" t="s">
        <v>4251</v>
      </c>
      <c r="I226" s="93">
        <v>0</v>
      </c>
      <c r="L226" s="93">
        <v>0</v>
      </c>
      <c r="M226" s="93">
        <v>0</v>
      </c>
      <c r="O226" s="93">
        <v>0</v>
      </c>
      <c r="P226" s="93">
        <v>0</v>
      </c>
      <c r="Q226" s="93">
        <v>0</v>
      </c>
    </row>
    <row r="227" spans="2:17">
      <c r="B227" t="s">
        <v>295</v>
      </c>
      <c r="D227" t="s">
        <v>295</v>
      </c>
      <c r="F227" t="s">
        <v>295</v>
      </c>
      <c r="I227" s="91">
        <v>0</v>
      </c>
      <c r="J227" t="s">
        <v>295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</row>
    <row r="228" spans="2:17">
      <c r="B228" s="92" t="s">
        <v>3970</v>
      </c>
      <c r="I228" s="93">
        <v>0</v>
      </c>
      <c r="L228" s="93">
        <v>0</v>
      </c>
      <c r="M228" s="93">
        <v>0</v>
      </c>
      <c r="O228" s="93">
        <v>0</v>
      </c>
      <c r="P228" s="93">
        <v>0</v>
      </c>
      <c r="Q228" s="93">
        <v>0</v>
      </c>
    </row>
    <row r="229" spans="2:17">
      <c r="B229" t="s">
        <v>295</v>
      </c>
      <c r="D229" t="s">
        <v>295</v>
      </c>
      <c r="F229" t="s">
        <v>295</v>
      </c>
      <c r="I229" s="91">
        <v>0</v>
      </c>
      <c r="J229" t="s">
        <v>295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</row>
    <row r="230" spans="2:17">
      <c r="B230" s="92" t="s">
        <v>3971</v>
      </c>
      <c r="I230" s="93">
        <v>3.97</v>
      </c>
      <c r="L230" s="93">
        <v>4.68</v>
      </c>
      <c r="M230" s="93">
        <v>83470895.650000006</v>
      </c>
      <c r="O230" s="93">
        <v>306649.37419721478</v>
      </c>
      <c r="P230" s="93">
        <v>14.76</v>
      </c>
      <c r="Q230" s="93">
        <v>1.76</v>
      </c>
    </row>
    <row r="231" spans="2:17">
      <c r="B231" t="s">
        <v>4387</v>
      </c>
      <c r="C231" t="s">
        <v>3940</v>
      </c>
      <c r="D231" t="s">
        <v>4257</v>
      </c>
      <c r="E231"/>
      <c r="F231" t="s">
        <v>684</v>
      </c>
      <c r="G231" t="s">
        <v>4258</v>
      </c>
      <c r="H231" t="s">
        <v>236</v>
      </c>
      <c r="I231" s="91">
        <v>6.28</v>
      </c>
      <c r="J231" t="s">
        <v>109</v>
      </c>
      <c r="K231" s="91">
        <v>4.8</v>
      </c>
      <c r="L231" s="91">
        <v>4.2699999999999996</v>
      </c>
      <c r="M231" s="91">
        <v>7093018</v>
      </c>
      <c r="N231" s="91">
        <v>103.69</v>
      </c>
      <c r="O231" s="91">
        <v>26712.4533227744</v>
      </c>
      <c r="P231" s="91">
        <v>1.29</v>
      </c>
      <c r="Q231" s="91">
        <v>0.15</v>
      </c>
    </row>
    <row r="232" spans="2:17">
      <c r="B232" t="s">
        <v>4388</v>
      </c>
      <c r="C232" t="s">
        <v>3940</v>
      </c>
      <c r="D232" t="s">
        <v>4253</v>
      </c>
      <c r="E232"/>
      <c r="F232" t="s">
        <v>4049</v>
      </c>
      <c r="G232" t="s">
        <v>1430</v>
      </c>
      <c r="H232" t="s">
        <v>3944</v>
      </c>
      <c r="I232" s="91">
        <v>1.6</v>
      </c>
      <c r="J232" t="s">
        <v>109</v>
      </c>
      <c r="K232" s="91">
        <v>5</v>
      </c>
      <c r="L232" s="91">
        <v>4.75</v>
      </c>
      <c r="M232" s="91">
        <v>42618.84</v>
      </c>
      <c r="N232" s="91">
        <v>100.63</v>
      </c>
      <c r="O232" s="91">
        <v>155.766814129344</v>
      </c>
      <c r="P232" s="91">
        <v>0.01</v>
      </c>
      <c r="Q232" s="91">
        <v>0</v>
      </c>
    </row>
    <row r="233" spans="2:17">
      <c r="B233" t="s">
        <v>4388</v>
      </c>
      <c r="C233" t="s">
        <v>3940</v>
      </c>
      <c r="D233" t="s">
        <v>4252</v>
      </c>
      <c r="E233"/>
      <c r="F233" t="s">
        <v>4049</v>
      </c>
      <c r="G233" t="s">
        <v>1324</v>
      </c>
      <c r="H233" t="s">
        <v>3944</v>
      </c>
      <c r="I233" s="91">
        <v>1.27</v>
      </c>
      <c r="J233" t="s">
        <v>109</v>
      </c>
      <c r="K233" s="91">
        <v>5</v>
      </c>
      <c r="L233" s="91">
        <v>4.75</v>
      </c>
      <c r="M233" s="91">
        <v>24603.48</v>
      </c>
      <c r="N233" s="91">
        <v>100.29</v>
      </c>
      <c r="O233" s="91">
        <v>89.618982894143997</v>
      </c>
      <c r="P233" s="91">
        <v>0</v>
      </c>
      <c r="Q233" s="91">
        <v>0</v>
      </c>
    </row>
    <row r="234" spans="2:17">
      <c r="B234" t="s">
        <v>4388</v>
      </c>
      <c r="C234" t="s">
        <v>3940</v>
      </c>
      <c r="D234" t="s">
        <v>4254</v>
      </c>
      <c r="E234"/>
      <c r="F234" t="s">
        <v>4049</v>
      </c>
      <c r="G234" t="s">
        <v>4255</v>
      </c>
      <c r="H234" t="s">
        <v>3944</v>
      </c>
      <c r="I234" s="91">
        <v>1.6</v>
      </c>
      <c r="J234" t="s">
        <v>109</v>
      </c>
      <c r="K234" s="91">
        <v>5</v>
      </c>
      <c r="L234" s="91">
        <v>4.75</v>
      </c>
      <c r="M234" s="91">
        <v>34501.410000000003</v>
      </c>
      <c r="N234" s="91">
        <v>100.63</v>
      </c>
      <c r="O234" s="91">
        <v>126.09856858305599</v>
      </c>
      <c r="P234" s="91">
        <v>0.01</v>
      </c>
      <c r="Q234" s="91">
        <v>0</v>
      </c>
    </row>
    <row r="235" spans="2:17">
      <c r="B235" t="s">
        <v>4388</v>
      </c>
      <c r="C235" t="s">
        <v>3940</v>
      </c>
      <c r="D235" t="s">
        <v>4256</v>
      </c>
      <c r="E235"/>
      <c r="F235" t="s">
        <v>4049</v>
      </c>
      <c r="G235" t="s">
        <v>3162</v>
      </c>
      <c r="H235" t="s">
        <v>3944</v>
      </c>
      <c r="I235" s="91">
        <v>1.6</v>
      </c>
      <c r="J235" t="s">
        <v>109</v>
      </c>
      <c r="K235" s="91">
        <v>5</v>
      </c>
      <c r="L235" s="91">
        <v>4.75</v>
      </c>
      <c r="M235" s="91">
        <v>22024.53</v>
      </c>
      <c r="N235" s="91">
        <v>100.63</v>
      </c>
      <c r="O235" s="91">
        <v>80.497049445648003</v>
      </c>
      <c r="P235" s="91">
        <v>0</v>
      </c>
      <c r="Q235" s="91">
        <v>0</v>
      </c>
    </row>
    <row r="236" spans="2:17">
      <c r="B236" t="s">
        <v>4388</v>
      </c>
      <c r="C236" t="s">
        <v>3940</v>
      </c>
      <c r="D236" t="s">
        <v>4259</v>
      </c>
      <c r="E236"/>
      <c r="F236" t="s">
        <v>873</v>
      </c>
      <c r="G236" t="s">
        <v>1453</v>
      </c>
      <c r="H236" t="s">
        <v>236</v>
      </c>
      <c r="I236" s="91">
        <v>1.39</v>
      </c>
      <c r="J236" t="s">
        <v>109</v>
      </c>
      <c r="K236" s="91">
        <v>5.39</v>
      </c>
      <c r="L236" s="91">
        <v>0.33</v>
      </c>
      <c r="M236" s="91">
        <v>4683806.0199999996</v>
      </c>
      <c r="N236" s="91">
        <v>106.01999999999984</v>
      </c>
      <c r="O236" s="91">
        <v>18035.680789211299</v>
      </c>
      <c r="P236" s="91">
        <v>0.87</v>
      </c>
      <c r="Q236" s="91">
        <v>0.1</v>
      </c>
    </row>
    <row r="237" spans="2:17">
      <c r="B237" t="s">
        <v>4389</v>
      </c>
      <c r="C237" t="s">
        <v>3940</v>
      </c>
      <c r="D237" t="s">
        <v>4265</v>
      </c>
      <c r="E237"/>
      <c r="F237" t="s">
        <v>1353</v>
      </c>
      <c r="G237" t="s">
        <v>4266</v>
      </c>
      <c r="H237" t="s">
        <v>236</v>
      </c>
      <c r="I237" s="91">
        <v>2.78</v>
      </c>
      <c r="J237" t="s">
        <v>109</v>
      </c>
      <c r="K237" s="91">
        <v>4.12</v>
      </c>
      <c r="L237" s="91">
        <v>4.34</v>
      </c>
      <c r="M237" s="91">
        <v>1310551.94</v>
      </c>
      <c r="N237" s="91">
        <v>99.389999999999958</v>
      </c>
      <c r="O237" s="91">
        <v>4730.8891057389101</v>
      </c>
      <c r="P237" s="91">
        <v>0.23</v>
      </c>
      <c r="Q237" s="91">
        <v>0.03</v>
      </c>
    </row>
    <row r="238" spans="2:17">
      <c r="B238" t="s">
        <v>4379</v>
      </c>
      <c r="C238" t="s">
        <v>3940</v>
      </c>
      <c r="D238" t="s">
        <v>4263</v>
      </c>
      <c r="E238"/>
      <c r="F238" t="s">
        <v>1353</v>
      </c>
      <c r="G238" t="s">
        <v>4264</v>
      </c>
      <c r="H238" t="s">
        <v>236</v>
      </c>
      <c r="I238" s="91">
        <v>10.99</v>
      </c>
      <c r="J238" t="s">
        <v>109</v>
      </c>
      <c r="K238" s="91">
        <v>4.5</v>
      </c>
      <c r="L238" s="91">
        <v>4.5599999999999996</v>
      </c>
      <c r="M238" s="91">
        <v>1728463.24</v>
      </c>
      <c r="N238" s="91">
        <v>100.5</v>
      </c>
      <c r="O238" s="91">
        <v>6309.1673801183997</v>
      </c>
      <c r="P238" s="91">
        <v>0.3</v>
      </c>
      <c r="Q238" s="91">
        <v>0.04</v>
      </c>
    </row>
    <row r="239" spans="2:17">
      <c r="B239" t="s">
        <v>4379</v>
      </c>
      <c r="C239" t="s">
        <v>3940</v>
      </c>
      <c r="D239" t="s">
        <v>4260</v>
      </c>
      <c r="E239"/>
      <c r="F239" t="s">
        <v>1353</v>
      </c>
      <c r="G239" t="s">
        <v>4120</v>
      </c>
      <c r="H239" t="s">
        <v>236</v>
      </c>
      <c r="I239" s="91">
        <v>10.99</v>
      </c>
      <c r="J239" t="s">
        <v>109</v>
      </c>
      <c r="K239" s="91">
        <v>4.5</v>
      </c>
      <c r="L239" s="91">
        <v>4.5599999999999996</v>
      </c>
      <c r="M239" s="91">
        <v>334040.56</v>
      </c>
      <c r="N239" s="91">
        <v>100.5</v>
      </c>
      <c r="O239" s="91">
        <v>1219.3014904895999</v>
      </c>
      <c r="P239" s="91">
        <v>0.06</v>
      </c>
      <c r="Q239" s="91">
        <v>0.01</v>
      </c>
    </row>
    <row r="240" spans="2:17">
      <c r="B240" t="s">
        <v>4379</v>
      </c>
      <c r="C240" t="s">
        <v>3940</v>
      </c>
      <c r="D240" t="s">
        <v>4261</v>
      </c>
      <c r="E240"/>
      <c r="F240" t="s">
        <v>1353</v>
      </c>
      <c r="G240" t="s">
        <v>4262</v>
      </c>
      <c r="H240" t="s">
        <v>236</v>
      </c>
      <c r="I240" s="91">
        <v>10.57</v>
      </c>
      <c r="J240" t="s">
        <v>109</v>
      </c>
      <c r="K240" s="91">
        <v>4.5</v>
      </c>
      <c r="L240" s="91">
        <v>4.3499999999999996</v>
      </c>
      <c r="M240" s="91">
        <v>305366.57</v>
      </c>
      <c r="N240" s="91">
        <v>100.5</v>
      </c>
      <c r="O240" s="91">
        <v>1114.6368391512001</v>
      </c>
      <c r="P240" s="91">
        <v>0.05</v>
      </c>
      <c r="Q240" s="91">
        <v>0.01</v>
      </c>
    </row>
    <row r="241" spans="2:17">
      <c r="B241" t="s">
        <v>4383</v>
      </c>
      <c r="C241" t="s">
        <v>3940</v>
      </c>
      <c r="D241" t="s">
        <v>4267</v>
      </c>
      <c r="E241"/>
      <c r="F241" t="s">
        <v>1263</v>
      </c>
      <c r="G241" t="s">
        <v>4268</v>
      </c>
      <c r="H241" t="s">
        <v>236</v>
      </c>
      <c r="I241" s="91">
        <v>7.14</v>
      </c>
      <c r="J241" t="s">
        <v>109</v>
      </c>
      <c r="K241" s="91">
        <v>5.35</v>
      </c>
      <c r="L241" s="91">
        <v>5.71</v>
      </c>
      <c r="M241" s="91">
        <v>3315401.47</v>
      </c>
      <c r="N241" s="91">
        <v>97.769999999999939</v>
      </c>
      <c r="O241" s="91">
        <v>11773.0118385394</v>
      </c>
      <c r="P241" s="91">
        <v>0.56999999999999995</v>
      </c>
      <c r="Q241" s="91">
        <v>7.0000000000000007E-2</v>
      </c>
    </row>
    <row r="242" spans="2:17">
      <c r="B242" t="s">
        <v>4390</v>
      </c>
      <c r="C242" t="s">
        <v>3940</v>
      </c>
      <c r="D242" t="s">
        <v>4269</v>
      </c>
      <c r="E242"/>
      <c r="F242" t="s">
        <v>1270</v>
      </c>
      <c r="G242" t="s">
        <v>4270</v>
      </c>
      <c r="H242" t="s">
        <v>449</v>
      </c>
      <c r="I242" s="91">
        <v>5.01</v>
      </c>
      <c r="J242" t="s">
        <v>109</v>
      </c>
      <c r="K242" s="91">
        <v>5.0199999999999996</v>
      </c>
      <c r="L242" s="91">
        <v>4.21</v>
      </c>
      <c r="M242" s="91">
        <v>2478132</v>
      </c>
      <c r="N242" s="91">
        <v>103.61</v>
      </c>
      <c r="O242" s="91">
        <v>9325.4961968063999</v>
      </c>
      <c r="P242" s="91">
        <v>0.45</v>
      </c>
      <c r="Q242" s="91">
        <v>0.05</v>
      </c>
    </row>
    <row r="243" spans="2:17">
      <c r="B243" t="s">
        <v>4391</v>
      </c>
      <c r="C243" t="s">
        <v>3940</v>
      </c>
      <c r="D243" t="s">
        <v>4282</v>
      </c>
      <c r="E243"/>
      <c r="F243" t="s">
        <v>295</v>
      </c>
      <c r="G243" t="s">
        <v>776</v>
      </c>
      <c r="H243" t="s">
        <v>296</v>
      </c>
      <c r="I243" s="91">
        <v>2.76</v>
      </c>
      <c r="J243" t="s">
        <v>119</v>
      </c>
      <c r="K243" s="91">
        <v>4.3899999999999997</v>
      </c>
      <c r="L243" s="91">
        <v>3.31</v>
      </c>
      <c r="M243" s="91">
        <v>501097.74</v>
      </c>
      <c r="N243" s="91">
        <v>100.50999999999965</v>
      </c>
      <c r="O243" s="91">
        <v>1362.4830112398599</v>
      </c>
      <c r="P243" s="91">
        <v>7.0000000000000007E-2</v>
      </c>
      <c r="Q243" s="91">
        <v>0.01</v>
      </c>
    </row>
    <row r="244" spans="2:17">
      <c r="B244" t="s">
        <v>4391</v>
      </c>
      <c r="C244" t="s">
        <v>3940</v>
      </c>
      <c r="D244" t="s">
        <v>4283</v>
      </c>
      <c r="E244"/>
      <c r="F244" t="s">
        <v>295</v>
      </c>
      <c r="G244" t="s">
        <v>776</v>
      </c>
      <c r="H244" t="s">
        <v>296</v>
      </c>
      <c r="I244" s="91">
        <v>8.9600000000000009</v>
      </c>
      <c r="J244" t="s">
        <v>119</v>
      </c>
      <c r="K244" s="91">
        <v>4.5599999999999996</v>
      </c>
      <c r="L244" s="91">
        <v>3.68</v>
      </c>
      <c r="M244" s="91">
        <v>286680</v>
      </c>
      <c r="N244" s="91">
        <v>101.7</v>
      </c>
      <c r="O244" s="91">
        <v>788.71069051200004</v>
      </c>
      <c r="P244" s="91">
        <v>0.04</v>
      </c>
      <c r="Q244" s="91">
        <v>0</v>
      </c>
    </row>
    <row r="245" spans="2:17">
      <c r="B245" t="s">
        <v>4391</v>
      </c>
      <c r="C245" t="s">
        <v>3940</v>
      </c>
      <c r="D245" t="s">
        <v>4284</v>
      </c>
      <c r="E245"/>
      <c r="F245" t="s">
        <v>295</v>
      </c>
      <c r="G245" t="s">
        <v>776</v>
      </c>
      <c r="H245" t="s">
        <v>296</v>
      </c>
      <c r="I245" s="91">
        <v>8.59</v>
      </c>
      <c r="J245" t="s">
        <v>119</v>
      </c>
      <c r="K245" s="91">
        <v>4.5</v>
      </c>
      <c r="L245" s="91">
        <v>4.22</v>
      </c>
      <c r="M245" s="91">
        <v>1146720</v>
      </c>
      <c r="N245" s="91">
        <v>103.09</v>
      </c>
      <c r="O245" s="91">
        <v>3197.9620485696</v>
      </c>
      <c r="P245" s="91">
        <v>0.15</v>
      </c>
      <c r="Q245" s="91">
        <v>0.02</v>
      </c>
    </row>
    <row r="246" spans="2:17">
      <c r="B246" t="s">
        <v>4392</v>
      </c>
      <c r="C246" t="s">
        <v>3940</v>
      </c>
      <c r="D246" t="s">
        <v>4325</v>
      </c>
      <c r="E246"/>
      <c r="F246" t="s">
        <v>295</v>
      </c>
      <c r="G246" t="s">
        <v>4326</v>
      </c>
      <c r="H246" t="s">
        <v>296</v>
      </c>
      <c r="I246" s="91">
        <v>0.52</v>
      </c>
      <c r="J246" t="s">
        <v>109</v>
      </c>
      <c r="K246" s="91">
        <v>5.26</v>
      </c>
      <c r="L246" s="91">
        <v>3.38</v>
      </c>
      <c r="M246" s="91">
        <v>2006760.41</v>
      </c>
      <c r="N246" s="91">
        <v>99.1</v>
      </c>
      <c r="O246" s="91">
        <v>7222.9568248379201</v>
      </c>
      <c r="P246" s="91">
        <v>0.35</v>
      </c>
      <c r="Q246" s="91">
        <v>0.04</v>
      </c>
    </row>
    <row r="247" spans="2:17">
      <c r="B247" t="s">
        <v>4387</v>
      </c>
      <c r="C247" t="s">
        <v>3940</v>
      </c>
      <c r="D247" t="s">
        <v>4327</v>
      </c>
      <c r="E247"/>
      <c r="F247" t="s">
        <v>295</v>
      </c>
      <c r="G247" t="s">
        <v>3228</v>
      </c>
      <c r="H247" t="s">
        <v>296</v>
      </c>
      <c r="I247" s="91">
        <v>5.64</v>
      </c>
      <c r="J247" t="s">
        <v>109</v>
      </c>
      <c r="K247" s="91">
        <v>4.8</v>
      </c>
      <c r="L247" s="91">
        <v>3.47</v>
      </c>
      <c r="M247" s="91">
        <v>3779936.71</v>
      </c>
      <c r="N247" s="91">
        <v>99.85</v>
      </c>
      <c r="O247" s="91">
        <v>13708.137035524</v>
      </c>
      <c r="P247" s="91">
        <v>0.66</v>
      </c>
      <c r="Q247" s="91">
        <v>0.08</v>
      </c>
    </row>
    <row r="248" spans="2:17">
      <c r="B248" t="s">
        <v>4393</v>
      </c>
      <c r="C248" t="s">
        <v>3940</v>
      </c>
      <c r="D248" t="s">
        <v>4314</v>
      </c>
      <c r="E248"/>
      <c r="F248" t="s">
        <v>295</v>
      </c>
      <c r="G248" t="s">
        <v>2960</v>
      </c>
      <c r="H248" t="s">
        <v>296</v>
      </c>
      <c r="I248" s="91">
        <v>2.63</v>
      </c>
      <c r="J248" t="s">
        <v>109</v>
      </c>
      <c r="K248" s="91">
        <v>3.67</v>
      </c>
      <c r="L248" s="91">
        <v>6.11</v>
      </c>
      <c r="M248" s="91">
        <v>1519674.98</v>
      </c>
      <c r="N248" s="91">
        <v>99.6</v>
      </c>
      <c r="O248" s="91">
        <v>5497.3816892505602</v>
      </c>
      <c r="P248" s="91">
        <v>0.26</v>
      </c>
      <c r="Q248" s="91">
        <v>0.03</v>
      </c>
    </row>
    <row r="249" spans="2:17">
      <c r="B249" t="s">
        <v>4393</v>
      </c>
      <c r="C249" t="s">
        <v>3940</v>
      </c>
      <c r="D249" t="s">
        <v>4315</v>
      </c>
      <c r="E249"/>
      <c r="F249" t="s">
        <v>295</v>
      </c>
      <c r="G249" t="s">
        <v>2960</v>
      </c>
      <c r="H249" t="s">
        <v>296</v>
      </c>
      <c r="I249" s="91">
        <v>2.63</v>
      </c>
      <c r="J249" t="s">
        <v>109</v>
      </c>
      <c r="K249" s="91">
        <v>3.67</v>
      </c>
      <c r="L249" s="91">
        <v>6.11</v>
      </c>
      <c r="M249" s="91">
        <v>3242173.56</v>
      </c>
      <c r="N249" s="91">
        <v>99.6</v>
      </c>
      <c r="O249" s="91">
        <v>11728.4720724404</v>
      </c>
      <c r="P249" s="91">
        <v>0.56000000000000005</v>
      </c>
      <c r="Q249" s="91">
        <v>7.0000000000000007E-2</v>
      </c>
    </row>
    <row r="250" spans="2:17">
      <c r="B250" t="s">
        <v>4390</v>
      </c>
      <c r="C250" t="s">
        <v>3940</v>
      </c>
      <c r="D250" t="s">
        <v>4273</v>
      </c>
      <c r="E250"/>
      <c r="F250" t="s">
        <v>295</v>
      </c>
      <c r="G250" t="s">
        <v>3630</v>
      </c>
      <c r="H250" t="s">
        <v>296</v>
      </c>
      <c r="I250" s="91">
        <v>5.04</v>
      </c>
      <c r="J250" t="s">
        <v>109</v>
      </c>
      <c r="K250" s="91">
        <v>0.85</v>
      </c>
      <c r="L250" s="91">
        <v>6.5</v>
      </c>
      <c r="M250" s="91">
        <v>1186202</v>
      </c>
      <c r="N250" s="91">
        <v>99.01</v>
      </c>
      <c r="O250" s="91">
        <v>4265.6336359263996</v>
      </c>
      <c r="P250" s="91">
        <v>0.21</v>
      </c>
      <c r="Q250" s="91">
        <v>0.02</v>
      </c>
    </row>
    <row r="251" spans="2:17">
      <c r="B251" t="s">
        <v>4394</v>
      </c>
      <c r="C251" t="s">
        <v>3940</v>
      </c>
      <c r="D251" t="s">
        <v>4301</v>
      </c>
      <c r="E251"/>
      <c r="F251" t="s">
        <v>295</v>
      </c>
      <c r="G251" t="s">
        <v>4302</v>
      </c>
      <c r="H251" t="s">
        <v>296</v>
      </c>
      <c r="I251" s="91">
        <v>3.04</v>
      </c>
      <c r="J251" t="s">
        <v>109</v>
      </c>
      <c r="K251" s="91">
        <v>7</v>
      </c>
      <c r="L251" s="91">
        <v>8.5</v>
      </c>
      <c r="M251" s="91">
        <v>1018089.82</v>
      </c>
      <c r="N251" s="91">
        <v>100.48999999999994</v>
      </c>
      <c r="O251" s="91">
        <v>3715.8209671485802</v>
      </c>
      <c r="P251" s="91">
        <v>0.18</v>
      </c>
      <c r="Q251" s="91">
        <v>0.02</v>
      </c>
    </row>
    <row r="252" spans="2:17">
      <c r="B252" t="s">
        <v>4394</v>
      </c>
      <c r="C252" t="s">
        <v>3940</v>
      </c>
      <c r="D252" t="s">
        <v>4303</v>
      </c>
      <c r="E252"/>
      <c r="F252" t="s">
        <v>295</v>
      </c>
      <c r="G252" t="s">
        <v>4304</v>
      </c>
      <c r="H252" t="s">
        <v>296</v>
      </c>
      <c r="I252" s="91">
        <v>1.51</v>
      </c>
      <c r="J252" t="s">
        <v>109</v>
      </c>
      <c r="K252" s="91">
        <v>6.51</v>
      </c>
      <c r="L252" s="91">
        <v>6.24</v>
      </c>
      <c r="M252" s="91">
        <v>3035709.21</v>
      </c>
      <c r="N252" s="91">
        <v>99.9</v>
      </c>
      <c r="O252" s="91">
        <v>11019.105081109299</v>
      </c>
      <c r="P252" s="91">
        <v>0.53</v>
      </c>
      <c r="Q252" s="91">
        <v>0.06</v>
      </c>
    </row>
    <row r="253" spans="2:17">
      <c r="B253" t="s">
        <v>4395</v>
      </c>
      <c r="C253" t="s">
        <v>3940</v>
      </c>
      <c r="D253" t="s">
        <v>4316</v>
      </c>
      <c r="E253"/>
      <c r="F253" t="s">
        <v>295</v>
      </c>
      <c r="G253" t="s">
        <v>3338</v>
      </c>
      <c r="H253" t="s">
        <v>296</v>
      </c>
      <c r="I253" s="91">
        <v>1.93</v>
      </c>
      <c r="J253" t="s">
        <v>109</v>
      </c>
      <c r="K253" s="91">
        <v>2.5</v>
      </c>
      <c r="L253" s="91">
        <v>3.37</v>
      </c>
      <c r="M253" s="91">
        <v>69736.59</v>
      </c>
      <c r="N253" s="91">
        <v>100.81</v>
      </c>
      <c r="O253" s="91">
        <v>255.33488956852801</v>
      </c>
      <c r="P253" s="91">
        <v>0.01</v>
      </c>
      <c r="Q253" s="91">
        <v>0</v>
      </c>
    </row>
    <row r="254" spans="2:17">
      <c r="B254" t="s">
        <v>4395</v>
      </c>
      <c r="C254" t="s">
        <v>3940</v>
      </c>
      <c r="D254" t="s">
        <v>4323</v>
      </c>
      <c r="E254"/>
      <c r="F254" t="s">
        <v>295</v>
      </c>
      <c r="G254" t="s">
        <v>4324</v>
      </c>
      <c r="H254" t="s">
        <v>296</v>
      </c>
      <c r="I254" s="91">
        <v>3.52</v>
      </c>
      <c r="J254" t="s">
        <v>109</v>
      </c>
      <c r="K254" s="91">
        <v>2.5</v>
      </c>
      <c r="L254" s="91">
        <v>5.03</v>
      </c>
      <c r="M254" s="91">
        <v>786135.06</v>
      </c>
      <c r="N254" s="91">
        <v>100.80999999999992</v>
      </c>
      <c r="O254" s="91">
        <v>2878.3700024771501</v>
      </c>
      <c r="P254" s="91">
        <v>0.14000000000000001</v>
      </c>
      <c r="Q254" s="91">
        <v>0.02</v>
      </c>
    </row>
    <row r="255" spans="2:17">
      <c r="B255" t="s">
        <v>4395</v>
      </c>
      <c r="C255" t="s">
        <v>3940</v>
      </c>
      <c r="D255" t="s">
        <v>4317</v>
      </c>
      <c r="E255"/>
      <c r="F255" t="s">
        <v>295</v>
      </c>
      <c r="G255" t="s">
        <v>3359</v>
      </c>
      <c r="H255" t="s">
        <v>296</v>
      </c>
      <c r="I255" s="91">
        <v>3.52</v>
      </c>
      <c r="J255" t="s">
        <v>109</v>
      </c>
      <c r="K255" s="91">
        <v>2.5</v>
      </c>
      <c r="L255" s="91">
        <v>5.03</v>
      </c>
      <c r="M255" s="91">
        <v>204698.27</v>
      </c>
      <c r="N255" s="91">
        <v>100.81</v>
      </c>
      <c r="O255" s="91">
        <v>749.48617598478404</v>
      </c>
      <c r="P255" s="91">
        <v>0.04</v>
      </c>
      <c r="Q255" s="91">
        <v>0</v>
      </c>
    </row>
    <row r="256" spans="2:17">
      <c r="B256" t="s">
        <v>4395</v>
      </c>
      <c r="C256" t="s">
        <v>3940</v>
      </c>
      <c r="D256" t="s">
        <v>4318</v>
      </c>
      <c r="E256"/>
      <c r="F256" t="s">
        <v>295</v>
      </c>
      <c r="G256" t="s">
        <v>3399</v>
      </c>
      <c r="H256" t="s">
        <v>296</v>
      </c>
      <c r="I256" s="91">
        <v>3.52</v>
      </c>
      <c r="J256" t="s">
        <v>109</v>
      </c>
      <c r="K256" s="91">
        <v>2.5</v>
      </c>
      <c r="L256" s="91">
        <v>5.03</v>
      </c>
      <c r="M256" s="91">
        <v>41495.29</v>
      </c>
      <c r="N256" s="91">
        <v>100.81</v>
      </c>
      <c r="O256" s="91">
        <v>151.93165151556801</v>
      </c>
      <c r="P256" s="91">
        <v>0.01</v>
      </c>
      <c r="Q256" s="91">
        <v>0</v>
      </c>
    </row>
    <row r="257" spans="2:17">
      <c r="B257" t="s">
        <v>4395</v>
      </c>
      <c r="C257" t="s">
        <v>3940</v>
      </c>
      <c r="D257" t="s">
        <v>4319</v>
      </c>
      <c r="E257"/>
      <c r="F257" t="s">
        <v>295</v>
      </c>
      <c r="G257" t="s">
        <v>824</v>
      </c>
      <c r="H257" t="s">
        <v>296</v>
      </c>
      <c r="I257" s="91">
        <v>3.52</v>
      </c>
      <c r="J257" t="s">
        <v>109</v>
      </c>
      <c r="K257" s="91">
        <v>2.5</v>
      </c>
      <c r="L257" s="91">
        <v>5.03</v>
      </c>
      <c r="M257" s="91">
        <v>73483.17</v>
      </c>
      <c r="N257" s="91">
        <v>100.81</v>
      </c>
      <c r="O257" s="91">
        <v>269.05268951486403</v>
      </c>
      <c r="P257" s="91">
        <v>0.01</v>
      </c>
      <c r="Q257" s="91">
        <v>0</v>
      </c>
    </row>
    <row r="258" spans="2:17">
      <c r="B258" t="s">
        <v>4395</v>
      </c>
      <c r="C258" t="s">
        <v>3940</v>
      </c>
      <c r="D258" t="s">
        <v>4320</v>
      </c>
      <c r="E258"/>
      <c r="F258" t="s">
        <v>295</v>
      </c>
      <c r="G258" t="s">
        <v>1612</v>
      </c>
      <c r="H258" t="s">
        <v>296</v>
      </c>
      <c r="I258" s="91">
        <v>3.52</v>
      </c>
      <c r="J258" t="s">
        <v>109</v>
      </c>
      <c r="K258" s="91">
        <v>2.5</v>
      </c>
      <c r="L258" s="91">
        <v>5.03</v>
      </c>
      <c r="M258" s="91">
        <v>147015</v>
      </c>
      <c r="N258" s="91">
        <v>100.81</v>
      </c>
      <c r="O258" s="91">
        <v>538.28354368800001</v>
      </c>
      <c r="P258" s="91">
        <v>0.03</v>
      </c>
      <c r="Q258" s="91">
        <v>0</v>
      </c>
    </row>
    <row r="259" spans="2:17">
      <c r="B259" t="s">
        <v>4395</v>
      </c>
      <c r="C259" t="s">
        <v>3940</v>
      </c>
      <c r="D259" t="s">
        <v>4321</v>
      </c>
      <c r="E259"/>
      <c r="F259" t="s">
        <v>295</v>
      </c>
      <c r="G259" t="s">
        <v>371</v>
      </c>
      <c r="H259" t="s">
        <v>296</v>
      </c>
      <c r="I259" s="91">
        <v>3.52</v>
      </c>
      <c r="J259" t="s">
        <v>109</v>
      </c>
      <c r="K259" s="91">
        <v>2.5</v>
      </c>
      <c r="L259" s="91">
        <v>5.03</v>
      </c>
      <c r="M259" s="91">
        <v>227414</v>
      </c>
      <c r="N259" s="91">
        <v>100.81</v>
      </c>
      <c r="O259" s="91">
        <v>832.65798594880005</v>
      </c>
      <c r="P259" s="91">
        <v>0.04</v>
      </c>
      <c r="Q259" s="91">
        <v>0</v>
      </c>
    </row>
    <row r="260" spans="2:17">
      <c r="B260" t="s">
        <v>4395</v>
      </c>
      <c r="C260" t="s">
        <v>3940</v>
      </c>
      <c r="D260" t="s">
        <v>4272</v>
      </c>
      <c r="E260"/>
      <c r="F260" t="s">
        <v>295</v>
      </c>
      <c r="G260" t="s">
        <v>3228</v>
      </c>
      <c r="H260" t="s">
        <v>296</v>
      </c>
      <c r="I260" s="91">
        <v>7.99</v>
      </c>
      <c r="J260" t="s">
        <v>109</v>
      </c>
      <c r="K260" s="91">
        <v>0.05</v>
      </c>
      <c r="L260" s="91">
        <v>4.95</v>
      </c>
      <c r="M260" s="91">
        <v>3971392.23</v>
      </c>
      <c r="N260" s="91">
        <v>100.27000000000019</v>
      </c>
      <c r="O260" s="91">
        <v>14463.0416401243</v>
      </c>
      <c r="P260" s="91">
        <v>0.7</v>
      </c>
      <c r="Q260" s="91">
        <v>0.08</v>
      </c>
    </row>
    <row r="261" spans="2:17">
      <c r="B261" t="s">
        <v>4395</v>
      </c>
      <c r="C261" t="s">
        <v>3940</v>
      </c>
      <c r="D261" t="s">
        <v>4322</v>
      </c>
      <c r="E261"/>
      <c r="F261" t="s">
        <v>295</v>
      </c>
      <c r="G261" t="s">
        <v>3228</v>
      </c>
      <c r="H261" t="s">
        <v>296</v>
      </c>
      <c r="I261" s="91">
        <v>1.85</v>
      </c>
      <c r="J261" t="s">
        <v>109</v>
      </c>
      <c r="K261" s="91">
        <v>2.5</v>
      </c>
      <c r="L261" s="91">
        <v>5.31</v>
      </c>
      <c r="M261" s="91">
        <v>79250</v>
      </c>
      <c r="N261" s="91">
        <v>100.26</v>
      </c>
      <c r="O261" s="91">
        <v>288.58437359999999</v>
      </c>
      <c r="P261" s="91">
        <v>0.01</v>
      </c>
      <c r="Q261" s="91">
        <v>0</v>
      </c>
    </row>
    <row r="262" spans="2:17">
      <c r="B262" t="s">
        <v>4396</v>
      </c>
      <c r="C262" t="s">
        <v>3940</v>
      </c>
      <c r="D262" t="s">
        <v>4295</v>
      </c>
      <c r="E262"/>
      <c r="F262" t="s">
        <v>295</v>
      </c>
      <c r="G262" t="s">
        <v>4279</v>
      </c>
      <c r="H262" t="s">
        <v>296</v>
      </c>
      <c r="I262" s="91">
        <v>3.62</v>
      </c>
      <c r="J262" t="s">
        <v>109</v>
      </c>
      <c r="K262" s="91">
        <v>3.71</v>
      </c>
      <c r="L262" s="91">
        <v>5.72</v>
      </c>
      <c r="M262" s="91">
        <v>4147460.6</v>
      </c>
      <c r="N262" s="91">
        <v>100.67000000000024</v>
      </c>
      <c r="O262" s="91">
        <v>15164.5028644247</v>
      </c>
      <c r="P262" s="91">
        <v>0.73</v>
      </c>
      <c r="Q262" s="91">
        <v>0.09</v>
      </c>
    </row>
    <row r="263" spans="2:17">
      <c r="B263" t="s">
        <v>4396</v>
      </c>
      <c r="C263" t="s">
        <v>3940</v>
      </c>
      <c r="D263" t="s">
        <v>4296</v>
      </c>
      <c r="E263"/>
      <c r="F263" t="s">
        <v>295</v>
      </c>
      <c r="G263" t="s">
        <v>1319</v>
      </c>
      <c r="H263" t="s">
        <v>296</v>
      </c>
      <c r="I263" s="91">
        <v>3.62</v>
      </c>
      <c r="J263" t="s">
        <v>109</v>
      </c>
      <c r="K263" s="91">
        <v>3.71</v>
      </c>
      <c r="L263" s="91">
        <v>5.72</v>
      </c>
      <c r="M263" s="91">
        <v>128582</v>
      </c>
      <c r="N263" s="91">
        <v>100.67</v>
      </c>
      <c r="O263" s="91">
        <v>470.13878982080001</v>
      </c>
      <c r="P263" s="91">
        <v>0.02</v>
      </c>
      <c r="Q263" s="91">
        <v>0</v>
      </c>
    </row>
    <row r="264" spans="2:17">
      <c r="B264" t="s">
        <v>4396</v>
      </c>
      <c r="C264" t="s">
        <v>3940</v>
      </c>
      <c r="D264" t="s">
        <v>4297</v>
      </c>
      <c r="E264"/>
      <c r="F264" t="s">
        <v>295</v>
      </c>
      <c r="G264" t="s">
        <v>3606</v>
      </c>
      <c r="H264" t="s">
        <v>296</v>
      </c>
      <c r="I264" s="91">
        <v>2.36</v>
      </c>
      <c r="J264" t="s">
        <v>109</v>
      </c>
      <c r="K264" s="91">
        <v>3.71</v>
      </c>
      <c r="L264" s="91">
        <v>3.72</v>
      </c>
      <c r="M264" s="91">
        <v>16095.55</v>
      </c>
      <c r="N264" s="91">
        <v>100.67</v>
      </c>
      <c r="O264" s="91">
        <v>58.850713151919997</v>
      </c>
      <c r="P264" s="91">
        <v>0</v>
      </c>
      <c r="Q264" s="91">
        <v>0</v>
      </c>
    </row>
    <row r="265" spans="2:17">
      <c r="B265" t="s">
        <v>4397</v>
      </c>
      <c r="C265" t="s">
        <v>3940</v>
      </c>
      <c r="D265" t="s">
        <v>4299</v>
      </c>
      <c r="E265"/>
      <c r="F265" t="s">
        <v>295</v>
      </c>
      <c r="G265" t="s">
        <v>4300</v>
      </c>
      <c r="H265" t="s">
        <v>296</v>
      </c>
      <c r="I265" s="91">
        <v>3.01</v>
      </c>
      <c r="J265" t="s">
        <v>109</v>
      </c>
      <c r="K265" s="91">
        <v>5.81</v>
      </c>
      <c r="L265" s="91">
        <v>4.88</v>
      </c>
      <c r="M265" s="91">
        <v>3135710.07</v>
      </c>
      <c r="N265" s="91">
        <v>99.739999999999839</v>
      </c>
      <c r="O265" s="91">
        <v>11359.2878369069</v>
      </c>
      <c r="P265" s="91">
        <v>0.55000000000000004</v>
      </c>
      <c r="Q265" s="91">
        <v>7.0000000000000007E-2</v>
      </c>
    </row>
    <row r="266" spans="2:17">
      <c r="B266" t="s">
        <v>4388</v>
      </c>
      <c r="C266" t="s">
        <v>3940</v>
      </c>
      <c r="D266" t="s">
        <v>4305</v>
      </c>
      <c r="E266"/>
      <c r="F266" t="s">
        <v>295</v>
      </c>
      <c r="G266" t="s">
        <v>4306</v>
      </c>
      <c r="H266" t="s">
        <v>296</v>
      </c>
      <c r="I266" s="91">
        <v>7.44</v>
      </c>
      <c r="J266" t="s">
        <v>116</v>
      </c>
      <c r="K266" s="91">
        <v>2.67</v>
      </c>
      <c r="L266" s="91">
        <v>3.48</v>
      </c>
      <c r="M266" s="91">
        <v>2146684.7200000002</v>
      </c>
      <c r="N266" s="91">
        <v>100</v>
      </c>
      <c r="O266" s="91">
        <v>10159.400105872</v>
      </c>
      <c r="P266" s="91">
        <v>0.49</v>
      </c>
      <c r="Q266" s="91">
        <v>0.06</v>
      </c>
    </row>
    <row r="267" spans="2:17">
      <c r="B267" t="s">
        <v>4388</v>
      </c>
      <c r="C267" t="s">
        <v>3940</v>
      </c>
      <c r="D267" t="s">
        <v>4307</v>
      </c>
      <c r="E267"/>
      <c r="F267" t="s">
        <v>295</v>
      </c>
      <c r="G267" t="s">
        <v>4131</v>
      </c>
      <c r="H267" t="s">
        <v>296</v>
      </c>
      <c r="I267" s="91">
        <v>7.44</v>
      </c>
      <c r="J267" t="s">
        <v>116</v>
      </c>
      <c r="K267" s="91">
        <v>2.67</v>
      </c>
      <c r="L267" s="91">
        <v>3.48</v>
      </c>
      <c r="M267" s="91">
        <v>576317.16</v>
      </c>
      <c r="N267" s="91">
        <v>100</v>
      </c>
      <c r="O267" s="91">
        <v>2727.4785914160002</v>
      </c>
      <c r="P267" s="91">
        <v>0.13</v>
      </c>
      <c r="Q267" s="91">
        <v>0.02</v>
      </c>
    </row>
    <row r="268" spans="2:17">
      <c r="B268" t="s">
        <v>4388</v>
      </c>
      <c r="C268" t="s">
        <v>3940</v>
      </c>
      <c r="D268" t="s">
        <v>4310</v>
      </c>
      <c r="E268"/>
      <c r="F268" t="s">
        <v>295</v>
      </c>
      <c r="G268" t="s">
        <v>805</v>
      </c>
      <c r="H268" t="s">
        <v>296</v>
      </c>
      <c r="I268" s="91">
        <v>3.7</v>
      </c>
      <c r="J268" t="s">
        <v>109</v>
      </c>
      <c r="K268" s="91">
        <v>2.85</v>
      </c>
      <c r="L268" s="91">
        <v>6.1</v>
      </c>
      <c r="M268" s="91">
        <v>1089226</v>
      </c>
      <c r="N268" s="91">
        <v>101.35</v>
      </c>
      <c r="O268" s="91">
        <v>4009.475761232</v>
      </c>
      <c r="P268" s="91">
        <v>0.19</v>
      </c>
      <c r="Q268" s="91">
        <v>0.02</v>
      </c>
    </row>
    <row r="269" spans="2:17">
      <c r="B269" t="s">
        <v>4388</v>
      </c>
      <c r="C269" t="s">
        <v>3940</v>
      </c>
      <c r="D269" t="s">
        <v>4298</v>
      </c>
      <c r="E269"/>
      <c r="F269" t="s">
        <v>295</v>
      </c>
      <c r="G269" t="s">
        <v>3147</v>
      </c>
      <c r="H269" t="s">
        <v>296</v>
      </c>
      <c r="I269" s="91">
        <v>1.25</v>
      </c>
      <c r="J269" t="s">
        <v>109</v>
      </c>
      <c r="K269" s="91">
        <v>4.3</v>
      </c>
      <c r="L269" s="91">
        <v>4.72</v>
      </c>
      <c r="M269" s="91">
        <v>3668194.46</v>
      </c>
      <c r="N269" s="91">
        <v>100.27999999999987</v>
      </c>
      <c r="O269" s="91">
        <v>13360.186349100401</v>
      </c>
      <c r="P269" s="91">
        <v>0.64</v>
      </c>
      <c r="Q269" s="91">
        <v>0.08</v>
      </c>
    </row>
    <row r="270" spans="2:17">
      <c r="B270" t="s">
        <v>4388</v>
      </c>
      <c r="C270" t="s">
        <v>3940</v>
      </c>
      <c r="D270" t="s">
        <v>4290</v>
      </c>
      <c r="E270"/>
      <c r="F270" t="s">
        <v>295</v>
      </c>
      <c r="G270" t="s">
        <v>4291</v>
      </c>
      <c r="H270" t="s">
        <v>296</v>
      </c>
      <c r="I270" s="91">
        <v>1.6</v>
      </c>
      <c r="J270" t="s">
        <v>109</v>
      </c>
      <c r="K270" s="91">
        <v>5</v>
      </c>
      <c r="L270" s="91">
        <v>4.75</v>
      </c>
      <c r="M270" s="91">
        <v>3903629.67</v>
      </c>
      <c r="N270" s="91">
        <v>100.63000000000019</v>
      </c>
      <c r="O270" s="91">
        <v>14267.3042540971</v>
      </c>
      <c r="P270" s="91">
        <v>0.69</v>
      </c>
      <c r="Q270" s="91">
        <v>0.08</v>
      </c>
    </row>
    <row r="271" spans="2:17">
      <c r="B271" t="s">
        <v>4388</v>
      </c>
      <c r="C271" t="s">
        <v>3940</v>
      </c>
      <c r="D271" t="s">
        <v>4292</v>
      </c>
      <c r="E271"/>
      <c r="F271" t="s">
        <v>295</v>
      </c>
      <c r="G271" t="s">
        <v>3104</v>
      </c>
      <c r="H271" t="s">
        <v>296</v>
      </c>
      <c r="I271" s="91">
        <v>1.6</v>
      </c>
      <c r="J271" t="s">
        <v>109</v>
      </c>
      <c r="K271" s="91">
        <v>5</v>
      </c>
      <c r="L271" s="91">
        <v>4.75</v>
      </c>
      <c r="M271" s="91">
        <v>26772.03</v>
      </c>
      <c r="N271" s="91">
        <v>100.63</v>
      </c>
      <c r="O271" s="91">
        <v>97.848599841647996</v>
      </c>
      <c r="P271" s="91">
        <v>0</v>
      </c>
      <c r="Q271" s="91">
        <v>0</v>
      </c>
    </row>
    <row r="272" spans="2:17">
      <c r="B272" t="s">
        <v>4388</v>
      </c>
      <c r="C272" t="s">
        <v>3940</v>
      </c>
      <c r="D272" t="s">
        <v>4287</v>
      </c>
      <c r="E272"/>
      <c r="F272" t="s">
        <v>295</v>
      </c>
      <c r="G272" t="s">
        <v>3104</v>
      </c>
      <c r="H272" t="s">
        <v>296</v>
      </c>
      <c r="I272" s="91">
        <v>1.27</v>
      </c>
      <c r="J272" t="s">
        <v>109</v>
      </c>
      <c r="K272" s="91">
        <v>5</v>
      </c>
      <c r="L272" s="91">
        <v>4.75</v>
      </c>
      <c r="M272" s="91">
        <v>5464771.5300000003</v>
      </c>
      <c r="N272" s="91">
        <v>100.29000000000008</v>
      </c>
      <c r="O272" s="91">
        <v>19905.609542531201</v>
      </c>
      <c r="P272" s="91">
        <v>0.96</v>
      </c>
      <c r="Q272" s="91">
        <v>0.11</v>
      </c>
    </row>
    <row r="273" spans="2:17">
      <c r="B273" t="s">
        <v>4388</v>
      </c>
      <c r="C273" t="s">
        <v>3940</v>
      </c>
      <c r="D273" t="s">
        <v>4311</v>
      </c>
      <c r="E273"/>
      <c r="F273" t="s">
        <v>295</v>
      </c>
      <c r="G273" t="s">
        <v>1478</v>
      </c>
      <c r="H273" t="s">
        <v>296</v>
      </c>
      <c r="I273" s="91">
        <v>3.7</v>
      </c>
      <c r="J273" t="s">
        <v>109</v>
      </c>
      <c r="K273" s="91">
        <v>2.85</v>
      </c>
      <c r="L273" s="91">
        <v>6.1</v>
      </c>
      <c r="M273" s="91">
        <v>73905.75</v>
      </c>
      <c r="N273" s="91">
        <v>101.35</v>
      </c>
      <c r="O273" s="91">
        <v>272.049430734</v>
      </c>
      <c r="P273" s="91">
        <v>0.01</v>
      </c>
      <c r="Q273" s="91">
        <v>0</v>
      </c>
    </row>
    <row r="274" spans="2:17">
      <c r="B274" t="s">
        <v>4388</v>
      </c>
      <c r="C274" t="s">
        <v>3940</v>
      </c>
      <c r="D274" t="s">
        <v>4288</v>
      </c>
      <c r="E274"/>
      <c r="F274" t="s">
        <v>295</v>
      </c>
      <c r="G274" t="s">
        <v>4289</v>
      </c>
      <c r="H274" t="s">
        <v>296</v>
      </c>
      <c r="I274" s="91">
        <v>1.27</v>
      </c>
      <c r="J274" t="s">
        <v>109</v>
      </c>
      <c r="K274" s="91">
        <v>5</v>
      </c>
      <c r="L274" s="91">
        <v>4.75</v>
      </c>
      <c r="M274" s="91">
        <v>29579.03</v>
      </c>
      <c r="N274" s="91">
        <v>100.29</v>
      </c>
      <c r="O274" s="91">
        <v>107.742586967184</v>
      </c>
      <c r="P274" s="91">
        <v>0.01</v>
      </c>
      <c r="Q274" s="91">
        <v>0</v>
      </c>
    </row>
    <row r="275" spans="2:17">
      <c r="B275" t="s">
        <v>4388</v>
      </c>
      <c r="C275" t="s">
        <v>3940</v>
      </c>
      <c r="D275" t="s">
        <v>4308</v>
      </c>
      <c r="E275"/>
      <c r="F275" t="s">
        <v>295</v>
      </c>
      <c r="G275" t="s">
        <v>4309</v>
      </c>
      <c r="H275" t="s">
        <v>296</v>
      </c>
      <c r="I275" s="91">
        <v>1.4</v>
      </c>
      <c r="J275" t="s">
        <v>109</v>
      </c>
      <c r="K275" s="91">
        <v>4.8</v>
      </c>
      <c r="L275" s="91">
        <v>5.28</v>
      </c>
      <c r="M275" s="91">
        <v>4167021.78</v>
      </c>
      <c r="N275" s="91">
        <v>100.30000000000013</v>
      </c>
      <c r="O275" s="91">
        <v>15180.026974274901</v>
      </c>
      <c r="P275" s="91">
        <v>0.73</v>
      </c>
      <c r="Q275" s="91">
        <v>0.09</v>
      </c>
    </row>
    <row r="276" spans="2:17">
      <c r="B276" t="s">
        <v>4388</v>
      </c>
      <c r="C276" t="s">
        <v>3940</v>
      </c>
      <c r="D276" t="s">
        <v>4312</v>
      </c>
      <c r="E276"/>
      <c r="F276" t="s">
        <v>295</v>
      </c>
      <c r="G276" t="s">
        <v>3606</v>
      </c>
      <c r="H276" t="s">
        <v>296</v>
      </c>
      <c r="I276" s="91">
        <v>3.7</v>
      </c>
      <c r="J276" t="s">
        <v>109</v>
      </c>
      <c r="K276" s="91">
        <v>2.85</v>
      </c>
      <c r="L276" s="91">
        <v>6.1</v>
      </c>
      <c r="M276" s="91">
        <v>114553.91</v>
      </c>
      <c r="N276" s="91">
        <v>101.35</v>
      </c>
      <c r="O276" s="91">
        <v>421.67660843511999</v>
      </c>
      <c r="P276" s="91">
        <v>0.02</v>
      </c>
      <c r="Q276" s="91">
        <v>0</v>
      </c>
    </row>
    <row r="277" spans="2:17">
      <c r="B277" t="s">
        <v>4379</v>
      </c>
      <c r="C277" t="s">
        <v>3940</v>
      </c>
      <c r="D277" t="s">
        <v>4280</v>
      </c>
      <c r="E277"/>
      <c r="F277" t="s">
        <v>295</v>
      </c>
      <c r="G277" t="s">
        <v>4281</v>
      </c>
      <c r="H277" t="s">
        <v>296</v>
      </c>
      <c r="I277" s="91">
        <v>4.78</v>
      </c>
      <c r="J277" t="s">
        <v>109</v>
      </c>
      <c r="K277" s="91">
        <v>5.78</v>
      </c>
      <c r="L277" s="91">
        <v>5.62</v>
      </c>
      <c r="M277" s="91">
        <v>749501.71</v>
      </c>
      <c r="N277" s="91">
        <v>101.27</v>
      </c>
      <c r="O277" s="91">
        <v>2756.7620263961398</v>
      </c>
      <c r="P277" s="91">
        <v>0.13</v>
      </c>
      <c r="Q277" s="91">
        <v>0.02</v>
      </c>
    </row>
    <row r="278" spans="2:17">
      <c r="B278" t="s">
        <v>4379</v>
      </c>
      <c r="C278" t="s">
        <v>3940</v>
      </c>
      <c r="D278" t="s">
        <v>4293</v>
      </c>
      <c r="E278"/>
      <c r="F278" t="s">
        <v>295</v>
      </c>
      <c r="G278" t="s">
        <v>1246</v>
      </c>
      <c r="H278" t="s">
        <v>296</v>
      </c>
      <c r="I278" s="91">
        <v>3.92</v>
      </c>
      <c r="J278" t="s">
        <v>109</v>
      </c>
      <c r="K278" s="91">
        <v>3.67</v>
      </c>
      <c r="L278" s="91">
        <v>5.78</v>
      </c>
      <c r="M278" s="91">
        <v>1713232.93</v>
      </c>
      <c r="N278" s="91">
        <v>99.210000000000065</v>
      </c>
      <c r="O278" s="91">
        <v>6173.3045519461002</v>
      </c>
      <c r="P278" s="91">
        <v>0.3</v>
      </c>
      <c r="Q278" s="91">
        <v>0.04</v>
      </c>
    </row>
    <row r="279" spans="2:17">
      <c r="B279" t="s">
        <v>4379</v>
      </c>
      <c r="C279" t="s">
        <v>3940</v>
      </c>
      <c r="D279" t="s">
        <v>4278</v>
      </c>
      <c r="E279"/>
      <c r="F279" t="s">
        <v>295</v>
      </c>
      <c r="G279" t="s">
        <v>4279</v>
      </c>
      <c r="H279" t="s">
        <v>296</v>
      </c>
      <c r="I279" s="91">
        <v>4.84</v>
      </c>
      <c r="J279" t="s">
        <v>109</v>
      </c>
      <c r="K279" s="91">
        <v>3.52</v>
      </c>
      <c r="L279" s="91">
        <v>5.99</v>
      </c>
      <c r="M279" s="91">
        <v>2593275.92</v>
      </c>
      <c r="N279" s="91">
        <v>99.4</v>
      </c>
      <c r="O279" s="91">
        <v>9362.2654725913599</v>
      </c>
      <c r="P279" s="91">
        <v>0.45</v>
      </c>
      <c r="Q279" s="91">
        <v>0.05</v>
      </c>
    </row>
    <row r="280" spans="2:17">
      <c r="B280" t="s">
        <v>4379</v>
      </c>
      <c r="C280" t="s">
        <v>3940</v>
      </c>
      <c r="D280" t="s">
        <v>4274</v>
      </c>
      <c r="E280"/>
      <c r="F280" t="s">
        <v>295</v>
      </c>
      <c r="G280" t="s">
        <v>4275</v>
      </c>
      <c r="H280" t="s">
        <v>296</v>
      </c>
      <c r="I280" s="91">
        <v>4.84</v>
      </c>
      <c r="J280" t="s">
        <v>109</v>
      </c>
      <c r="K280" s="91">
        <v>3.52</v>
      </c>
      <c r="L280" s="91">
        <v>5.99</v>
      </c>
      <c r="M280" s="91">
        <v>82445.19</v>
      </c>
      <c r="N280" s="91">
        <v>99.4</v>
      </c>
      <c r="O280" s="91">
        <v>297.64428449951998</v>
      </c>
      <c r="P280" s="91">
        <v>0.01</v>
      </c>
      <c r="Q280" s="91">
        <v>0</v>
      </c>
    </row>
    <row r="281" spans="2:17">
      <c r="B281" t="s">
        <v>4379</v>
      </c>
      <c r="C281" t="s">
        <v>3940</v>
      </c>
      <c r="D281" t="s">
        <v>4294</v>
      </c>
      <c r="E281"/>
      <c r="F281" t="s">
        <v>295</v>
      </c>
      <c r="G281" t="s">
        <v>3338</v>
      </c>
      <c r="H281" t="s">
        <v>296</v>
      </c>
      <c r="I281" s="91">
        <v>3.49</v>
      </c>
      <c r="J281" t="s">
        <v>109</v>
      </c>
      <c r="K281" s="91">
        <v>3.67</v>
      </c>
      <c r="L281" s="91">
        <v>3.31</v>
      </c>
      <c r="M281" s="91">
        <v>325175.61</v>
      </c>
      <c r="N281" s="91">
        <v>99.209999999999837</v>
      </c>
      <c r="O281" s="91">
        <v>1171.7076167773901</v>
      </c>
      <c r="P281" s="91">
        <v>0.06</v>
      </c>
      <c r="Q281" s="91">
        <v>0.01</v>
      </c>
    </row>
    <row r="282" spans="2:17">
      <c r="B282" t="s">
        <v>4379</v>
      </c>
      <c r="C282" t="s">
        <v>3940</v>
      </c>
      <c r="D282" t="s">
        <v>4276</v>
      </c>
      <c r="E282"/>
      <c r="F282" t="s">
        <v>295</v>
      </c>
      <c r="G282" t="s">
        <v>4277</v>
      </c>
      <c r="H282" t="s">
        <v>296</v>
      </c>
      <c r="I282" s="91">
        <v>3.51</v>
      </c>
      <c r="J282" t="s">
        <v>109</v>
      </c>
      <c r="K282" s="91">
        <v>3.52</v>
      </c>
      <c r="L282" s="91">
        <v>2.91</v>
      </c>
      <c r="M282" s="91">
        <v>509661.16</v>
      </c>
      <c r="N282" s="91">
        <v>99.4</v>
      </c>
      <c r="O282" s="91">
        <v>1839.9827971212801</v>
      </c>
      <c r="P282" s="91">
        <v>0.09</v>
      </c>
      <c r="Q282" s="91">
        <v>0.01</v>
      </c>
    </row>
    <row r="283" spans="2:17">
      <c r="B283" t="s">
        <v>4379</v>
      </c>
      <c r="C283" t="s">
        <v>3940</v>
      </c>
      <c r="D283" t="s">
        <v>4271</v>
      </c>
      <c r="E283"/>
      <c r="F283" t="s">
        <v>295</v>
      </c>
      <c r="G283" t="s">
        <v>371</v>
      </c>
      <c r="H283" t="s">
        <v>296</v>
      </c>
      <c r="I283" s="91">
        <v>10.99</v>
      </c>
      <c r="J283" t="s">
        <v>109</v>
      </c>
      <c r="K283" s="91">
        <v>4.5</v>
      </c>
      <c r="L283" s="91">
        <v>4.5599999999999996</v>
      </c>
      <c r="M283" s="91">
        <v>289618.34000000003</v>
      </c>
      <c r="N283" s="91">
        <v>100.5</v>
      </c>
      <c r="O283" s="91">
        <v>1057.1532799344</v>
      </c>
      <c r="P283" s="91">
        <v>0.05</v>
      </c>
      <c r="Q283" s="91">
        <v>0.01</v>
      </c>
    </row>
    <row r="284" spans="2:17">
      <c r="B284" t="s">
        <v>4386</v>
      </c>
      <c r="C284" t="s">
        <v>3940</v>
      </c>
      <c r="D284" t="s">
        <v>4285</v>
      </c>
      <c r="E284"/>
      <c r="F284" t="s">
        <v>295</v>
      </c>
      <c r="G284" t="s">
        <v>4286</v>
      </c>
      <c r="H284" t="s">
        <v>296</v>
      </c>
      <c r="I284" s="91">
        <v>2.2599999999999998</v>
      </c>
      <c r="J284" t="s">
        <v>109</v>
      </c>
      <c r="K284" s="91">
        <v>2.5</v>
      </c>
      <c r="L284" s="91">
        <v>4.8899999999999997</v>
      </c>
      <c r="M284" s="91">
        <v>2472469.0099999998</v>
      </c>
      <c r="N284" s="91">
        <v>100.16999999999996</v>
      </c>
      <c r="O284" s="91">
        <v>8995.2734569753393</v>
      </c>
      <c r="P284" s="91">
        <v>0.43</v>
      </c>
      <c r="Q284" s="91">
        <v>0.05</v>
      </c>
    </row>
    <row r="285" spans="2:17">
      <c r="B285" t="s">
        <v>4398</v>
      </c>
      <c r="C285" t="s">
        <v>4114</v>
      </c>
      <c r="D285" t="s">
        <v>4313</v>
      </c>
      <c r="E285"/>
      <c r="F285" t="s">
        <v>295</v>
      </c>
      <c r="G285" t="s">
        <v>2743</v>
      </c>
      <c r="H285" t="s">
        <v>296</v>
      </c>
      <c r="I285" s="91">
        <v>3.99</v>
      </c>
      <c r="J285" t="s">
        <v>109</v>
      </c>
      <c r="K285" s="91">
        <v>3.17</v>
      </c>
      <c r="L285" s="91">
        <v>5.65</v>
      </c>
      <c r="M285" s="91">
        <v>1350819.42</v>
      </c>
      <c r="N285" s="91">
        <v>98.4</v>
      </c>
      <c r="O285" s="91">
        <v>4827.6773153049598</v>
      </c>
      <c r="P285" s="91">
        <v>0.23</v>
      </c>
      <c r="Q285" s="91">
        <v>0.03</v>
      </c>
    </row>
    <row r="286" spans="2:17">
      <c r="B286" s="92" t="s">
        <v>4250</v>
      </c>
      <c r="I286" s="93">
        <v>0</v>
      </c>
      <c r="L286" s="93">
        <v>0</v>
      </c>
      <c r="M286" s="93">
        <v>0</v>
      </c>
      <c r="O286" s="93">
        <v>0</v>
      </c>
      <c r="P286" s="93">
        <v>0</v>
      </c>
      <c r="Q286" s="93">
        <v>0</v>
      </c>
    </row>
    <row r="287" spans="2:17">
      <c r="B287" t="s">
        <v>295</v>
      </c>
      <c r="D287" t="s">
        <v>295</v>
      </c>
      <c r="F287" t="s">
        <v>295</v>
      </c>
      <c r="I287" s="91">
        <v>0</v>
      </c>
      <c r="J287" t="s">
        <v>295</v>
      </c>
      <c r="K287" s="91">
        <v>0</v>
      </c>
      <c r="L287" s="91">
        <v>0</v>
      </c>
      <c r="M287" s="91">
        <v>0</v>
      </c>
      <c r="N287" s="91">
        <v>0</v>
      </c>
      <c r="O287" s="91">
        <v>0</v>
      </c>
      <c r="P287" s="91">
        <v>0</v>
      </c>
      <c r="Q287" s="91">
        <v>0</v>
      </c>
    </row>
    <row r="288" spans="2:17">
      <c r="B288" t="s">
        <v>303</v>
      </c>
    </row>
    <row r="289" spans="2:2">
      <c r="B289" t="s">
        <v>451</v>
      </c>
    </row>
    <row r="290" spans="2:2">
      <c r="B290" t="s">
        <v>452</v>
      </c>
    </row>
    <row r="291" spans="2:2">
      <c r="B291" t="s">
        <v>453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43555</v>
      </c>
    </row>
    <row r="2" spans="2:64">
      <c r="B2" s="2" t="s">
        <v>1</v>
      </c>
      <c r="C2" s="12" t="s">
        <v>218</v>
      </c>
    </row>
    <row r="3" spans="2:64">
      <c r="B3" s="2" t="s">
        <v>2</v>
      </c>
      <c r="C3" s="26" t="s">
        <v>4399</v>
      </c>
    </row>
    <row r="4" spans="2:64" s="1" customFormat="1">
      <c r="B4" s="2" t="s">
        <v>3</v>
      </c>
    </row>
    <row r="5" spans="2:64">
      <c r="B5" s="89" t="s">
        <v>219</v>
      </c>
      <c r="C5" t="s">
        <v>220</v>
      </c>
    </row>
    <row r="7" spans="2:64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0.01</v>
      </c>
      <c r="H11" s="7"/>
      <c r="I11" s="7"/>
      <c r="J11" s="90">
        <v>0.01</v>
      </c>
      <c r="K11" s="90">
        <v>8490789.1699999999</v>
      </c>
      <c r="L11" s="7"/>
      <c r="M11" s="90">
        <v>30838.54626544</v>
      </c>
      <c r="N11" s="90">
        <v>100</v>
      </c>
      <c r="O11" s="90">
        <v>0.18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228</v>
      </c>
      <c r="G12" s="93">
        <v>0.01</v>
      </c>
      <c r="J12" s="93">
        <v>0.01</v>
      </c>
      <c r="K12" s="93">
        <v>8490789.1699999999</v>
      </c>
      <c r="M12" s="93">
        <v>30838.54626544</v>
      </c>
      <c r="N12" s="93">
        <v>100</v>
      </c>
      <c r="O12" s="93">
        <v>0.18</v>
      </c>
    </row>
    <row r="13" spans="2:64">
      <c r="B13" s="92" t="s">
        <v>2671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295</v>
      </c>
      <c r="C14" t="s">
        <v>295</v>
      </c>
      <c r="E14" t="s">
        <v>295</v>
      </c>
      <c r="G14" s="91">
        <v>0</v>
      </c>
      <c r="H14" t="s">
        <v>295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2672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295</v>
      </c>
      <c r="C16" t="s">
        <v>295</v>
      </c>
      <c r="E16" t="s">
        <v>295</v>
      </c>
      <c r="G16" s="91">
        <v>0</v>
      </c>
      <c r="H16" t="s">
        <v>295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4328</v>
      </c>
      <c r="G17" s="93">
        <v>0.01</v>
      </c>
      <c r="J17" s="93">
        <v>0.01</v>
      </c>
      <c r="K17" s="93">
        <v>8490789.1699999999</v>
      </c>
      <c r="M17" s="93">
        <v>30838.54626544</v>
      </c>
      <c r="N17" s="93">
        <v>100</v>
      </c>
      <c r="O17" s="93">
        <v>0.18</v>
      </c>
    </row>
    <row r="18" spans="2:15">
      <c r="B18" t="s">
        <v>4329</v>
      </c>
      <c r="C18" t="s">
        <v>4330</v>
      </c>
      <c r="D18" t="s">
        <v>243</v>
      </c>
      <c r="E18" t="s">
        <v>239</v>
      </c>
      <c r="F18" t="s">
        <v>236</v>
      </c>
      <c r="G18" s="91">
        <v>0.01</v>
      </c>
      <c r="H18" t="s">
        <v>109</v>
      </c>
      <c r="I18" s="91">
        <v>0</v>
      </c>
      <c r="J18" s="91">
        <v>0.01</v>
      </c>
      <c r="K18" s="91">
        <v>220000</v>
      </c>
      <c r="L18" s="91">
        <v>100</v>
      </c>
      <c r="M18" s="91">
        <v>799.04</v>
      </c>
      <c r="N18" s="91">
        <v>2.59</v>
      </c>
      <c r="O18" s="91">
        <v>0</v>
      </c>
    </row>
    <row r="19" spans="2:15">
      <c r="B19" t="s">
        <v>4331</v>
      </c>
      <c r="C19" t="s">
        <v>4332</v>
      </c>
      <c r="D19" t="s">
        <v>243</v>
      </c>
      <c r="E19" t="s">
        <v>239</v>
      </c>
      <c r="F19" t="s">
        <v>236</v>
      </c>
      <c r="G19" s="91">
        <v>0.01</v>
      </c>
      <c r="H19" t="s">
        <v>109</v>
      </c>
      <c r="I19" s="91">
        <v>0</v>
      </c>
      <c r="J19" s="91">
        <v>0.01</v>
      </c>
      <c r="K19" s="91">
        <v>8270789.1699999999</v>
      </c>
      <c r="L19" s="91">
        <v>100</v>
      </c>
      <c r="M19" s="91">
        <v>30039.506265439999</v>
      </c>
      <c r="N19" s="91">
        <v>97.41</v>
      </c>
      <c r="O19" s="91">
        <v>0.17</v>
      </c>
    </row>
    <row r="20" spans="2:15">
      <c r="B20" s="92" t="s">
        <v>4333</v>
      </c>
      <c r="G20" s="93">
        <v>0</v>
      </c>
      <c r="J20" s="93">
        <v>0</v>
      </c>
      <c r="K20" s="93">
        <v>0</v>
      </c>
      <c r="M20" s="93">
        <v>0</v>
      </c>
      <c r="N20" s="93">
        <v>0</v>
      </c>
      <c r="O20" s="93">
        <v>0</v>
      </c>
    </row>
    <row r="21" spans="2:15">
      <c r="B21" t="s">
        <v>295</v>
      </c>
      <c r="C21" t="s">
        <v>295</v>
      </c>
      <c r="E21" t="s">
        <v>295</v>
      </c>
      <c r="G21" s="91">
        <v>0</v>
      </c>
      <c r="H21" t="s">
        <v>295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>
      <c r="B22" s="92" t="s">
        <v>1257</v>
      </c>
      <c r="G22" s="93">
        <v>0</v>
      </c>
      <c r="J22" s="93">
        <v>0</v>
      </c>
      <c r="K22" s="93">
        <v>0</v>
      </c>
      <c r="M22" s="93">
        <v>0</v>
      </c>
      <c r="N22" s="93">
        <v>0</v>
      </c>
      <c r="O22" s="93">
        <v>0</v>
      </c>
    </row>
    <row r="23" spans="2:15">
      <c r="B23" t="s">
        <v>295</v>
      </c>
      <c r="C23" t="s">
        <v>295</v>
      </c>
      <c r="E23" t="s">
        <v>295</v>
      </c>
      <c r="G23" s="91">
        <v>0</v>
      </c>
      <c r="H23" t="s">
        <v>295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301</v>
      </c>
      <c r="G24" s="93">
        <v>0</v>
      </c>
      <c r="J24" s="93">
        <v>0</v>
      </c>
      <c r="K24" s="93">
        <v>0</v>
      </c>
      <c r="M24" s="93">
        <v>0</v>
      </c>
      <c r="N24" s="93">
        <v>0</v>
      </c>
      <c r="O24" s="93">
        <v>0</v>
      </c>
    </row>
    <row r="25" spans="2:15">
      <c r="B25" t="s">
        <v>295</v>
      </c>
      <c r="C25" t="s">
        <v>295</v>
      </c>
      <c r="E25" t="s">
        <v>295</v>
      </c>
      <c r="G25" s="91">
        <v>0</v>
      </c>
      <c r="H25" t="s">
        <v>295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303</v>
      </c>
    </row>
    <row r="27" spans="2:15">
      <c r="B27" t="s">
        <v>451</v>
      </c>
    </row>
    <row r="28" spans="2:15">
      <c r="B28" t="s">
        <v>452</v>
      </c>
    </row>
    <row r="29" spans="2:15">
      <c r="B29" t="s">
        <v>453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218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4399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 s="1" customFormat="1">
      <c r="B4" s="2" t="s">
        <v>3</v>
      </c>
    </row>
    <row r="5" spans="2:55">
      <c r="B5" s="89" t="s">
        <v>219</v>
      </c>
      <c r="C5" t="s">
        <v>220</v>
      </c>
    </row>
    <row r="7" spans="2:55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18114.810000000001</v>
      </c>
      <c r="H11" s="90">
        <v>100</v>
      </c>
      <c r="I11" s="90">
        <v>0.1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228</v>
      </c>
      <c r="E12" s="93">
        <v>0</v>
      </c>
      <c r="F12" s="19"/>
      <c r="G12" s="93">
        <v>18114.810000000001</v>
      </c>
      <c r="H12" s="93">
        <v>100</v>
      </c>
      <c r="I12" s="93">
        <v>0.1</v>
      </c>
    </row>
    <row r="13" spans="2:55">
      <c r="B13" s="92" t="s">
        <v>4334</v>
      </c>
      <c r="E13" s="93">
        <v>0</v>
      </c>
      <c r="F13" s="19"/>
      <c r="G13" s="93">
        <v>18114.810000000001</v>
      </c>
      <c r="H13" s="93">
        <v>100</v>
      </c>
      <c r="I13" s="93">
        <v>0.1</v>
      </c>
    </row>
    <row r="14" spans="2:55">
      <c r="B14" t="s">
        <v>4335</v>
      </c>
      <c r="C14" t="s">
        <v>342</v>
      </c>
      <c r="D14" t="s">
        <v>126</v>
      </c>
      <c r="E14" s="91">
        <v>0</v>
      </c>
      <c r="F14" t="s">
        <v>105</v>
      </c>
      <c r="G14" s="91">
        <v>15555.11</v>
      </c>
      <c r="H14" s="91">
        <v>85.87</v>
      </c>
      <c r="I14" s="91">
        <v>0.09</v>
      </c>
    </row>
    <row r="15" spans="2:55">
      <c r="B15" t="s">
        <v>4335</v>
      </c>
      <c r="C15" t="s">
        <v>342</v>
      </c>
      <c r="D15" t="s">
        <v>126</v>
      </c>
      <c r="E15" s="91">
        <v>0</v>
      </c>
      <c r="F15" t="s">
        <v>105</v>
      </c>
      <c r="G15" s="91">
        <v>984.5</v>
      </c>
      <c r="H15" s="91">
        <v>5.43</v>
      </c>
      <c r="I15" s="91">
        <v>0.01</v>
      </c>
      <c r="J15" t="s">
        <v>295</v>
      </c>
    </row>
    <row r="16" spans="2:55">
      <c r="B16" t="s">
        <v>4335</v>
      </c>
      <c r="C16" t="s">
        <v>342</v>
      </c>
      <c r="D16" t="s">
        <v>126</v>
      </c>
      <c r="E16" s="91">
        <v>0</v>
      </c>
      <c r="F16" t="s">
        <v>105</v>
      </c>
      <c r="G16" s="91">
        <v>1181.4000000000001</v>
      </c>
      <c r="H16" s="91">
        <v>6.52</v>
      </c>
      <c r="I16" s="91">
        <v>0.01</v>
      </c>
      <c r="J16" t="s">
        <v>295</v>
      </c>
    </row>
    <row r="17" spans="2:10">
      <c r="B17" t="s">
        <v>4335</v>
      </c>
      <c r="C17" t="s">
        <v>342</v>
      </c>
      <c r="D17" t="s">
        <v>126</v>
      </c>
      <c r="E17" s="91">
        <v>0</v>
      </c>
      <c r="F17" t="s">
        <v>105</v>
      </c>
      <c r="G17" s="91">
        <v>393.8</v>
      </c>
      <c r="H17" s="91">
        <v>2.17</v>
      </c>
      <c r="I17" s="91">
        <v>0</v>
      </c>
      <c r="J17" t="s">
        <v>295</v>
      </c>
    </row>
    <row r="18" spans="2:10">
      <c r="B18" s="92" t="s">
        <v>4336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10">
      <c r="B19" t="s">
        <v>295</v>
      </c>
      <c r="E19" s="91">
        <v>0</v>
      </c>
      <c r="F19" t="s">
        <v>295</v>
      </c>
      <c r="G19" s="91">
        <v>0</v>
      </c>
      <c r="H19" s="91">
        <v>0</v>
      </c>
      <c r="I19" s="91">
        <v>0</v>
      </c>
    </row>
    <row r="20" spans="2:10">
      <c r="B20" s="92" t="s">
        <v>301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10">
      <c r="B21" s="92" t="s">
        <v>4334</v>
      </c>
      <c r="E21" s="93">
        <v>0</v>
      </c>
      <c r="F21" s="19"/>
      <c r="G21" s="93">
        <v>0</v>
      </c>
      <c r="H21" s="93">
        <v>0</v>
      </c>
      <c r="I21" s="93">
        <v>0</v>
      </c>
    </row>
    <row r="22" spans="2:10">
      <c r="B22" t="s">
        <v>295</v>
      </c>
      <c r="E22" s="91">
        <v>0</v>
      </c>
      <c r="F22" t="s">
        <v>295</v>
      </c>
      <c r="G22" s="91">
        <v>0</v>
      </c>
      <c r="H22" s="91">
        <v>0</v>
      </c>
      <c r="I22" s="91">
        <v>0</v>
      </c>
    </row>
    <row r="23" spans="2:10">
      <c r="B23" s="92" t="s">
        <v>4336</v>
      </c>
      <c r="E23" s="93">
        <v>0</v>
      </c>
      <c r="F23" s="19"/>
      <c r="G23" s="93">
        <v>0</v>
      </c>
      <c r="H23" s="93">
        <v>0</v>
      </c>
      <c r="I23" s="93">
        <v>0</v>
      </c>
    </row>
    <row r="24" spans="2:10">
      <c r="B24" t="s">
        <v>295</v>
      </c>
      <c r="E24" s="91">
        <v>0</v>
      </c>
      <c r="F24" t="s">
        <v>295</v>
      </c>
      <c r="G24" s="91">
        <v>0</v>
      </c>
      <c r="H24" s="91">
        <v>0</v>
      </c>
      <c r="I24" s="91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4399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s="2" t="s">
        <v>220</v>
      </c>
    </row>
    <row r="7" spans="2:60" ht="26.25" customHeight="1">
      <c r="B7" s="113" t="s">
        <v>165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295</v>
      </c>
      <c r="D13" t="s">
        <v>295</v>
      </c>
      <c r="E13" s="19"/>
      <c r="F13" s="91">
        <v>0</v>
      </c>
      <c r="G13" t="s">
        <v>295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301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295</v>
      </c>
      <c r="D15" t="s">
        <v>295</v>
      </c>
      <c r="E15" s="19"/>
      <c r="F15" s="91">
        <v>0</v>
      </c>
      <c r="G15" t="s">
        <v>295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218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4399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7" spans="2:60" ht="26.25" customHeight="1"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-9660.1149333400008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228</v>
      </c>
      <c r="C12" s="15"/>
      <c r="D12" s="15"/>
      <c r="E12" s="15"/>
      <c r="F12" s="15"/>
      <c r="G12" s="15"/>
      <c r="H12" s="93">
        <v>0</v>
      </c>
      <c r="I12" s="93">
        <v>-9661.6495599999998</v>
      </c>
      <c r="J12" s="93">
        <v>100.02</v>
      </c>
      <c r="K12" s="93">
        <v>-0.06</v>
      </c>
    </row>
    <row r="13" spans="2:60">
      <c r="B13" t="s">
        <v>4337</v>
      </c>
      <c r="C13" t="s">
        <v>4338</v>
      </c>
      <c r="D13" t="s">
        <v>295</v>
      </c>
      <c r="E13" t="s">
        <v>296</v>
      </c>
      <c r="F13" s="91">
        <v>0</v>
      </c>
      <c r="G13" t="s">
        <v>105</v>
      </c>
      <c r="H13" s="91">
        <v>0</v>
      </c>
      <c r="I13" s="91">
        <v>-9683.2069699999993</v>
      </c>
      <c r="J13" s="91">
        <v>100.24</v>
      </c>
      <c r="K13" s="91">
        <v>-0.06</v>
      </c>
    </row>
    <row r="14" spans="2:60">
      <c r="B14" t="s">
        <v>4339</v>
      </c>
      <c r="C14" t="s">
        <v>4340</v>
      </c>
      <c r="D14" t="s">
        <v>295</v>
      </c>
      <c r="E14" t="s">
        <v>296</v>
      </c>
      <c r="F14" s="91">
        <v>0</v>
      </c>
      <c r="G14" t="s">
        <v>105</v>
      </c>
      <c r="H14" s="91">
        <v>0</v>
      </c>
      <c r="I14" s="91">
        <v>-1064.17491</v>
      </c>
      <c r="J14" s="91">
        <v>11.02</v>
      </c>
      <c r="K14" s="91">
        <v>-0.01</v>
      </c>
    </row>
    <row r="15" spans="2:60">
      <c r="B15" t="s">
        <v>4341</v>
      </c>
      <c r="C15" t="s">
        <v>4342</v>
      </c>
      <c r="D15" t="s">
        <v>295</v>
      </c>
      <c r="E15" t="s">
        <v>296</v>
      </c>
      <c r="F15" s="91">
        <v>0</v>
      </c>
      <c r="G15" t="s">
        <v>105</v>
      </c>
      <c r="H15" s="91">
        <v>0</v>
      </c>
      <c r="I15" s="91">
        <v>963.9</v>
      </c>
      <c r="J15" s="91">
        <v>-9.98</v>
      </c>
      <c r="K15" s="91">
        <v>0.01</v>
      </c>
    </row>
    <row r="16" spans="2:60">
      <c r="B16" t="s">
        <v>4343</v>
      </c>
      <c r="C16" t="s">
        <v>4344</v>
      </c>
      <c r="D16" t="s">
        <v>295</v>
      </c>
      <c r="E16" t="s">
        <v>236</v>
      </c>
      <c r="F16" s="91">
        <v>0</v>
      </c>
      <c r="G16" t="s">
        <v>105</v>
      </c>
      <c r="H16" s="91">
        <v>0</v>
      </c>
      <c r="I16" s="91">
        <v>1.1310000000000001E-2</v>
      </c>
      <c r="J16" s="91">
        <v>0</v>
      </c>
      <c r="K16" s="91">
        <v>0</v>
      </c>
    </row>
    <row r="17" spans="2:11">
      <c r="B17" t="s">
        <v>4345</v>
      </c>
      <c r="C17" t="s">
        <v>4346</v>
      </c>
      <c r="D17" t="s">
        <v>295</v>
      </c>
      <c r="E17" t="s">
        <v>236</v>
      </c>
      <c r="F17" s="91">
        <v>0</v>
      </c>
      <c r="G17" t="s">
        <v>105</v>
      </c>
      <c r="H17" s="91">
        <v>0</v>
      </c>
      <c r="I17" s="91">
        <v>3.3E-4</v>
      </c>
      <c r="J17" s="91">
        <v>0</v>
      </c>
      <c r="K17" s="91">
        <v>0</v>
      </c>
    </row>
    <row r="18" spans="2:11">
      <c r="B18" t="s">
        <v>4347</v>
      </c>
      <c r="C18" t="s">
        <v>4348</v>
      </c>
      <c r="D18" t="s">
        <v>295</v>
      </c>
      <c r="E18" t="s">
        <v>296</v>
      </c>
      <c r="F18" s="91">
        <v>0</v>
      </c>
      <c r="G18" t="s">
        <v>105</v>
      </c>
      <c r="H18" s="91">
        <v>0</v>
      </c>
      <c r="I18" s="91">
        <v>121.82068</v>
      </c>
      <c r="J18" s="91">
        <v>-1.26</v>
      </c>
      <c r="K18" s="91">
        <v>0</v>
      </c>
    </row>
    <row r="19" spans="2:11">
      <c r="B19" s="92" t="s">
        <v>301</v>
      </c>
      <c r="D19" s="19"/>
      <c r="E19" s="19"/>
      <c r="F19" s="19"/>
      <c r="G19" s="19"/>
      <c r="H19" s="93">
        <v>0</v>
      </c>
      <c r="I19" s="93">
        <v>1.53462666</v>
      </c>
      <c r="J19" s="93">
        <v>-0.02</v>
      </c>
      <c r="K19" s="93">
        <v>0</v>
      </c>
    </row>
    <row r="20" spans="2:11">
      <c r="B20" t="s">
        <v>4349</v>
      </c>
      <c r="C20" t="s">
        <v>4350</v>
      </c>
      <c r="D20" t="s">
        <v>295</v>
      </c>
      <c r="E20" t="s">
        <v>296</v>
      </c>
      <c r="F20" s="91">
        <v>0</v>
      </c>
      <c r="G20" t="s">
        <v>113</v>
      </c>
      <c r="H20" s="91">
        <v>0</v>
      </c>
      <c r="I20" s="91">
        <v>1.53462666</v>
      </c>
      <c r="J20" s="91">
        <v>-0.02</v>
      </c>
      <c r="K20" s="91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topLeftCell="A11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218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4399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>
      <c r="B4" s="2" t="s">
        <v>3</v>
      </c>
    </row>
    <row r="5" spans="2:17">
      <c r="B5" s="89" t="s">
        <v>219</v>
      </c>
      <c r="C5" t="s">
        <v>220</v>
      </c>
    </row>
    <row r="7" spans="2:17" ht="26.25" customHeight="1">
      <c r="B7" s="113" t="s">
        <v>172</v>
      </c>
      <c r="C7" s="114"/>
      <c r="D7" s="11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C12+C40</f>
        <v>1120975.4479097533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228</v>
      </c>
      <c r="C12" s="93">
        <f>SUM(C13:C39)</f>
        <v>217424.70013377062</v>
      </c>
    </row>
    <row r="13" spans="2:17">
      <c r="B13" s="95" t="s">
        <v>4407</v>
      </c>
      <c r="C13" s="96">
        <v>2014.4888000000003</v>
      </c>
      <c r="D13" s="97">
        <v>43585</v>
      </c>
    </row>
    <row r="14" spans="2:17">
      <c r="B14" s="95" t="s">
        <v>4408</v>
      </c>
      <c r="C14" s="98">
        <v>1262.6393759999992</v>
      </c>
      <c r="D14" s="97">
        <v>43585</v>
      </c>
    </row>
    <row r="15" spans="2:17">
      <c r="B15" s="99" t="s">
        <v>4503</v>
      </c>
      <c r="C15" s="98">
        <v>7358.0969999999998</v>
      </c>
      <c r="D15" s="97">
        <v>43800</v>
      </c>
    </row>
    <row r="16" spans="2:17">
      <c r="B16" s="95" t="s">
        <v>4409</v>
      </c>
      <c r="C16" s="98">
        <v>3497.1172053333303</v>
      </c>
      <c r="D16" s="97">
        <v>43830</v>
      </c>
    </row>
    <row r="17" spans="2:4">
      <c r="B17" s="95" t="s">
        <v>4410</v>
      </c>
      <c r="C17" s="98">
        <v>114.58500999999995</v>
      </c>
      <c r="D17" s="97">
        <v>43830</v>
      </c>
    </row>
    <row r="18" spans="2:4">
      <c r="B18" s="99" t="s">
        <v>4504</v>
      </c>
      <c r="C18" s="98">
        <v>14228.810769999998</v>
      </c>
      <c r="D18" s="97">
        <v>43830</v>
      </c>
    </row>
    <row r="19" spans="2:4">
      <c r="B19" s="99" t="s">
        <v>4365</v>
      </c>
      <c r="C19" s="98">
        <v>908.6</v>
      </c>
      <c r="D19" s="97">
        <v>43948</v>
      </c>
    </row>
    <row r="20" spans="2:4">
      <c r="B20" s="99" t="s">
        <v>4372</v>
      </c>
      <c r="C20" s="98">
        <v>9178.0731999999989</v>
      </c>
      <c r="D20" s="97">
        <v>44246</v>
      </c>
    </row>
    <row r="21" spans="2:4">
      <c r="B21" s="95" t="s">
        <v>4411</v>
      </c>
      <c r="C21" s="98">
        <v>811.56943999999999</v>
      </c>
      <c r="D21" s="97">
        <v>44498</v>
      </c>
    </row>
    <row r="22" spans="2:4">
      <c r="B22" s="99" t="s">
        <v>4505</v>
      </c>
      <c r="C22" s="98">
        <v>22661.890620000002</v>
      </c>
      <c r="D22" s="97">
        <v>44502</v>
      </c>
    </row>
    <row r="23" spans="2:4">
      <c r="B23" s="95" t="s">
        <v>4412</v>
      </c>
      <c r="C23" s="98">
        <v>581.60279000000003</v>
      </c>
      <c r="D23" s="97">
        <v>44516</v>
      </c>
    </row>
    <row r="24" spans="2:4">
      <c r="B24" s="95" t="s">
        <v>4413</v>
      </c>
      <c r="C24" s="98">
        <v>8518.963029999999</v>
      </c>
      <c r="D24" s="97">
        <v>44727</v>
      </c>
    </row>
    <row r="25" spans="2:4">
      <c r="B25" s="99" t="s">
        <v>4506</v>
      </c>
      <c r="C25" s="98">
        <v>15173.208089999996</v>
      </c>
      <c r="D25" s="97">
        <v>44739</v>
      </c>
    </row>
    <row r="26" spans="2:4">
      <c r="B26" s="99" t="s">
        <v>4392</v>
      </c>
      <c r="C26" s="98">
        <v>9890.2878899999996</v>
      </c>
      <c r="D26" s="97">
        <v>44739</v>
      </c>
    </row>
    <row r="27" spans="2:4">
      <c r="B27" s="99" t="s">
        <v>4375</v>
      </c>
      <c r="C27" s="98">
        <v>4949.1798599999984</v>
      </c>
      <c r="D27" s="97">
        <v>44926</v>
      </c>
    </row>
    <row r="28" spans="2:4">
      <c r="B28" s="95" t="s">
        <v>4414</v>
      </c>
      <c r="C28" s="98">
        <v>25.111647999999956</v>
      </c>
      <c r="D28" s="97">
        <v>44927</v>
      </c>
    </row>
    <row r="29" spans="2:4">
      <c r="B29" s="95" t="s">
        <v>4415</v>
      </c>
      <c r="C29" s="98">
        <v>7656.0229199999603</v>
      </c>
      <c r="D29" s="97">
        <v>45534</v>
      </c>
    </row>
    <row r="30" spans="2:4">
      <c r="B30" s="95" t="s">
        <v>4416</v>
      </c>
      <c r="C30" s="98">
        <v>244.38405000000012</v>
      </c>
      <c r="D30" s="97">
        <v>45534</v>
      </c>
    </row>
    <row r="31" spans="2:4">
      <c r="B31" s="95" t="s">
        <v>4417</v>
      </c>
      <c r="C31" s="98">
        <v>10950.909120800001</v>
      </c>
      <c r="D31" s="97">
        <v>45640</v>
      </c>
    </row>
    <row r="32" spans="2:4">
      <c r="B32" s="95" t="s">
        <v>4418</v>
      </c>
      <c r="C32" s="98">
        <v>12912.911271360001</v>
      </c>
      <c r="D32" s="97">
        <v>46054</v>
      </c>
    </row>
    <row r="33" spans="2:4">
      <c r="B33" s="99" t="s">
        <v>4387</v>
      </c>
      <c r="C33" s="98">
        <v>30443.926960000012</v>
      </c>
      <c r="D33" s="97">
        <v>46100</v>
      </c>
    </row>
    <row r="34" spans="2:4">
      <c r="B34" s="95" t="s">
        <v>4419</v>
      </c>
      <c r="C34" s="98">
        <v>7675.414618400001</v>
      </c>
      <c r="D34" s="97">
        <v>46132</v>
      </c>
    </row>
    <row r="35" spans="2:4">
      <c r="B35" s="95" t="s">
        <v>4420</v>
      </c>
      <c r="C35" s="98">
        <v>11498.630919519999</v>
      </c>
      <c r="D35" s="97">
        <v>46631</v>
      </c>
    </row>
    <row r="36" spans="2:4">
      <c r="B36" s="95" t="s">
        <v>4421</v>
      </c>
      <c r="C36" s="98">
        <v>12856.352132960001</v>
      </c>
      <c r="D36" s="97">
        <v>46752</v>
      </c>
    </row>
    <row r="37" spans="2:4">
      <c r="B37" s="95" t="s">
        <v>4422</v>
      </c>
      <c r="C37" s="98">
        <v>12568.10016</v>
      </c>
      <c r="D37" s="97">
        <v>47177</v>
      </c>
    </row>
    <row r="38" spans="2:4">
      <c r="B38" s="95" t="s">
        <v>4423</v>
      </c>
      <c r="C38" s="98">
        <v>9443.8232513973235</v>
      </c>
      <c r="D38" s="97">
        <v>48214</v>
      </c>
    </row>
    <row r="39" spans="2:4">
      <c r="B39"/>
      <c r="C39" s="91"/>
    </row>
    <row r="40" spans="2:4">
      <c r="B40" s="92" t="s">
        <v>301</v>
      </c>
      <c r="C40" s="93">
        <f>SUM(C41:C132)</f>
        <v>903550.74777598272</v>
      </c>
    </row>
    <row r="41" spans="2:4">
      <c r="B41" s="95" t="s">
        <v>4424</v>
      </c>
      <c r="C41" s="98">
        <v>1342.5506400000013</v>
      </c>
      <c r="D41" s="97">
        <v>43585</v>
      </c>
    </row>
    <row r="42" spans="2:4">
      <c r="B42" s="95" t="s">
        <v>4425</v>
      </c>
      <c r="C42" s="98">
        <v>45.4</v>
      </c>
      <c r="D42" s="97">
        <v>43585</v>
      </c>
    </row>
    <row r="43" spans="2:4">
      <c r="B43" s="95" t="s">
        <v>4426</v>
      </c>
      <c r="C43" s="98">
        <v>1628.2602968099989</v>
      </c>
      <c r="D43" s="97">
        <v>43629</v>
      </c>
    </row>
    <row r="44" spans="2:4">
      <c r="B44" s="95" t="s">
        <v>4427</v>
      </c>
      <c r="C44" s="98">
        <v>207.02225663999945</v>
      </c>
      <c r="D44" s="97">
        <v>43708</v>
      </c>
    </row>
    <row r="45" spans="2:4">
      <c r="B45" s="95" t="s">
        <v>4428</v>
      </c>
      <c r="C45" s="98">
        <v>257.21616556286779</v>
      </c>
      <c r="D45" s="97">
        <v>43806</v>
      </c>
    </row>
    <row r="46" spans="2:4">
      <c r="B46" s="99" t="s">
        <v>4507</v>
      </c>
      <c r="C46" s="98">
        <v>6096.4751900000001</v>
      </c>
      <c r="D46" s="97">
        <v>44013</v>
      </c>
    </row>
    <row r="47" spans="2:4">
      <c r="B47" s="99" t="s">
        <v>4508</v>
      </c>
      <c r="C47" s="98">
        <v>1827.1948</v>
      </c>
      <c r="D47" s="97">
        <v>44031</v>
      </c>
    </row>
    <row r="48" spans="2:4">
      <c r="B48" s="95" t="s">
        <v>4429</v>
      </c>
      <c r="C48" s="98">
        <v>18335.344120682334</v>
      </c>
      <c r="D48" s="97">
        <v>44044</v>
      </c>
    </row>
    <row r="49" spans="2:4">
      <c r="B49" s="99" t="s">
        <v>4379</v>
      </c>
      <c r="C49" s="98">
        <v>680.54759999999999</v>
      </c>
      <c r="D49" s="97">
        <v>44075</v>
      </c>
    </row>
    <row r="50" spans="2:4">
      <c r="B50" s="99" t="s">
        <v>4509</v>
      </c>
      <c r="C50" s="98">
        <v>3715.6884399999999</v>
      </c>
      <c r="D50" s="97">
        <v>44076</v>
      </c>
    </row>
    <row r="51" spans="2:4">
      <c r="B51" s="99" t="s">
        <v>4510</v>
      </c>
      <c r="C51" s="98">
        <v>2695.6927700000001</v>
      </c>
      <c r="D51" s="97">
        <v>44159</v>
      </c>
    </row>
    <row r="52" spans="2:4">
      <c r="B52" s="95" t="s">
        <v>4430</v>
      </c>
      <c r="C52" s="98">
        <v>40.561231679999651</v>
      </c>
      <c r="D52" s="97">
        <v>44196</v>
      </c>
    </row>
    <row r="53" spans="2:4">
      <c r="B53" s="95" t="s">
        <v>4431</v>
      </c>
      <c r="C53" s="98">
        <v>6147.832646400002</v>
      </c>
      <c r="D53" s="97">
        <v>44258</v>
      </c>
    </row>
    <row r="54" spans="2:4">
      <c r="B54" s="99" t="s">
        <v>4395</v>
      </c>
      <c r="C54" s="98">
        <v>3829.60691</v>
      </c>
      <c r="D54" s="97">
        <v>44335</v>
      </c>
    </row>
    <row r="55" spans="2:4">
      <c r="B55" s="95" t="s">
        <v>4432</v>
      </c>
      <c r="C55" s="98">
        <v>10657.547355390185</v>
      </c>
      <c r="D55" s="97">
        <v>44429</v>
      </c>
    </row>
    <row r="56" spans="2:4">
      <c r="B56" s="95" t="s">
        <v>4433</v>
      </c>
      <c r="C56" s="98">
        <v>1841.1849417599976</v>
      </c>
      <c r="D56" s="97">
        <v>44621</v>
      </c>
    </row>
    <row r="57" spans="2:4">
      <c r="B57" s="95" t="s">
        <v>4434</v>
      </c>
      <c r="C57" s="98">
        <v>13593.445171455367</v>
      </c>
      <c r="D57" s="97">
        <v>44722</v>
      </c>
    </row>
    <row r="58" spans="2:4">
      <c r="B58" s="95" t="s">
        <v>4435</v>
      </c>
      <c r="C58" s="98">
        <v>6088.291781280006</v>
      </c>
      <c r="D58" s="97">
        <v>44727</v>
      </c>
    </row>
    <row r="59" spans="2:4">
      <c r="B59" s="95" t="s">
        <v>4436</v>
      </c>
      <c r="C59" s="98">
        <v>87.495170560000318</v>
      </c>
      <c r="D59" s="97">
        <v>44727</v>
      </c>
    </row>
    <row r="60" spans="2:4">
      <c r="B60" s="95" t="s">
        <v>4437</v>
      </c>
      <c r="C60" s="98">
        <v>6814.8983299999991</v>
      </c>
      <c r="D60" s="97">
        <v>44836</v>
      </c>
    </row>
    <row r="61" spans="2:4">
      <c r="B61" s="95" t="s">
        <v>4438</v>
      </c>
      <c r="C61" s="98">
        <v>1300.74167104</v>
      </c>
      <c r="D61" s="97">
        <v>44992</v>
      </c>
    </row>
    <row r="62" spans="2:4">
      <c r="B62" s="95" t="s">
        <v>4439</v>
      </c>
      <c r="C62" s="98">
        <v>15475.440155697988</v>
      </c>
      <c r="D62" s="97">
        <v>45382</v>
      </c>
    </row>
    <row r="63" spans="2:4">
      <c r="B63" s="95" t="s">
        <v>3062</v>
      </c>
      <c r="C63" s="98">
        <v>4481.9937154859999</v>
      </c>
      <c r="D63" s="97">
        <v>45383</v>
      </c>
    </row>
    <row r="64" spans="2:4">
      <c r="B64" s="95" t="s">
        <v>4440</v>
      </c>
      <c r="C64" s="98">
        <v>15922.277726082</v>
      </c>
      <c r="D64" s="97">
        <v>45485</v>
      </c>
    </row>
    <row r="65" spans="2:4">
      <c r="B65" s="95" t="s">
        <v>4441</v>
      </c>
      <c r="C65" s="98">
        <v>1981.8092988800001</v>
      </c>
      <c r="D65" s="97">
        <v>45536</v>
      </c>
    </row>
    <row r="66" spans="2:4">
      <c r="B66" s="95" t="s">
        <v>4442</v>
      </c>
      <c r="C66" s="98">
        <v>25282.788639040002</v>
      </c>
      <c r="D66" s="97">
        <v>45557</v>
      </c>
    </row>
    <row r="67" spans="2:4">
      <c r="B67" s="95" t="s">
        <v>4443</v>
      </c>
      <c r="C67" s="98">
        <v>11802.862009511999</v>
      </c>
      <c r="D67" s="97">
        <v>45710</v>
      </c>
    </row>
    <row r="68" spans="2:4">
      <c r="B68" s="95" t="s">
        <v>4444</v>
      </c>
      <c r="C68" s="98">
        <v>9018.2103094399972</v>
      </c>
      <c r="D68" s="97">
        <v>45748</v>
      </c>
    </row>
    <row r="69" spans="2:4">
      <c r="B69" s="95" t="s">
        <v>4445</v>
      </c>
      <c r="C69" s="98">
        <v>23160.041467894</v>
      </c>
      <c r="D69" s="97">
        <v>45777</v>
      </c>
    </row>
    <row r="70" spans="2:4">
      <c r="B70" s="95" t="s">
        <v>4446</v>
      </c>
      <c r="C70" s="98">
        <v>18711.508986381519</v>
      </c>
      <c r="D70" s="97">
        <v>45778</v>
      </c>
    </row>
    <row r="71" spans="2:4">
      <c r="B71" s="95" t="s">
        <v>4447</v>
      </c>
      <c r="C71" s="98">
        <v>6281.5406553059984</v>
      </c>
      <c r="D71" s="97">
        <v>45806</v>
      </c>
    </row>
    <row r="72" spans="2:4">
      <c r="B72" s="95" t="s">
        <v>4448</v>
      </c>
      <c r="C72" s="98">
        <v>7938.1737219360948</v>
      </c>
      <c r="D72" s="97">
        <v>45838</v>
      </c>
    </row>
    <row r="73" spans="2:4">
      <c r="B73" s="95" t="s">
        <v>4449</v>
      </c>
      <c r="C73" s="98">
        <v>17423.340188351998</v>
      </c>
      <c r="D73" s="97">
        <v>45869</v>
      </c>
    </row>
    <row r="74" spans="2:4">
      <c r="B74" s="95" t="s">
        <v>3035</v>
      </c>
      <c r="C74" s="98">
        <v>25841.514300000003</v>
      </c>
      <c r="D74" s="97">
        <v>45869</v>
      </c>
    </row>
    <row r="75" spans="2:4">
      <c r="B75" s="95" t="s">
        <v>4450</v>
      </c>
      <c r="C75" s="98">
        <v>1111.9714129600004</v>
      </c>
      <c r="D75" s="97">
        <v>45939</v>
      </c>
    </row>
    <row r="76" spans="2:4">
      <c r="B76" s="95" t="s">
        <v>4451</v>
      </c>
      <c r="C76" s="98">
        <v>16434.930147501007</v>
      </c>
      <c r="D76" s="97">
        <v>46012</v>
      </c>
    </row>
    <row r="77" spans="2:4">
      <c r="B77" s="95" t="s">
        <v>4452</v>
      </c>
      <c r="C77" s="98">
        <v>1214.3137273599982</v>
      </c>
      <c r="D77" s="97">
        <v>46054</v>
      </c>
    </row>
    <row r="78" spans="2:4">
      <c r="B78" s="95" t="s">
        <v>4453</v>
      </c>
      <c r="C78" s="98">
        <v>3058.6493474879994</v>
      </c>
      <c r="D78" s="97">
        <v>46054</v>
      </c>
    </row>
    <row r="79" spans="2:4">
      <c r="B79" s="95" t="s">
        <v>4454</v>
      </c>
      <c r="C79" s="98">
        <v>5546.8623135999987</v>
      </c>
      <c r="D79" s="97">
        <v>46082</v>
      </c>
    </row>
    <row r="80" spans="2:4">
      <c r="B80" s="95" t="s">
        <v>4455</v>
      </c>
      <c r="C80" s="98">
        <v>1076.0312345941973</v>
      </c>
      <c r="D80" s="97">
        <v>46199</v>
      </c>
    </row>
    <row r="81" spans="2:4">
      <c r="B81" s="95" t="s">
        <v>4456</v>
      </c>
      <c r="C81" s="98">
        <v>5705.4667185961116</v>
      </c>
      <c r="D81" s="97">
        <v>46201</v>
      </c>
    </row>
    <row r="82" spans="2:4">
      <c r="B82" s="95" t="s">
        <v>4457</v>
      </c>
      <c r="C82" s="98">
        <v>3185.6161950399955</v>
      </c>
      <c r="D82" s="97">
        <v>46201</v>
      </c>
    </row>
    <row r="83" spans="2:4">
      <c r="B83" s="95" t="s">
        <v>4458</v>
      </c>
      <c r="C83" s="98">
        <v>3909.9193687999987</v>
      </c>
      <c r="D83" s="97">
        <v>46201</v>
      </c>
    </row>
    <row r="84" spans="2:4">
      <c r="B84" s="95" t="s">
        <v>4459</v>
      </c>
      <c r="C84" s="98">
        <v>2126.2638905600002</v>
      </c>
      <c r="D84" s="97">
        <v>46201</v>
      </c>
    </row>
    <row r="85" spans="2:4">
      <c r="B85" s="95" t="s">
        <v>4460</v>
      </c>
      <c r="C85" s="98">
        <v>26731.15142464</v>
      </c>
      <c r="D85" s="97">
        <v>46326</v>
      </c>
    </row>
    <row r="86" spans="2:4">
      <c r="B86" s="95" t="s">
        <v>4461</v>
      </c>
      <c r="C86" s="98">
        <v>13920.290234557682</v>
      </c>
      <c r="D86" s="97">
        <v>46326</v>
      </c>
    </row>
    <row r="87" spans="2:4">
      <c r="B87" s="95" t="s">
        <v>4462</v>
      </c>
      <c r="C87" s="98">
        <v>1210.46002039632</v>
      </c>
      <c r="D87" s="97">
        <v>46326</v>
      </c>
    </row>
    <row r="88" spans="2:4">
      <c r="B88" s="95" t="s">
        <v>4463</v>
      </c>
      <c r="C88" s="98">
        <v>11191.691071680001</v>
      </c>
      <c r="D88" s="97">
        <v>46482</v>
      </c>
    </row>
    <row r="89" spans="2:4">
      <c r="B89" s="95" t="s">
        <v>4464</v>
      </c>
      <c r="C89" s="98">
        <v>4158.6889230399993</v>
      </c>
      <c r="D89" s="97">
        <v>46482</v>
      </c>
    </row>
    <row r="90" spans="2:4">
      <c r="B90" s="95" t="s">
        <v>4465</v>
      </c>
      <c r="C90" s="98">
        <v>21783.485575073886</v>
      </c>
      <c r="D90" s="97">
        <v>46601</v>
      </c>
    </row>
    <row r="91" spans="2:4">
      <c r="B91" s="95" t="s">
        <v>4466</v>
      </c>
      <c r="C91" s="98">
        <v>13025.396853759999</v>
      </c>
      <c r="D91" s="97">
        <v>46637</v>
      </c>
    </row>
    <row r="92" spans="2:4">
      <c r="B92" s="95" t="s">
        <v>4467</v>
      </c>
      <c r="C92" s="98">
        <v>39029.442944000002</v>
      </c>
      <c r="D92" s="97">
        <v>46643</v>
      </c>
    </row>
    <row r="93" spans="2:4">
      <c r="B93" s="95" t="s">
        <v>4468</v>
      </c>
      <c r="C93" s="98">
        <v>871.94418453377909</v>
      </c>
      <c r="D93" s="97">
        <v>46663</v>
      </c>
    </row>
    <row r="94" spans="2:4">
      <c r="B94" s="95" t="s">
        <v>4469</v>
      </c>
      <c r="C94" s="98">
        <v>2457.7990878840028</v>
      </c>
      <c r="D94" s="97">
        <v>46722</v>
      </c>
    </row>
    <row r="95" spans="2:4">
      <c r="B95" s="95" t="s">
        <v>4470</v>
      </c>
      <c r="C95" s="98">
        <v>2116.5860796479997</v>
      </c>
      <c r="D95" s="97">
        <v>46734</v>
      </c>
    </row>
    <row r="96" spans="2:4">
      <c r="B96" s="95" t="s">
        <v>4471</v>
      </c>
      <c r="C96" s="98">
        <v>3839.3418363199999</v>
      </c>
      <c r="D96" s="97">
        <v>46734</v>
      </c>
    </row>
    <row r="97" spans="2:4">
      <c r="B97" s="95" t="s">
        <v>3054</v>
      </c>
      <c r="C97" s="98">
        <v>2936.4898694399999</v>
      </c>
      <c r="D97" s="97">
        <v>46734</v>
      </c>
    </row>
    <row r="98" spans="2:4">
      <c r="B98" s="95" t="s">
        <v>4472</v>
      </c>
      <c r="C98" s="98">
        <v>24468.620444949265</v>
      </c>
      <c r="D98" s="97">
        <v>46742</v>
      </c>
    </row>
    <row r="99" spans="2:4">
      <c r="B99" s="95" t="s">
        <v>4473</v>
      </c>
      <c r="C99" s="98">
        <v>3402.0223411200004</v>
      </c>
      <c r="D99" s="97">
        <v>46827</v>
      </c>
    </row>
    <row r="100" spans="2:4">
      <c r="B100" s="95" t="s">
        <v>4474</v>
      </c>
      <c r="C100" s="98">
        <v>24259.575261283113</v>
      </c>
      <c r="D100" s="97">
        <v>46844</v>
      </c>
    </row>
    <row r="101" spans="2:4">
      <c r="B101" s="95" t="s">
        <v>3071</v>
      </c>
      <c r="C101" s="98">
        <v>1708.3648809600002</v>
      </c>
      <c r="D101" s="97">
        <v>46933</v>
      </c>
    </row>
    <row r="102" spans="2:4">
      <c r="B102" s="95" t="s">
        <v>4475</v>
      </c>
      <c r="C102" s="98">
        <v>42.989356161821277</v>
      </c>
      <c r="D102" s="97">
        <v>46938</v>
      </c>
    </row>
    <row r="103" spans="2:4">
      <c r="B103" s="95" t="s">
        <v>4476</v>
      </c>
      <c r="C103" s="98">
        <v>534.35410003689947</v>
      </c>
      <c r="D103" s="97">
        <v>46938</v>
      </c>
    </row>
    <row r="104" spans="2:4">
      <c r="B104" s="95" t="s">
        <v>4477</v>
      </c>
      <c r="C104" s="98">
        <v>80.655848364350575</v>
      </c>
      <c r="D104" s="97">
        <v>46938</v>
      </c>
    </row>
    <row r="105" spans="2:4">
      <c r="B105" s="95" t="s">
        <v>4478</v>
      </c>
      <c r="C105" s="98">
        <v>1169.7578767999998</v>
      </c>
      <c r="D105" s="97">
        <v>46938</v>
      </c>
    </row>
    <row r="106" spans="2:4">
      <c r="B106" s="95" t="s">
        <v>4479</v>
      </c>
      <c r="C106" s="98">
        <v>2010.8351408157382</v>
      </c>
      <c r="D106" s="97">
        <v>46938</v>
      </c>
    </row>
    <row r="107" spans="2:4">
      <c r="B107" s="95" t="s">
        <v>3033</v>
      </c>
      <c r="C107" s="98">
        <v>457.54724122666664</v>
      </c>
      <c r="D107" s="97">
        <v>46938</v>
      </c>
    </row>
    <row r="108" spans="2:4">
      <c r="B108" s="95" t="s">
        <v>4480</v>
      </c>
      <c r="C108" s="98">
        <v>0.62232767017211299</v>
      </c>
      <c r="D108" s="97">
        <v>46938</v>
      </c>
    </row>
    <row r="109" spans="2:4">
      <c r="B109" s="95" t="s">
        <v>4481</v>
      </c>
      <c r="C109" s="98">
        <v>-47.125476972000079</v>
      </c>
      <c r="D109" s="97">
        <v>46938</v>
      </c>
    </row>
    <row r="110" spans="2:4">
      <c r="B110" s="95" t="s">
        <v>4482</v>
      </c>
      <c r="C110" s="98">
        <v>13.705134079999816</v>
      </c>
      <c r="D110" s="97">
        <v>46938</v>
      </c>
    </row>
    <row r="111" spans="2:4">
      <c r="B111" s="95" t="s">
        <v>4483</v>
      </c>
      <c r="C111" s="98">
        <v>22279.381711999999</v>
      </c>
      <c r="D111" s="97">
        <v>46971</v>
      </c>
    </row>
    <row r="112" spans="2:4">
      <c r="B112" s="95" t="s">
        <v>4484</v>
      </c>
      <c r="C112" s="98">
        <v>1740.3334543999999</v>
      </c>
      <c r="D112" s="97">
        <v>46998</v>
      </c>
    </row>
    <row r="113" spans="2:4">
      <c r="B113" s="95" t="s">
        <v>4485</v>
      </c>
      <c r="C113" s="98">
        <v>1222.2113660800001</v>
      </c>
      <c r="D113" s="97">
        <v>47009</v>
      </c>
    </row>
    <row r="114" spans="2:4">
      <c r="B114" s="95" t="s">
        <v>4486</v>
      </c>
      <c r="C114" s="98">
        <v>35.289720397999993</v>
      </c>
      <c r="D114" s="97">
        <v>47009</v>
      </c>
    </row>
    <row r="115" spans="2:4">
      <c r="B115" s="95" t="s">
        <v>4487</v>
      </c>
      <c r="C115" s="98">
        <v>8198.2233989626675</v>
      </c>
      <c r="D115" s="97">
        <v>47026</v>
      </c>
    </row>
    <row r="116" spans="2:4">
      <c r="B116" s="95" t="s">
        <v>4488</v>
      </c>
      <c r="C116" s="98">
        <v>6829.3952795200003</v>
      </c>
      <c r="D116" s="97">
        <v>47031</v>
      </c>
    </row>
    <row r="117" spans="2:4">
      <c r="B117" s="95" t="s">
        <v>4489</v>
      </c>
      <c r="C117" s="98">
        <v>4096.0240990717548</v>
      </c>
      <c r="D117" s="97">
        <v>47102</v>
      </c>
    </row>
    <row r="118" spans="2:4">
      <c r="B118" s="95" t="s">
        <v>4490</v>
      </c>
      <c r="C118" s="98">
        <v>24297.59149315723</v>
      </c>
      <c r="D118" s="97">
        <v>47107</v>
      </c>
    </row>
    <row r="119" spans="2:4">
      <c r="B119" s="95" t="s">
        <v>4491</v>
      </c>
      <c r="C119" s="98">
        <v>37597.087233251972</v>
      </c>
      <c r="D119" s="97">
        <v>47119</v>
      </c>
    </row>
    <row r="120" spans="2:4">
      <c r="B120" s="95" t="s">
        <v>4492</v>
      </c>
      <c r="C120" s="98">
        <v>22364.16128143081</v>
      </c>
      <c r="D120" s="97">
        <v>47119</v>
      </c>
    </row>
    <row r="121" spans="2:4">
      <c r="B121" s="95" t="s">
        <v>4493</v>
      </c>
      <c r="C121" s="98">
        <v>25895.818299856895</v>
      </c>
      <c r="D121" s="97">
        <v>47119</v>
      </c>
    </row>
    <row r="122" spans="2:4">
      <c r="B122" s="95" t="s">
        <v>3015</v>
      </c>
      <c r="C122" s="98">
        <v>18109.123525419516</v>
      </c>
      <c r="D122" s="97">
        <v>47178</v>
      </c>
    </row>
    <row r="123" spans="2:4">
      <c r="B123" s="95" t="s">
        <v>4494</v>
      </c>
      <c r="C123" s="98">
        <v>10660.966016</v>
      </c>
      <c r="D123" s="97">
        <v>47262</v>
      </c>
    </row>
    <row r="124" spans="2:4">
      <c r="B124" s="95" t="s">
        <v>4495</v>
      </c>
      <c r="C124" s="98">
        <v>2866.1606463446915</v>
      </c>
      <c r="D124" s="97">
        <v>47467</v>
      </c>
    </row>
    <row r="125" spans="2:4">
      <c r="B125" s="95" t="s">
        <v>4496</v>
      </c>
      <c r="C125" s="98">
        <v>20933.431992159996</v>
      </c>
      <c r="D125" s="97">
        <v>47992</v>
      </c>
    </row>
    <row r="126" spans="2:4">
      <c r="B126" s="95" t="s">
        <v>4497</v>
      </c>
      <c r="C126" s="98">
        <v>13638.66250423408</v>
      </c>
      <c r="D126" s="97">
        <v>48069</v>
      </c>
    </row>
    <row r="127" spans="2:4">
      <c r="B127" s="95" t="s">
        <v>4498</v>
      </c>
      <c r="C127" s="98">
        <v>12280.370178080002</v>
      </c>
      <c r="D127" s="97">
        <v>48213</v>
      </c>
    </row>
    <row r="128" spans="2:4">
      <c r="B128" s="95" t="s">
        <v>4499</v>
      </c>
      <c r="C128" s="98">
        <v>10657.742375019963</v>
      </c>
      <c r="D128" s="97">
        <v>48723</v>
      </c>
    </row>
    <row r="129" spans="2:4">
      <c r="B129" s="95" t="s">
        <v>4500</v>
      </c>
      <c r="C129" s="98">
        <v>36416.540818185997</v>
      </c>
      <c r="D129" s="97">
        <v>50041</v>
      </c>
    </row>
    <row r="130" spans="2:4">
      <c r="B130" s="95" t="s">
        <v>4501</v>
      </c>
      <c r="C130" s="98">
        <v>30253.337405172002</v>
      </c>
      <c r="D130" s="97">
        <v>51592</v>
      </c>
    </row>
    <row r="131" spans="2:4">
      <c r="B131" s="95" t="s">
        <v>4502</v>
      </c>
      <c r="C131" s="98">
        <v>77879.679376</v>
      </c>
      <c r="D131" s="97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3 A5:A1048576 E5:XFD1048576 B5:D12 B132:D1048576 B39:D4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43555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4399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455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295</v>
      </c>
      <c r="C14" t="s">
        <v>295</v>
      </c>
      <c r="D14" t="s">
        <v>295</v>
      </c>
      <c r="E14" t="s">
        <v>295</v>
      </c>
      <c r="H14" s="91">
        <v>0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343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295</v>
      </c>
      <c r="C16" t="s">
        <v>295</v>
      </c>
      <c r="D16" t="s">
        <v>295</v>
      </c>
      <c r="E16" t="s">
        <v>295</v>
      </c>
      <c r="H16" s="91">
        <v>0</v>
      </c>
      <c r="I16" t="s">
        <v>295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295</v>
      </c>
      <c r="C18" t="s">
        <v>295</v>
      </c>
      <c r="D18" t="s">
        <v>295</v>
      </c>
      <c r="E18" t="s">
        <v>295</v>
      </c>
      <c r="H18" s="91">
        <v>0</v>
      </c>
      <c r="I18" t="s">
        <v>295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1257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295</v>
      </c>
      <c r="C20" t="s">
        <v>295</v>
      </c>
      <c r="D20" t="s">
        <v>295</v>
      </c>
      <c r="E20" t="s">
        <v>295</v>
      </c>
      <c r="H20" s="91">
        <v>0</v>
      </c>
      <c r="I20" t="s">
        <v>295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295</v>
      </c>
      <c r="C23" t="s">
        <v>295</v>
      </c>
      <c r="D23" t="s">
        <v>295</v>
      </c>
      <c r="E23" t="s">
        <v>295</v>
      </c>
      <c r="H23" s="91">
        <v>0</v>
      </c>
      <c r="I23" t="s">
        <v>295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295</v>
      </c>
      <c r="C25" t="s">
        <v>295</v>
      </c>
      <c r="D25" t="s">
        <v>295</v>
      </c>
      <c r="E25" t="s">
        <v>295</v>
      </c>
      <c r="H25" s="91">
        <v>0</v>
      </c>
      <c r="I25" t="s">
        <v>295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303</v>
      </c>
      <c r="D26" s="16"/>
    </row>
    <row r="27" spans="2:16">
      <c r="B27" t="s">
        <v>451</v>
      </c>
      <c r="D27" s="16"/>
    </row>
    <row r="28" spans="2:16">
      <c r="B28" t="s">
        <v>453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43555</v>
      </c>
    </row>
    <row r="2" spans="2:18">
      <c r="B2" s="2" t="s">
        <v>1</v>
      </c>
      <c r="C2" s="12" t="s">
        <v>218</v>
      </c>
    </row>
    <row r="3" spans="2:18">
      <c r="B3" s="2" t="s">
        <v>2</v>
      </c>
      <c r="C3" s="26" t="s">
        <v>4399</v>
      </c>
    </row>
    <row r="4" spans="2:18" s="1" customFormat="1">
      <c r="B4" s="2" t="s">
        <v>3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228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2671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295</v>
      </c>
      <c r="C14" t="s">
        <v>295</v>
      </c>
      <c r="D14" t="s">
        <v>295</v>
      </c>
      <c r="E14" t="s">
        <v>295</v>
      </c>
      <c r="H14" s="91">
        <v>0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2672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295</v>
      </c>
      <c r="C16" t="s">
        <v>295</v>
      </c>
      <c r="D16" t="s">
        <v>295</v>
      </c>
      <c r="E16" t="s">
        <v>295</v>
      </c>
      <c r="H16" s="91">
        <v>0</v>
      </c>
      <c r="I16" t="s">
        <v>295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456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295</v>
      </c>
      <c r="C18" t="s">
        <v>295</v>
      </c>
      <c r="D18" t="s">
        <v>295</v>
      </c>
      <c r="E18" t="s">
        <v>295</v>
      </c>
      <c r="H18" s="91">
        <v>0</v>
      </c>
      <c r="I18" t="s">
        <v>295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1257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295</v>
      </c>
      <c r="C20" t="s">
        <v>295</v>
      </c>
      <c r="D20" t="s">
        <v>295</v>
      </c>
      <c r="E20" t="s">
        <v>295</v>
      </c>
      <c r="H20" s="91">
        <v>0</v>
      </c>
      <c r="I20" t="s">
        <v>295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457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295</v>
      </c>
      <c r="C23" t="s">
        <v>295</v>
      </c>
      <c r="D23" t="s">
        <v>295</v>
      </c>
      <c r="E23" t="s">
        <v>295</v>
      </c>
      <c r="H23" s="91">
        <v>0</v>
      </c>
      <c r="I23" t="s">
        <v>295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458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295</v>
      </c>
      <c r="C25" t="s">
        <v>295</v>
      </c>
      <c r="D25" t="s">
        <v>295</v>
      </c>
      <c r="E25" t="s">
        <v>295</v>
      </c>
      <c r="H25" s="91">
        <v>0</v>
      </c>
      <c r="I25" t="s">
        <v>295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303</v>
      </c>
      <c r="D26" s="16"/>
    </row>
    <row r="27" spans="2:16">
      <c r="B27" t="s">
        <v>451</v>
      </c>
      <c r="D27" s="16"/>
    </row>
    <row r="28" spans="2:16">
      <c r="B28" t="s">
        <v>453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43555</v>
      </c>
    </row>
    <row r="2" spans="2:53">
      <c r="B2" s="2" t="s">
        <v>1</v>
      </c>
      <c r="C2" s="12" t="s">
        <v>218</v>
      </c>
    </row>
    <row r="3" spans="2:53">
      <c r="B3" s="2" t="s">
        <v>2</v>
      </c>
      <c r="C3" s="26" t="s">
        <v>4399</v>
      </c>
    </row>
    <row r="4" spans="2:53" s="1" customFormat="1">
      <c r="B4" s="2" t="s">
        <v>3</v>
      </c>
    </row>
    <row r="5" spans="2:53">
      <c r="B5" s="89" t="s">
        <v>219</v>
      </c>
      <c r="C5" t="s">
        <v>220</v>
      </c>
    </row>
    <row r="6" spans="2:53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5.29</v>
      </c>
      <c r="I11" s="7"/>
      <c r="J11" s="7"/>
      <c r="K11" s="90">
        <v>0.46</v>
      </c>
      <c r="L11" s="90">
        <v>3241099630.8200002</v>
      </c>
      <c r="M11" s="7"/>
      <c r="N11" s="90">
        <v>0</v>
      </c>
      <c r="O11" s="90">
        <v>3651097.535269415</v>
      </c>
      <c r="P11" s="7"/>
      <c r="Q11" s="90">
        <v>100</v>
      </c>
      <c r="R11" s="90">
        <v>20.92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228</v>
      </c>
      <c r="C12" s="16"/>
      <c r="D12" s="16"/>
      <c r="H12" s="93">
        <v>5.29</v>
      </c>
      <c r="K12" s="93">
        <v>0.46</v>
      </c>
      <c r="L12" s="93">
        <v>3240274530.8200002</v>
      </c>
      <c r="N12" s="93">
        <v>0</v>
      </c>
      <c r="O12" s="93">
        <v>3648144.5645534792</v>
      </c>
      <c r="Q12" s="93">
        <v>99.92</v>
      </c>
      <c r="R12" s="93">
        <v>20.9</v>
      </c>
    </row>
    <row r="13" spans="2:53">
      <c r="B13" s="92" t="s">
        <v>304</v>
      </c>
      <c r="C13" s="16"/>
      <c r="D13" s="16"/>
      <c r="H13" s="93">
        <v>5.78</v>
      </c>
      <c r="K13" s="93">
        <v>-0.51</v>
      </c>
      <c r="L13" s="93">
        <v>1141067942.3199999</v>
      </c>
      <c r="N13" s="93">
        <v>0</v>
      </c>
      <c r="O13" s="93">
        <v>1395405.4244509069</v>
      </c>
      <c r="Q13" s="93">
        <v>38.22</v>
      </c>
      <c r="R13" s="93">
        <v>8</v>
      </c>
    </row>
    <row r="14" spans="2:53">
      <c r="B14" s="92" t="s">
        <v>305</v>
      </c>
      <c r="C14" s="16"/>
      <c r="D14" s="16"/>
      <c r="H14" s="93">
        <v>5.78</v>
      </c>
      <c r="K14" s="93">
        <v>-0.51</v>
      </c>
      <c r="L14" s="93">
        <v>1141067942.3199999</v>
      </c>
      <c r="N14" s="93">
        <v>0</v>
      </c>
      <c r="O14" s="93">
        <v>1395405.4244509069</v>
      </c>
      <c r="Q14" s="93">
        <v>38.22</v>
      </c>
      <c r="R14" s="93">
        <v>8</v>
      </c>
    </row>
    <row r="15" spans="2:53">
      <c r="B15" t="s">
        <v>306</v>
      </c>
      <c r="C15" t="s">
        <v>307</v>
      </c>
      <c r="D15" t="s">
        <v>103</v>
      </c>
      <c r="E15" t="s">
        <v>308</v>
      </c>
      <c r="F15" t="s">
        <v>154</v>
      </c>
      <c r="G15" t="s">
        <v>309</v>
      </c>
      <c r="H15" s="91">
        <v>2.2200000000000002</v>
      </c>
      <c r="I15" t="s">
        <v>105</v>
      </c>
      <c r="J15" s="91">
        <v>4</v>
      </c>
      <c r="K15" s="91">
        <v>-1.17</v>
      </c>
      <c r="L15" s="91">
        <v>116609354.78</v>
      </c>
      <c r="M15" s="91">
        <v>150.09</v>
      </c>
      <c r="N15" s="91">
        <v>0</v>
      </c>
      <c r="O15" s="91">
        <v>175018.98058930199</v>
      </c>
      <c r="P15" s="91">
        <v>0.75</v>
      </c>
      <c r="Q15" s="91">
        <v>4.79</v>
      </c>
      <c r="R15" s="91">
        <v>1</v>
      </c>
    </row>
    <row r="16" spans="2:53">
      <c r="B16" t="s">
        <v>310</v>
      </c>
      <c r="C16" t="s">
        <v>311</v>
      </c>
      <c r="D16" t="s">
        <v>103</v>
      </c>
      <c r="E16" t="s">
        <v>308</v>
      </c>
      <c r="F16" t="s">
        <v>154</v>
      </c>
      <c r="G16" t="s">
        <v>312</v>
      </c>
      <c r="H16" s="91">
        <v>4.8600000000000003</v>
      </c>
      <c r="I16" t="s">
        <v>105</v>
      </c>
      <c r="J16" s="91">
        <v>4</v>
      </c>
      <c r="K16" s="91">
        <v>-0.47</v>
      </c>
      <c r="L16" s="91">
        <v>47764889.32</v>
      </c>
      <c r="M16" s="91">
        <v>156.80000000000001</v>
      </c>
      <c r="N16" s="91">
        <v>0</v>
      </c>
      <c r="O16" s="91">
        <v>74895.346453759994</v>
      </c>
      <c r="P16" s="91">
        <v>0.41</v>
      </c>
      <c r="Q16" s="91">
        <v>2.0499999999999998</v>
      </c>
      <c r="R16" s="91">
        <v>0.43</v>
      </c>
    </row>
    <row r="17" spans="2:18">
      <c r="B17" t="s">
        <v>313</v>
      </c>
      <c r="C17" t="s">
        <v>314</v>
      </c>
      <c r="D17" t="s">
        <v>103</v>
      </c>
      <c r="E17" t="s">
        <v>308</v>
      </c>
      <c r="F17" t="s">
        <v>154</v>
      </c>
      <c r="G17" t="s">
        <v>315</v>
      </c>
      <c r="H17" s="91">
        <v>7.91</v>
      </c>
      <c r="I17" t="s">
        <v>105</v>
      </c>
      <c r="J17" s="91">
        <v>0.75</v>
      </c>
      <c r="K17" s="91">
        <v>-0.04</v>
      </c>
      <c r="L17" s="91">
        <v>200384469.34999999</v>
      </c>
      <c r="M17" s="91">
        <v>108.29</v>
      </c>
      <c r="N17" s="91">
        <v>0</v>
      </c>
      <c r="O17" s="91">
        <v>216996.341859115</v>
      </c>
      <c r="P17" s="91">
        <v>1.45</v>
      </c>
      <c r="Q17" s="91">
        <v>5.94</v>
      </c>
      <c r="R17" s="91">
        <v>1.24</v>
      </c>
    </row>
    <row r="18" spans="2:18">
      <c r="B18" t="s">
        <v>316</v>
      </c>
      <c r="C18" t="s">
        <v>317</v>
      </c>
      <c r="D18" t="s">
        <v>103</v>
      </c>
      <c r="E18" t="s">
        <v>308</v>
      </c>
      <c r="F18" t="s">
        <v>154</v>
      </c>
      <c r="G18" t="s">
        <v>318</v>
      </c>
      <c r="H18" s="91">
        <v>22.74</v>
      </c>
      <c r="I18" t="s">
        <v>105</v>
      </c>
      <c r="J18" s="91">
        <v>1</v>
      </c>
      <c r="K18" s="91">
        <v>1.48</v>
      </c>
      <c r="L18" s="91">
        <v>20290796.66</v>
      </c>
      <c r="M18" s="91">
        <v>91.35</v>
      </c>
      <c r="N18" s="91">
        <v>0</v>
      </c>
      <c r="O18" s="91">
        <v>18535.642748909999</v>
      </c>
      <c r="P18" s="91">
        <v>0.17</v>
      </c>
      <c r="Q18" s="91">
        <v>0.51</v>
      </c>
      <c r="R18" s="91">
        <v>0.11</v>
      </c>
    </row>
    <row r="19" spans="2:18">
      <c r="B19" t="s">
        <v>319</v>
      </c>
      <c r="C19" t="s">
        <v>320</v>
      </c>
      <c r="D19" t="s">
        <v>103</v>
      </c>
      <c r="E19" t="s">
        <v>308</v>
      </c>
      <c r="F19" t="s">
        <v>154</v>
      </c>
      <c r="G19" t="s">
        <v>321</v>
      </c>
      <c r="H19" s="91">
        <v>4.34</v>
      </c>
      <c r="I19" t="s">
        <v>105</v>
      </c>
      <c r="J19" s="91">
        <v>1.75</v>
      </c>
      <c r="K19" s="91">
        <v>-0.63</v>
      </c>
      <c r="L19" s="91">
        <v>79966331.980000004</v>
      </c>
      <c r="M19" s="91">
        <v>113.75</v>
      </c>
      <c r="N19" s="91">
        <v>0</v>
      </c>
      <c r="O19" s="91">
        <v>90961.702627249993</v>
      </c>
      <c r="P19" s="91">
        <v>0.56000000000000005</v>
      </c>
      <c r="Q19" s="91">
        <v>2.4900000000000002</v>
      </c>
      <c r="R19" s="91">
        <v>0.52</v>
      </c>
    </row>
    <row r="20" spans="2:18">
      <c r="B20" t="s">
        <v>322</v>
      </c>
      <c r="C20" t="s">
        <v>323</v>
      </c>
      <c r="D20" t="s">
        <v>103</v>
      </c>
      <c r="E20" t="s">
        <v>308</v>
      </c>
      <c r="F20" t="s">
        <v>154</v>
      </c>
      <c r="G20" t="s">
        <v>324</v>
      </c>
      <c r="H20" s="91">
        <v>0.57999999999999996</v>
      </c>
      <c r="I20" t="s">
        <v>105</v>
      </c>
      <c r="J20" s="91">
        <v>3</v>
      </c>
      <c r="K20" s="91">
        <v>-2.0699999999999998</v>
      </c>
      <c r="L20" s="91">
        <v>41282588.200000003</v>
      </c>
      <c r="M20" s="91">
        <v>114.9</v>
      </c>
      <c r="N20" s="91">
        <v>0</v>
      </c>
      <c r="O20" s="91">
        <v>47433.693841799999</v>
      </c>
      <c r="P20" s="91">
        <v>0.27</v>
      </c>
      <c r="Q20" s="91">
        <v>1.3</v>
      </c>
      <c r="R20" s="91">
        <v>0.27</v>
      </c>
    </row>
    <row r="21" spans="2:18">
      <c r="B21" t="s">
        <v>325</v>
      </c>
      <c r="C21" t="s">
        <v>326</v>
      </c>
      <c r="D21" t="s">
        <v>103</v>
      </c>
      <c r="E21" t="s">
        <v>308</v>
      </c>
      <c r="F21" t="s">
        <v>154</v>
      </c>
      <c r="G21" t="s">
        <v>327</v>
      </c>
      <c r="H21" s="91">
        <v>6.44</v>
      </c>
      <c r="I21" t="s">
        <v>105</v>
      </c>
      <c r="J21" s="91">
        <v>0.75</v>
      </c>
      <c r="K21" s="91">
        <v>-0.27</v>
      </c>
      <c r="L21" s="91">
        <v>57143394.530000001</v>
      </c>
      <c r="M21" s="91">
        <v>107.6</v>
      </c>
      <c r="N21" s="91">
        <v>0</v>
      </c>
      <c r="O21" s="91">
        <v>61486.292514280001</v>
      </c>
      <c r="P21" s="91">
        <v>0.42</v>
      </c>
      <c r="Q21" s="91">
        <v>1.68</v>
      </c>
      <c r="R21" s="91">
        <v>0.35</v>
      </c>
    </row>
    <row r="22" spans="2:18">
      <c r="B22" t="s">
        <v>328</v>
      </c>
      <c r="C22" t="s">
        <v>329</v>
      </c>
      <c r="D22" t="s">
        <v>103</v>
      </c>
      <c r="E22" t="s">
        <v>308</v>
      </c>
      <c r="F22" t="s">
        <v>154</v>
      </c>
      <c r="G22" t="s">
        <v>330</v>
      </c>
      <c r="H22" s="91">
        <v>1.58</v>
      </c>
      <c r="I22" t="s">
        <v>105</v>
      </c>
      <c r="J22" s="91">
        <v>0.1</v>
      </c>
      <c r="K22" s="91">
        <v>-1.35</v>
      </c>
      <c r="L22" s="91">
        <v>220061784.77000001</v>
      </c>
      <c r="M22" s="91">
        <v>103.3</v>
      </c>
      <c r="N22" s="91">
        <v>0</v>
      </c>
      <c r="O22" s="91">
        <v>227323.82366741</v>
      </c>
      <c r="P22" s="91">
        <v>1.45</v>
      </c>
      <c r="Q22" s="91">
        <v>6.23</v>
      </c>
      <c r="R22" s="91">
        <v>1.3</v>
      </c>
    </row>
    <row r="23" spans="2:18">
      <c r="B23" t="s">
        <v>331</v>
      </c>
      <c r="C23" t="s">
        <v>332</v>
      </c>
      <c r="D23" t="s">
        <v>103</v>
      </c>
      <c r="E23" t="s">
        <v>308</v>
      </c>
      <c r="F23" t="s">
        <v>154</v>
      </c>
      <c r="G23" t="s">
        <v>333</v>
      </c>
      <c r="H23" s="91">
        <v>17.579999999999998</v>
      </c>
      <c r="I23" t="s">
        <v>105</v>
      </c>
      <c r="J23" s="91">
        <v>2.75</v>
      </c>
      <c r="K23" s="91">
        <v>1.2</v>
      </c>
      <c r="L23" s="91">
        <v>18303079.600000001</v>
      </c>
      <c r="M23" s="91">
        <v>141.22999999999999</v>
      </c>
      <c r="N23" s="91">
        <v>0</v>
      </c>
      <c r="O23" s="91">
        <v>25849.43931908</v>
      </c>
      <c r="P23" s="91">
        <v>0.1</v>
      </c>
      <c r="Q23" s="91">
        <v>0.71</v>
      </c>
      <c r="R23" s="91">
        <v>0.15</v>
      </c>
    </row>
    <row r="24" spans="2:18">
      <c r="B24" t="s">
        <v>334</v>
      </c>
      <c r="C24" t="s">
        <v>335</v>
      </c>
      <c r="D24" t="s">
        <v>103</v>
      </c>
      <c r="E24" t="s">
        <v>308</v>
      </c>
      <c r="F24" t="s">
        <v>154</v>
      </c>
      <c r="G24" t="s">
        <v>336</v>
      </c>
      <c r="H24" s="91">
        <v>13.35</v>
      </c>
      <c r="I24" t="s">
        <v>105</v>
      </c>
      <c r="J24" s="91">
        <v>4</v>
      </c>
      <c r="K24" s="91">
        <v>0.87</v>
      </c>
      <c r="L24" s="91">
        <v>96104792.349999994</v>
      </c>
      <c r="M24" s="91">
        <v>182.1</v>
      </c>
      <c r="N24" s="91">
        <v>0</v>
      </c>
      <c r="O24" s="91">
        <v>175006.82686935001</v>
      </c>
      <c r="P24" s="91">
        <v>0.59</v>
      </c>
      <c r="Q24" s="91">
        <v>4.79</v>
      </c>
      <c r="R24" s="91">
        <v>1</v>
      </c>
    </row>
    <row r="25" spans="2:18">
      <c r="B25" t="s">
        <v>337</v>
      </c>
      <c r="C25" t="s">
        <v>338</v>
      </c>
      <c r="D25" t="s">
        <v>103</v>
      </c>
      <c r="E25" t="s">
        <v>308</v>
      </c>
      <c r="F25" t="s">
        <v>154</v>
      </c>
      <c r="G25" t="s">
        <v>339</v>
      </c>
      <c r="H25" s="91">
        <v>3.35</v>
      </c>
      <c r="I25" t="s">
        <v>105</v>
      </c>
      <c r="J25" s="91">
        <v>2.75</v>
      </c>
      <c r="K25" s="91">
        <v>-0.87</v>
      </c>
      <c r="L25" s="91">
        <v>204295477.27000001</v>
      </c>
      <c r="M25" s="91">
        <v>118.48</v>
      </c>
      <c r="N25" s="91">
        <v>0</v>
      </c>
      <c r="O25" s="91">
        <v>242049.281469496</v>
      </c>
      <c r="P25" s="91">
        <v>1.23</v>
      </c>
      <c r="Q25" s="91">
        <v>6.63</v>
      </c>
      <c r="R25" s="91">
        <v>1.39</v>
      </c>
    </row>
    <row r="26" spans="2:18">
      <c r="B26" t="s">
        <v>340</v>
      </c>
      <c r="C26" t="s">
        <v>341</v>
      </c>
      <c r="D26" t="s">
        <v>103</v>
      </c>
      <c r="E26" t="s">
        <v>308</v>
      </c>
      <c r="F26" t="s">
        <v>154</v>
      </c>
      <c r="G26" t="s">
        <v>342</v>
      </c>
      <c r="H26" s="91">
        <v>9.94</v>
      </c>
      <c r="I26" t="s">
        <v>105</v>
      </c>
      <c r="J26" s="91">
        <v>0.5</v>
      </c>
      <c r="K26" s="91">
        <v>0.26</v>
      </c>
      <c r="L26" s="91">
        <v>38860983.509999998</v>
      </c>
      <c r="M26" s="91">
        <v>102.54</v>
      </c>
      <c r="N26" s="91">
        <v>0</v>
      </c>
      <c r="O26" s="91">
        <v>39848.052491153998</v>
      </c>
      <c r="P26" s="91">
        <v>1.85</v>
      </c>
      <c r="Q26" s="91">
        <v>1.0900000000000001</v>
      </c>
      <c r="R26" s="91">
        <v>0.23</v>
      </c>
    </row>
    <row r="27" spans="2:18">
      <c r="B27" s="92" t="s">
        <v>343</v>
      </c>
      <c r="C27" s="16"/>
      <c r="D27" s="16"/>
      <c r="H27" s="93">
        <v>4.9800000000000004</v>
      </c>
      <c r="K27" s="93">
        <v>1.07</v>
      </c>
      <c r="L27" s="93">
        <v>2099206588.5</v>
      </c>
      <c r="N27" s="93">
        <v>0</v>
      </c>
      <c r="O27" s="93">
        <v>2252739.1401025718</v>
      </c>
      <c r="Q27" s="93">
        <v>61.7</v>
      </c>
      <c r="R27" s="93">
        <v>12.91</v>
      </c>
    </row>
    <row r="28" spans="2:18">
      <c r="B28" s="92" t="s">
        <v>344</v>
      </c>
      <c r="C28" s="16"/>
      <c r="D28" s="16"/>
      <c r="H28" s="93">
        <v>0.61</v>
      </c>
      <c r="K28" s="93">
        <v>0.32</v>
      </c>
      <c r="L28" s="93">
        <v>348142634.01999998</v>
      </c>
      <c r="N28" s="93">
        <v>0</v>
      </c>
      <c r="O28" s="93">
        <v>347549.38495979202</v>
      </c>
      <c r="Q28" s="93">
        <v>9.52</v>
      </c>
      <c r="R28" s="93">
        <v>1.99</v>
      </c>
    </row>
    <row r="29" spans="2:18">
      <c r="B29" t="s">
        <v>345</v>
      </c>
      <c r="C29" t="s">
        <v>346</v>
      </c>
      <c r="D29" t="s">
        <v>103</v>
      </c>
      <c r="E29" t="s">
        <v>308</v>
      </c>
      <c r="F29" t="s">
        <v>154</v>
      </c>
      <c r="G29" t="s">
        <v>347</v>
      </c>
      <c r="H29" s="91">
        <v>0.25</v>
      </c>
      <c r="I29" t="s">
        <v>105</v>
      </c>
      <c r="J29" s="91">
        <v>0</v>
      </c>
      <c r="K29" s="91">
        <v>0.32</v>
      </c>
      <c r="L29" s="91">
        <v>11514510.630000001</v>
      </c>
      <c r="M29" s="91">
        <v>99.92</v>
      </c>
      <c r="N29" s="91">
        <v>0</v>
      </c>
      <c r="O29" s="91">
        <v>11505.299021495999</v>
      </c>
      <c r="P29" s="91">
        <v>0.13</v>
      </c>
      <c r="Q29" s="91">
        <v>0.32</v>
      </c>
      <c r="R29" s="91">
        <v>7.0000000000000007E-2</v>
      </c>
    </row>
    <row r="30" spans="2:18">
      <c r="B30" t="s">
        <v>348</v>
      </c>
      <c r="C30" t="s">
        <v>349</v>
      </c>
      <c r="D30" t="s">
        <v>103</v>
      </c>
      <c r="E30" t="s">
        <v>308</v>
      </c>
      <c r="F30" t="s">
        <v>154</v>
      </c>
      <c r="G30" t="s">
        <v>350</v>
      </c>
      <c r="H30" s="91">
        <v>0.01</v>
      </c>
      <c r="I30" t="s">
        <v>105</v>
      </c>
      <c r="J30" s="91">
        <v>0</v>
      </c>
      <c r="K30" s="91">
        <v>3.72</v>
      </c>
      <c r="L30" s="91">
        <v>4657744.01</v>
      </c>
      <c r="M30" s="91">
        <v>99.99</v>
      </c>
      <c r="N30" s="91">
        <v>0</v>
      </c>
      <c r="O30" s="91">
        <v>4657.2782355990003</v>
      </c>
      <c r="P30" s="91">
        <v>0.04</v>
      </c>
      <c r="Q30" s="91">
        <v>0.13</v>
      </c>
      <c r="R30" s="91">
        <v>0.03</v>
      </c>
    </row>
    <row r="31" spans="2:18">
      <c r="B31" t="s">
        <v>351</v>
      </c>
      <c r="C31" t="s">
        <v>352</v>
      </c>
      <c r="D31" t="s">
        <v>103</v>
      </c>
      <c r="E31" t="s">
        <v>308</v>
      </c>
      <c r="F31" t="s">
        <v>154</v>
      </c>
      <c r="G31" t="s">
        <v>353</v>
      </c>
      <c r="H31" s="91">
        <v>0.1</v>
      </c>
      <c r="I31" t="s">
        <v>105</v>
      </c>
      <c r="J31" s="91">
        <v>0</v>
      </c>
      <c r="K31" s="91">
        <v>0.3</v>
      </c>
      <c r="L31" s="91">
        <v>4790040.82</v>
      </c>
      <c r="M31" s="91">
        <v>99.97</v>
      </c>
      <c r="N31" s="91">
        <v>0</v>
      </c>
      <c r="O31" s="91">
        <v>4788.6038077539997</v>
      </c>
      <c r="P31" s="91">
        <v>0.04</v>
      </c>
      <c r="Q31" s="91">
        <v>0.13</v>
      </c>
      <c r="R31" s="91">
        <v>0.03</v>
      </c>
    </row>
    <row r="32" spans="2:18">
      <c r="B32" t="s">
        <v>354</v>
      </c>
      <c r="C32" t="s">
        <v>355</v>
      </c>
      <c r="D32" t="s">
        <v>103</v>
      </c>
      <c r="E32" t="s">
        <v>308</v>
      </c>
      <c r="F32" t="s">
        <v>154</v>
      </c>
      <c r="G32" t="s">
        <v>356</v>
      </c>
      <c r="H32" s="91">
        <v>0.18</v>
      </c>
      <c r="I32" t="s">
        <v>105</v>
      </c>
      <c r="J32" s="91">
        <v>0</v>
      </c>
      <c r="K32" s="91">
        <v>0.23</v>
      </c>
      <c r="L32" s="91">
        <v>1931215.96</v>
      </c>
      <c r="M32" s="91">
        <v>99.96</v>
      </c>
      <c r="N32" s="91">
        <v>0</v>
      </c>
      <c r="O32" s="91">
        <v>1930.4434736159999</v>
      </c>
      <c r="P32" s="91">
        <v>0.02</v>
      </c>
      <c r="Q32" s="91">
        <v>0.05</v>
      </c>
      <c r="R32" s="91">
        <v>0.01</v>
      </c>
    </row>
    <row r="33" spans="2:18">
      <c r="B33" t="s">
        <v>357</v>
      </c>
      <c r="C33" t="s">
        <v>358</v>
      </c>
      <c r="D33" t="s">
        <v>103</v>
      </c>
      <c r="E33" t="s">
        <v>308</v>
      </c>
      <c r="F33" t="s">
        <v>154</v>
      </c>
      <c r="G33" t="s">
        <v>359</v>
      </c>
      <c r="H33" s="91">
        <v>0.5</v>
      </c>
      <c r="I33" t="s">
        <v>105</v>
      </c>
      <c r="J33" s="91">
        <v>0</v>
      </c>
      <c r="K33" s="91">
        <v>0.28000000000000003</v>
      </c>
      <c r="L33" s="91">
        <v>59589037.670000002</v>
      </c>
      <c r="M33" s="91">
        <v>99.86</v>
      </c>
      <c r="N33" s="91">
        <v>0</v>
      </c>
      <c r="O33" s="91">
        <v>59505.613017262003</v>
      </c>
      <c r="P33" s="91">
        <v>0.66</v>
      </c>
      <c r="Q33" s="91">
        <v>1.63</v>
      </c>
      <c r="R33" s="91">
        <v>0.34</v>
      </c>
    </row>
    <row r="34" spans="2:18">
      <c r="B34" t="s">
        <v>360</v>
      </c>
      <c r="C34" t="s">
        <v>361</v>
      </c>
      <c r="D34" t="s">
        <v>103</v>
      </c>
      <c r="E34" t="s">
        <v>308</v>
      </c>
      <c r="F34" t="s">
        <v>154</v>
      </c>
      <c r="G34" t="s">
        <v>362</v>
      </c>
      <c r="H34" s="91">
        <v>0.6</v>
      </c>
      <c r="I34" t="s">
        <v>105</v>
      </c>
      <c r="J34" s="91">
        <v>0</v>
      </c>
      <c r="K34" s="91">
        <v>0.27</v>
      </c>
      <c r="L34" s="91">
        <v>753427.85</v>
      </c>
      <c r="M34" s="91">
        <v>99.84</v>
      </c>
      <c r="N34" s="91">
        <v>0</v>
      </c>
      <c r="O34" s="91">
        <v>752.22236543999998</v>
      </c>
      <c r="P34" s="91">
        <v>0.01</v>
      </c>
      <c r="Q34" s="91">
        <v>0.02</v>
      </c>
      <c r="R34" s="91">
        <v>0</v>
      </c>
    </row>
    <row r="35" spans="2:18">
      <c r="B35" t="s">
        <v>363</v>
      </c>
      <c r="C35" t="s">
        <v>364</v>
      </c>
      <c r="D35" t="s">
        <v>103</v>
      </c>
      <c r="E35" t="s">
        <v>308</v>
      </c>
      <c r="F35" t="s">
        <v>154</v>
      </c>
      <c r="G35" t="s">
        <v>365</v>
      </c>
      <c r="H35" s="91">
        <v>0.77</v>
      </c>
      <c r="I35" t="s">
        <v>105</v>
      </c>
      <c r="J35" s="91">
        <v>0</v>
      </c>
      <c r="K35" s="91">
        <v>0.27</v>
      </c>
      <c r="L35" s="91">
        <v>3588149.7</v>
      </c>
      <c r="M35" s="91">
        <v>99.79</v>
      </c>
      <c r="N35" s="91">
        <v>0</v>
      </c>
      <c r="O35" s="91">
        <v>3580.61458563</v>
      </c>
      <c r="P35" s="91">
        <v>0.04</v>
      </c>
      <c r="Q35" s="91">
        <v>0.1</v>
      </c>
      <c r="R35" s="91">
        <v>0.02</v>
      </c>
    </row>
    <row r="36" spans="2:18">
      <c r="B36" t="s">
        <v>366</v>
      </c>
      <c r="C36" t="s">
        <v>367</v>
      </c>
      <c r="D36" t="s">
        <v>103</v>
      </c>
      <c r="E36" t="s">
        <v>308</v>
      </c>
      <c r="F36" t="s">
        <v>154</v>
      </c>
      <c r="G36" t="s">
        <v>368</v>
      </c>
      <c r="H36" s="91">
        <v>0.67</v>
      </c>
      <c r="I36" t="s">
        <v>105</v>
      </c>
      <c r="J36" s="91">
        <v>0</v>
      </c>
      <c r="K36" s="91">
        <v>0.27</v>
      </c>
      <c r="L36" s="91">
        <v>5469984.6299999999</v>
      </c>
      <c r="M36" s="91">
        <v>99.82</v>
      </c>
      <c r="N36" s="91">
        <v>0</v>
      </c>
      <c r="O36" s="91">
        <v>5460.1386576659997</v>
      </c>
      <c r="P36" s="91">
        <v>0.06</v>
      </c>
      <c r="Q36" s="91">
        <v>0.15</v>
      </c>
      <c r="R36" s="91">
        <v>0.03</v>
      </c>
    </row>
    <row r="37" spans="2:18">
      <c r="B37" t="s">
        <v>369</v>
      </c>
      <c r="C37" t="s">
        <v>370</v>
      </c>
      <c r="D37" t="s">
        <v>103</v>
      </c>
      <c r="E37" t="s">
        <v>308</v>
      </c>
      <c r="F37" t="s">
        <v>154</v>
      </c>
      <c r="G37" t="s">
        <v>371</v>
      </c>
      <c r="H37" s="91">
        <v>0.85</v>
      </c>
      <c r="I37" t="s">
        <v>105</v>
      </c>
      <c r="J37" s="91">
        <v>0</v>
      </c>
      <c r="K37" s="91">
        <v>0.27</v>
      </c>
      <c r="L37" s="91">
        <v>71681761.950000003</v>
      </c>
      <c r="M37" s="91">
        <v>99.77</v>
      </c>
      <c r="N37" s="91">
        <v>0</v>
      </c>
      <c r="O37" s="91">
        <v>71516.893897514994</v>
      </c>
      <c r="P37" s="91">
        <v>0.8</v>
      </c>
      <c r="Q37" s="91">
        <v>1.96</v>
      </c>
      <c r="R37" s="91">
        <v>0.41</v>
      </c>
    </row>
    <row r="38" spans="2:18">
      <c r="B38" t="s">
        <v>372</v>
      </c>
      <c r="C38" t="s">
        <v>373</v>
      </c>
      <c r="D38" t="s">
        <v>103</v>
      </c>
      <c r="E38" t="s">
        <v>308</v>
      </c>
      <c r="F38" t="s">
        <v>154</v>
      </c>
      <c r="G38" t="s">
        <v>342</v>
      </c>
      <c r="H38" s="91">
        <v>0.92</v>
      </c>
      <c r="I38" t="s">
        <v>105</v>
      </c>
      <c r="J38" s="91">
        <v>0</v>
      </c>
      <c r="K38" s="91">
        <v>0.28999999999999998</v>
      </c>
      <c r="L38" s="91">
        <v>74281618.599999994</v>
      </c>
      <c r="M38" s="91">
        <v>99.73</v>
      </c>
      <c r="N38" s="91">
        <v>0</v>
      </c>
      <c r="O38" s="91">
        <v>74081.058229779999</v>
      </c>
      <c r="P38" s="91">
        <v>0.83</v>
      </c>
      <c r="Q38" s="91">
        <v>2.0299999999999998</v>
      </c>
      <c r="R38" s="91">
        <v>0.42</v>
      </c>
    </row>
    <row r="39" spans="2:18">
      <c r="B39" t="s">
        <v>374</v>
      </c>
      <c r="C39" t="s">
        <v>375</v>
      </c>
      <c r="D39" t="s">
        <v>103</v>
      </c>
      <c r="E39" t="s">
        <v>308</v>
      </c>
      <c r="F39" t="s">
        <v>154</v>
      </c>
      <c r="G39" t="s">
        <v>376</v>
      </c>
      <c r="H39" s="91">
        <v>0.35</v>
      </c>
      <c r="I39" t="s">
        <v>105</v>
      </c>
      <c r="J39" s="91">
        <v>0</v>
      </c>
      <c r="K39" s="91">
        <v>0.26</v>
      </c>
      <c r="L39" s="91">
        <v>59798795.579999998</v>
      </c>
      <c r="M39" s="91">
        <v>99.91</v>
      </c>
      <c r="N39" s="91">
        <v>0</v>
      </c>
      <c r="O39" s="91">
        <v>59744.976663977999</v>
      </c>
      <c r="P39" s="91">
        <v>0.66</v>
      </c>
      <c r="Q39" s="91">
        <v>1.64</v>
      </c>
      <c r="R39" s="91">
        <v>0.34</v>
      </c>
    </row>
    <row r="40" spans="2:18">
      <c r="B40" t="s">
        <v>377</v>
      </c>
      <c r="C40" t="s">
        <v>378</v>
      </c>
      <c r="D40" t="s">
        <v>103</v>
      </c>
      <c r="E40" t="s">
        <v>308</v>
      </c>
      <c r="F40" t="s">
        <v>154</v>
      </c>
      <c r="G40" t="s">
        <v>379</v>
      </c>
      <c r="H40" s="91">
        <v>0.42</v>
      </c>
      <c r="I40" t="s">
        <v>105</v>
      </c>
      <c r="J40" s="91">
        <v>0</v>
      </c>
      <c r="K40" s="91">
        <v>0.28000000000000003</v>
      </c>
      <c r="L40" s="91">
        <v>50086346.619999997</v>
      </c>
      <c r="M40" s="91">
        <v>99.88</v>
      </c>
      <c r="N40" s="91">
        <v>0</v>
      </c>
      <c r="O40" s="91">
        <v>50026.243004055999</v>
      </c>
      <c r="P40" s="91">
        <v>0.56000000000000005</v>
      </c>
      <c r="Q40" s="91">
        <v>1.37</v>
      </c>
      <c r="R40" s="91">
        <v>0.28999999999999998</v>
      </c>
    </row>
    <row r="41" spans="2:18">
      <c r="B41" s="92" t="s">
        <v>380</v>
      </c>
      <c r="C41" s="16"/>
      <c r="D41" s="16"/>
      <c r="H41" s="93">
        <v>5.88</v>
      </c>
      <c r="K41" s="93">
        <v>1.22</v>
      </c>
      <c r="L41" s="93">
        <v>1704169360.98</v>
      </c>
      <c r="N41" s="93">
        <v>0</v>
      </c>
      <c r="O41" s="93">
        <v>1858310.88211508</v>
      </c>
      <c r="Q41" s="93">
        <v>50.9</v>
      </c>
      <c r="R41" s="93">
        <v>10.65</v>
      </c>
    </row>
    <row r="42" spans="2:18">
      <c r="B42" t="s">
        <v>381</v>
      </c>
      <c r="C42" t="s">
        <v>382</v>
      </c>
      <c r="D42" t="s">
        <v>103</v>
      </c>
      <c r="E42" t="s">
        <v>308</v>
      </c>
      <c r="F42" t="s">
        <v>154</v>
      </c>
      <c r="G42" t="s">
        <v>342</v>
      </c>
      <c r="H42" s="91">
        <v>0.66</v>
      </c>
      <c r="I42" t="s">
        <v>105</v>
      </c>
      <c r="J42" s="91">
        <v>0</v>
      </c>
      <c r="K42" s="91">
        <v>0.32</v>
      </c>
      <c r="L42" s="91">
        <v>66420850.899999999</v>
      </c>
      <c r="M42" s="91">
        <v>99.79</v>
      </c>
      <c r="N42" s="91">
        <v>0</v>
      </c>
      <c r="O42" s="91">
        <v>66281.367113109998</v>
      </c>
      <c r="P42" s="91">
        <v>5.79</v>
      </c>
      <c r="Q42" s="91">
        <v>1.82</v>
      </c>
      <c r="R42" s="91">
        <v>0.38</v>
      </c>
    </row>
    <row r="43" spans="2:18">
      <c r="B43" t="s">
        <v>383</v>
      </c>
      <c r="C43" t="s">
        <v>384</v>
      </c>
      <c r="D43" t="s">
        <v>103</v>
      </c>
      <c r="E43" t="s">
        <v>308</v>
      </c>
      <c r="F43" t="s">
        <v>154</v>
      </c>
      <c r="G43" t="s">
        <v>371</v>
      </c>
      <c r="H43" s="91">
        <v>0.41</v>
      </c>
      <c r="I43" t="s">
        <v>105</v>
      </c>
      <c r="J43" s="91">
        <v>0</v>
      </c>
      <c r="K43" s="91">
        <v>0.28999999999999998</v>
      </c>
      <c r="L43" s="91">
        <v>107080544.90000001</v>
      </c>
      <c r="M43" s="91">
        <v>99.88</v>
      </c>
      <c r="N43" s="91">
        <v>0</v>
      </c>
      <c r="O43" s="91">
        <v>106952.04824612</v>
      </c>
      <c r="P43" s="91">
        <v>4.9000000000000004</v>
      </c>
      <c r="Q43" s="91">
        <v>2.93</v>
      </c>
      <c r="R43" s="91">
        <v>0.61</v>
      </c>
    </row>
    <row r="44" spans="2:18">
      <c r="B44" t="s">
        <v>385</v>
      </c>
      <c r="C44" t="s">
        <v>386</v>
      </c>
      <c r="D44" t="s">
        <v>103</v>
      </c>
      <c r="E44" t="s">
        <v>308</v>
      </c>
      <c r="F44" t="s">
        <v>154</v>
      </c>
      <c r="G44" t="s">
        <v>387</v>
      </c>
      <c r="H44" s="91">
        <v>8.59</v>
      </c>
      <c r="I44" t="s">
        <v>105</v>
      </c>
      <c r="J44" s="91">
        <v>2.25</v>
      </c>
      <c r="K44" s="91">
        <v>1.83</v>
      </c>
      <c r="L44" s="91">
        <v>98950989.930000007</v>
      </c>
      <c r="M44" s="91">
        <v>104.76</v>
      </c>
      <c r="N44" s="91">
        <v>0</v>
      </c>
      <c r="O44" s="91">
        <v>103661.05705066799</v>
      </c>
      <c r="P44" s="91">
        <v>1.07</v>
      </c>
      <c r="Q44" s="91">
        <v>2.84</v>
      </c>
      <c r="R44" s="91">
        <v>0.59</v>
      </c>
    </row>
    <row r="45" spans="2:18">
      <c r="B45" t="s">
        <v>388</v>
      </c>
      <c r="C45" t="s">
        <v>389</v>
      </c>
      <c r="D45" t="s">
        <v>103</v>
      </c>
      <c r="E45" t="s">
        <v>308</v>
      </c>
      <c r="F45" t="s">
        <v>154</v>
      </c>
      <c r="G45" t="s">
        <v>390</v>
      </c>
      <c r="H45" s="91">
        <v>1.83</v>
      </c>
      <c r="I45" t="s">
        <v>105</v>
      </c>
      <c r="J45" s="91">
        <v>0.5</v>
      </c>
      <c r="K45" s="91">
        <v>0.48</v>
      </c>
      <c r="L45" s="91">
        <v>155410504.72</v>
      </c>
      <c r="M45" s="91">
        <v>100.12</v>
      </c>
      <c r="N45" s="91">
        <v>0</v>
      </c>
      <c r="O45" s="91">
        <v>155596.99732566401</v>
      </c>
      <c r="P45" s="91">
        <v>1.1100000000000001</v>
      </c>
      <c r="Q45" s="91">
        <v>4.26</v>
      </c>
      <c r="R45" s="91">
        <v>0.89</v>
      </c>
    </row>
    <row r="46" spans="2:18">
      <c r="B46" t="s">
        <v>391</v>
      </c>
      <c r="C46" t="s">
        <v>392</v>
      </c>
      <c r="D46" t="s">
        <v>103</v>
      </c>
      <c r="E46" t="s">
        <v>308</v>
      </c>
      <c r="F46" t="s">
        <v>154</v>
      </c>
      <c r="G46" t="s">
        <v>393</v>
      </c>
      <c r="H46" s="91">
        <v>2.69</v>
      </c>
      <c r="I46" t="s">
        <v>105</v>
      </c>
      <c r="J46" s="91">
        <v>5.5</v>
      </c>
      <c r="K46" s="91">
        <v>0.68</v>
      </c>
      <c r="L46" s="91">
        <v>139647166.84999999</v>
      </c>
      <c r="M46" s="91">
        <v>114.42</v>
      </c>
      <c r="N46" s="91">
        <v>0</v>
      </c>
      <c r="O46" s="91">
        <v>159784.28830977</v>
      </c>
      <c r="P46" s="91">
        <v>0.78</v>
      </c>
      <c r="Q46" s="91">
        <v>4.38</v>
      </c>
      <c r="R46" s="91">
        <v>0.92</v>
      </c>
    </row>
    <row r="47" spans="2:18">
      <c r="B47" t="s">
        <v>394</v>
      </c>
      <c r="C47" t="s">
        <v>395</v>
      </c>
      <c r="D47" t="s">
        <v>103</v>
      </c>
      <c r="E47" t="s">
        <v>308</v>
      </c>
      <c r="F47" t="s">
        <v>154</v>
      </c>
      <c r="G47" t="s">
        <v>396</v>
      </c>
      <c r="H47" s="91">
        <v>7.48</v>
      </c>
      <c r="I47" t="s">
        <v>105</v>
      </c>
      <c r="J47" s="91">
        <v>2</v>
      </c>
      <c r="K47" s="91">
        <v>1.62</v>
      </c>
      <c r="L47" s="91">
        <v>155764524.37</v>
      </c>
      <c r="M47" s="91">
        <v>102.81</v>
      </c>
      <c r="N47" s="91">
        <v>0</v>
      </c>
      <c r="O47" s="91">
        <v>160141.50750479699</v>
      </c>
      <c r="P47" s="91">
        <v>1.0900000000000001</v>
      </c>
      <c r="Q47" s="91">
        <v>4.3899999999999997</v>
      </c>
      <c r="R47" s="91">
        <v>0.92</v>
      </c>
    </row>
    <row r="48" spans="2:18">
      <c r="B48" t="s">
        <v>397</v>
      </c>
      <c r="C48" t="s">
        <v>398</v>
      </c>
      <c r="D48" t="s">
        <v>103</v>
      </c>
      <c r="E48" t="s">
        <v>308</v>
      </c>
      <c r="F48" t="s">
        <v>154</v>
      </c>
      <c r="G48" t="s">
        <v>399</v>
      </c>
      <c r="H48" s="91">
        <v>18.41</v>
      </c>
      <c r="I48" t="s">
        <v>105</v>
      </c>
      <c r="J48" s="91">
        <v>3.75</v>
      </c>
      <c r="K48" s="91">
        <v>3.1</v>
      </c>
      <c r="L48" s="91">
        <v>147639609.65000001</v>
      </c>
      <c r="M48" s="91">
        <v>112.1</v>
      </c>
      <c r="N48" s="91">
        <v>0</v>
      </c>
      <c r="O48" s="91">
        <v>165504.00241764999</v>
      </c>
      <c r="P48" s="91">
        <v>1.4</v>
      </c>
      <c r="Q48" s="91">
        <v>4.53</v>
      </c>
      <c r="R48" s="91">
        <v>0.95</v>
      </c>
    </row>
    <row r="49" spans="2:18">
      <c r="B49" t="s">
        <v>400</v>
      </c>
      <c r="C49" t="s">
        <v>401</v>
      </c>
      <c r="D49" t="s">
        <v>103</v>
      </c>
      <c r="E49" t="s">
        <v>308</v>
      </c>
      <c r="F49" t="s">
        <v>154</v>
      </c>
      <c r="G49" t="s">
        <v>402</v>
      </c>
      <c r="H49" s="91">
        <v>6.07</v>
      </c>
      <c r="I49" t="s">
        <v>105</v>
      </c>
      <c r="J49" s="91">
        <v>1.75</v>
      </c>
      <c r="K49" s="91">
        <v>1.4</v>
      </c>
      <c r="L49" s="91">
        <v>107268279.23</v>
      </c>
      <c r="M49" s="91">
        <v>103.15</v>
      </c>
      <c r="N49" s="91">
        <v>0</v>
      </c>
      <c r="O49" s="91">
        <v>110647.230025745</v>
      </c>
      <c r="P49" s="91">
        <v>0.57999999999999996</v>
      </c>
      <c r="Q49" s="91">
        <v>3.03</v>
      </c>
      <c r="R49" s="91">
        <v>0.63</v>
      </c>
    </row>
    <row r="50" spans="2:18">
      <c r="B50" t="s">
        <v>403</v>
      </c>
      <c r="C50" t="s">
        <v>404</v>
      </c>
      <c r="D50" t="s">
        <v>103</v>
      </c>
      <c r="E50" t="s">
        <v>308</v>
      </c>
      <c r="F50" t="s">
        <v>154</v>
      </c>
      <c r="G50" t="s">
        <v>405</v>
      </c>
      <c r="H50" s="91">
        <v>0.83</v>
      </c>
      <c r="I50" t="s">
        <v>105</v>
      </c>
      <c r="J50" s="91">
        <v>5</v>
      </c>
      <c r="K50" s="91">
        <v>0.28999999999999998</v>
      </c>
      <c r="L50" s="91">
        <v>234673854.91999999</v>
      </c>
      <c r="M50" s="91">
        <v>104.75</v>
      </c>
      <c r="N50" s="91">
        <v>0</v>
      </c>
      <c r="O50" s="91">
        <v>245820.8630287</v>
      </c>
      <c r="P50" s="91">
        <v>1.27</v>
      </c>
      <c r="Q50" s="91">
        <v>6.73</v>
      </c>
      <c r="R50" s="91">
        <v>1.41</v>
      </c>
    </row>
    <row r="51" spans="2:18">
      <c r="B51" t="s">
        <v>406</v>
      </c>
      <c r="C51" t="s">
        <v>407</v>
      </c>
      <c r="D51" t="s">
        <v>103</v>
      </c>
      <c r="E51" t="s">
        <v>308</v>
      </c>
      <c r="F51" t="s">
        <v>154</v>
      </c>
      <c r="G51" t="s">
        <v>408</v>
      </c>
      <c r="H51" s="91">
        <v>3.77</v>
      </c>
      <c r="I51" t="s">
        <v>105</v>
      </c>
      <c r="J51" s="91">
        <v>4.25</v>
      </c>
      <c r="K51" s="91">
        <v>0.94</v>
      </c>
      <c r="L51" s="91">
        <v>37396575.609999999</v>
      </c>
      <c r="M51" s="91">
        <v>112.96</v>
      </c>
      <c r="N51" s="91">
        <v>0</v>
      </c>
      <c r="O51" s="91">
        <v>42243.171809056003</v>
      </c>
      <c r="P51" s="91">
        <v>0.21</v>
      </c>
      <c r="Q51" s="91">
        <v>1.1599999999999999</v>
      </c>
      <c r="R51" s="91">
        <v>0.24</v>
      </c>
    </row>
    <row r="52" spans="2:18">
      <c r="B52" t="s">
        <v>409</v>
      </c>
      <c r="C52" t="s">
        <v>410</v>
      </c>
      <c r="D52" t="s">
        <v>103</v>
      </c>
      <c r="E52" t="s">
        <v>308</v>
      </c>
      <c r="F52" t="s">
        <v>154</v>
      </c>
      <c r="G52" t="s">
        <v>411</v>
      </c>
      <c r="H52" s="91">
        <v>2.0499999999999998</v>
      </c>
      <c r="I52" t="s">
        <v>105</v>
      </c>
      <c r="J52" s="91">
        <v>1</v>
      </c>
      <c r="K52" s="91">
        <v>0.51</v>
      </c>
      <c r="L52" s="91">
        <v>116898483.95999999</v>
      </c>
      <c r="M52" s="91">
        <v>101.93</v>
      </c>
      <c r="N52" s="91">
        <v>0</v>
      </c>
      <c r="O52" s="91">
        <v>119154.624700428</v>
      </c>
      <c r="P52" s="91">
        <v>0.8</v>
      </c>
      <c r="Q52" s="91">
        <v>3.26</v>
      </c>
      <c r="R52" s="91">
        <v>0.68</v>
      </c>
    </row>
    <row r="53" spans="2:18">
      <c r="B53" t="s">
        <v>412</v>
      </c>
      <c r="C53" t="s">
        <v>413</v>
      </c>
      <c r="D53" t="s">
        <v>103</v>
      </c>
      <c r="E53" t="s">
        <v>308</v>
      </c>
      <c r="F53" t="s">
        <v>154</v>
      </c>
      <c r="G53" t="s">
        <v>414</v>
      </c>
      <c r="H53" s="91">
        <v>0.16</v>
      </c>
      <c r="I53" t="s">
        <v>105</v>
      </c>
      <c r="J53" s="91">
        <v>2.25</v>
      </c>
      <c r="K53" s="91">
        <v>0.24</v>
      </c>
      <c r="L53" s="91">
        <v>24891071.43</v>
      </c>
      <c r="M53" s="91">
        <v>102.21</v>
      </c>
      <c r="N53" s="91">
        <v>0</v>
      </c>
      <c r="O53" s="91">
        <v>25441.164108602999</v>
      </c>
      <c r="P53" s="91">
        <v>0.17</v>
      </c>
      <c r="Q53" s="91">
        <v>0.7</v>
      </c>
      <c r="R53" s="91">
        <v>0.15</v>
      </c>
    </row>
    <row r="54" spans="2:18">
      <c r="B54" t="s">
        <v>415</v>
      </c>
      <c r="C54" t="s">
        <v>416</v>
      </c>
      <c r="D54" t="s">
        <v>103</v>
      </c>
      <c r="E54" t="s">
        <v>308</v>
      </c>
      <c r="F54" t="s">
        <v>154</v>
      </c>
      <c r="G54" t="s">
        <v>417</v>
      </c>
      <c r="H54" s="91">
        <v>6.35</v>
      </c>
      <c r="I54" t="s">
        <v>105</v>
      </c>
      <c r="J54" s="91">
        <v>6.25</v>
      </c>
      <c r="K54" s="91">
        <v>1.52</v>
      </c>
      <c r="L54" s="91">
        <v>58304428.369999997</v>
      </c>
      <c r="M54" s="91">
        <v>136.28</v>
      </c>
      <c r="N54" s="91">
        <v>0</v>
      </c>
      <c r="O54" s="91">
        <v>79457.274982635994</v>
      </c>
      <c r="P54" s="91">
        <v>0.34</v>
      </c>
      <c r="Q54" s="91">
        <v>2.1800000000000002</v>
      </c>
      <c r="R54" s="91">
        <v>0.46</v>
      </c>
    </row>
    <row r="55" spans="2:18">
      <c r="B55" t="s">
        <v>418</v>
      </c>
      <c r="C55" t="s">
        <v>419</v>
      </c>
      <c r="D55" t="s">
        <v>103</v>
      </c>
      <c r="E55" t="s">
        <v>308</v>
      </c>
      <c r="F55" t="s">
        <v>154</v>
      </c>
      <c r="G55" t="s">
        <v>420</v>
      </c>
      <c r="H55" s="91">
        <v>4.67</v>
      </c>
      <c r="I55" t="s">
        <v>105</v>
      </c>
      <c r="J55" s="91">
        <v>3.75</v>
      </c>
      <c r="K55" s="91">
        <v>1.1100000000000001</v>
      </c>
      <c r="L55" s="91">
        <v>62164090.039999999</v>
      </c>
      <c r="M55" s="91">
        <v>112.79</v>
      </c>
      <c r="N55" s="91">
        <v>0</v>
      </c>
      <c r="O55" s="91">
        <v>70114.877156115996</v>
      </c>
      <c r="P55" s="91">
        <v>0.38</v>
      </c>
      <c r="Q55" s="91">
        <v>1.92</v>
      </c>
      <c r="R55" s="91">
        <v>0.4</v>
      </c>
    </row>
    <row r="56" spans="2:18">
      <c r="B56" t="s">
        <v>421</v>
      </c>
      <c r="C56" t="s">
        <v>422</v>
      </c>
      <c r="D56" t="s">
        <v>103</v>
      </c>
      <c r="E56" t="s">
        <v>308</v>
      </c>
      <c r="F56" t="s">
        <v>154</v>
      </c>
      <c r="G56" t="s">
        <v>423</v>
      </c>
      <c r="H56" s="91">
        <v>15.1</v>
      </c>
      <c r="I56" t="s">
        <v>105</v>
      </c>
      <c r="J56" s="91">
        <v>5.5</v>
      </c>
      <c r="K56" s="91">
        <v>2.77</v>
      </c>
      <c r="L56" s="91">
        <v>116858523.95</v>
      </c>
      <c r="M56" s="91">
        <v>146.6</v>
      </c>
      <c r="N56" s="91">
        <v>0</v>
      </c>
      <c r="O56" s="91">
        <v>171314.59611069999</v>
      </c>
      <c r="P56" s="91">
        <v>0.64</v>
      </c>
      <c r="Q56" s="91">
        <v>4.6900000000000004</v>
      </c>
      <c r="R56" s="91">
        <v>0.98</v>
      </c>
    </row>
    <row r="57" spans="2:18">
      <c r="B57" t="s">
        <v>424</v>
      </c>
      <c r="C57" t="s">
        <v>425</v>
      </c>
      <c r="D57" t="s">
        <v>103</v>
      </c>
      <c r="E57" t="s">
        <v>308</v>
      </c>
      <c r="F57" t="s">
        <v>154</v>
      </c>
      <c r="G57" t="s">
        <v>426</v>
      </c>
      <c r="H57" s="91">
        <v>3.59</v>
      </c>
      <c r="I57" t="s">
        <v>105</v>
      </c>
      <c r="J57" s="91">
        <v>1.25</v>
      </c>
      <c r="K57" s="91">
        <v>0.87</v>
      </c>
      <c r="L57" s="91">
        <v>63188166.140000001</v>
      </c>
      <c r="M57" s="91">
        <v>101.77</v>
      </c>
      <c r="N57" s="91">
        <v>0</v>
      </c>
      <c r="O57" s="91">
        <v>64306.596680677998</v>
      </c>
      <c r="P57" s="91">
        <v>0.54</v>
      </c>
      <c r="Q57" s="91">
        <v>1.76</v>
      </c>
      <c r="R57" s="91">
        <v>0.37</v>
      </c>
    </row>
    <row r="58" spans="2:18">
      <c r="B58" t="s">
        <v>427</v>
      </c>
      <c r="C58" t="s">
        <v>428</v>
      </c>
      <c r="D58" t="s">
        <v>103</v>
      </c>
      <c r="E58" t="s">
        <v>308</v>
      </c>
      <c r="F58" t="s">
        <v>154</v>
      </c>
      <c r="G58" t="s">
        <v>429</v>
      </c>
      <c r="H58" s="91">
        <v>4.5199999999999996</v>
      </c>
      <c r="I58" t="s">
        <v>105</v>
      </c>
      <c r="J58" s="91">
        <v>1.5</v>
      </c>
      <c r="K58" s="91">
        <v>1.08</v>
      </c>
      <c r="L58" s="91">
        <v>11611696.01</v>
      </c>
      <c r="M58" s="91">
        <v>102.39</v>
      </c>
      <c r="N58" s="91">
        <v>0</v>
      </c>
      <c r="O58" s="91">
        <v>11889.215544639001</v>
      </c>
      <c r="P58" s="91">
        <v>0.16</v>
      </c>
      <c r="Q58" s="91">
        <v>0.33</v>
      </c>
      <c r="R58" s="91">
        <v>7.0000000000000007E-2</v>
      </c>
    </row>
    <row r="59" spans="2:18">
      <c r="B59" s="92" t="s">
        <v>430</v>
      </c>
      <c r="C59" s="16"/>
      <c r="D59" s="16"/>
      <c r="H59" s="93">
        <v>1.94</v>
      </c>
      <c r="K59" s="93">
        <v>0.32</v>
      </c>
      <c r="L59" s="93">
        <v>46894593.5</v>
      </c>
      <c r="N59" s="93">
        <v>0</v>
      </c>
      <c r="O59" s="93">
        <v>46878.8730277</v>
      </c>
      <c r="Q59" s="93">
        <v>1.28</v>
      </c>
      <c r="R59" s="93">
        <v>0.27</v>
      </c>
    </row>
    <row r="60" spans="2:18">
      <c r="B60" t="s">
        <v>431</v>
      </c>
      <c r="C60" t="s">
        <v>432</v>
      </c>
      <c r="D60" t="s">
        <v>103</v>
      </c>
      <c r="E60" t="s">
        <v>308</v>
      </c>
      <c r="F60" t="s">
        <v>154</v>
      </c>
      <c r="G60" t="s">
        <v>433</v>
      </c>
      <c r="H60" s="91">
        <v>1.1599999999999999</v>
      </c>
      <c r="I60" t="s">
        <v>105</v>
      </c>
      <c r="J60" s="91">
        <v>0.18</v>
      </c>
      <c r="K60" s="91">
        <v>0.3</v>
      </c>
      <c r="L60" s="91">
        <v>23195202.5</v>
      </c>
      <c r="M60" s="91">
        <v>100.02</v>
      </c>
      <c r="N60" s="91">
        <v>0</v>
      </c>
      <c r="O60" s="91">
        <v>23199.841540500001</v>
      </c>
      <c r="P60" s="91">
        <v>0.13</v>
      </c>
      <c r="Q60" s="91">
        <v>0.64</v>
      </c>
      <c r="R60" s="91">
        <v>0.13</v>
      </c>
    </row>
    <row r="61" spans="2:18">
      <c r="B61" t="s">
        <v>434</v>
      </c>
      <c r="C61" t="s">
        <v>435</v>
      </c>
      <c r="D61" t="s">
        <v>103</v>
      </c>
      <c r="E61" t="s">
        <v>308</v>
      </c>
      <c r="F61" t="s">
        <v>154</v>
      </c>
      <c r="G61" t="s">
        <v>436</v>
      </c>
      <c r="H61" s="91">
        <v>2.66</v>
      </c>
      <c r="I61" t="s">
        <v>105</v>
      </c>
      <c r="J61" s="91">
        <v>0.18</v>
      </c>
      <c r="K61" s="91">
        <v>0.33</v>
      </c>
      <c r="L61" s="91">
        <v>23449391</v>
      </c>
      <c r="M61" s="91">
        <v>99.92</v>
      </c>
      <c r="N61" s="91">
        <v>0</v>
      </c>
      <c r="O61" s="91">
        <v>23430.6314872</v>
      </c>
      <c r="P61" s="91">
        <v>0.17</v>
      </c>
      <c r="Q61" s="91">
        <v>0.64</v>
      </c>
      <c r="R61" s="91">
        <v>0.13</v>
      </c>
    </row>
    <row r="62" spans="2:18">
      <c r="B62" t="s">
        <v>437</v>
      </c>
      <c r="C62" t="s">
        <v>438</v>
      </c>
      <c r="D62" t="s">
        <v>103</v>
      </c>
      <c r="E62" t="s">
        <v>308</v>
      </c>
      <c r="F62" t="s">
        <v>154</v>
      </c>
      <c r="G62" t="s">
        <v>439</v>
      </c>
      <c r="H62" s="91">
        <v>7.09</v>
      </c>
      <c r="I62" t="s">
        <v>105</v>
      </c>
      <c r="J62" s="91">
        <v>0.18</v>
      </c>
      <c r="K62" s="91">
        <v>0.38</v>
      </c>
      <c r="L62" s="91">
        <v>250000</v>
      </c>
      <c r="M62" s="91">
        <v>99.36</v>
      </c>
      <c r="N62" s="91">
        <v>0</v>
      </c>
      <c r="O62" s="91">
        <v>248.4</v>
      </c>
      <c r="P62" s="91">
        <v>0</v>
      </c>
      <c r="Q62" s="91">
        <v>0.01</v>
      </c>
      <c r="R62" s="91">
        <v>0</v>
      </c>
    </row>
    <row r="63" spans="2:18">
      <c r="B63" s="92" t="s">
        <v>440</v>
      </c>
      <c r="C63" s="16"/>
      <c r="D63" s="16"/>
      <c r="H63" s="93">
        <v>0</v>
      </c>
      <c r="K63" s="93">
        <v>0</v>
      </c>
      <c r="L63" s="93">
        <v>0</v>
      </c>
      <c r="N63" s="93">
        <v>0</v>
      </c>
      <c r="O63" s="93">
        <v>0</v>
      </c>
      <c r="Q63" s="93">
        <v>0</v>
      </c>
      <c r="R63" s="93">
        <v>0</v>
      </c>
    </row>
    <row r="64" spans="2:18">
      <c r="B64" t="s">
        <v>295</v>
      </c>
      <c r="C64" t="s">
        <v>295</v>
      </c>
      <c r="D64" s="16"/>
      <c r="E64" t="s">
        <v>295</v>
      </c>
      <c r="H64" s="91">
        <v>0</v>
      </c>
      <c r="I64" t="s">
        <v>295</v>
      </c>
      <c r="J64" s="91">
        <v>0</v>
      </c>
      <c r="K64" s="91">
        <v>0</v>
      </c>
      <c r="L64" s="91">
        <v>0</v>
      </c>
      <c r="M64" s="91">
        <v>0</v>
      </c>
      <c r="O64" s="91">
        <v>0</v>
      </c>
      <c r="P64" s="91">
        <v>0</v>
      </c>
      <c r="Q64" s="91">
        <v>0</v>
      </c>
      <c r="R64" s="91">
        <v>0</v>
      </c>
    </row>
    <row r="65" spans="2:18">
      <c r="B65" s="92" t="s">
        <v>301</v>
      </c>
      <c r="C65" s="16"/>
      <c r="D65" s="16"/>
      <c r="H65" s="93">
        <v>1.67</v>
      </c>
      <c r="K65" s="93">
        <v>2.54</v>
      </c>
      <c r="L65" s="93">
        <v>825100</v>
      </c>
      <c r="N65" s="93">
        <v>0</v>
      </c>
      <c r="O65" s="93">
        <v>2952.970715936</v>
      </c>
      <c r="Q65" s="93">
        <v>0.08</v>
      </c>
      <c r="R65" s="93">
        <v>0.02</v>
      </c>
    </row>
    <row r="66" spans="2:18">
      <c r="B66" s="92" t="s">
        <v>441</v>
      </c>
      <c r="C66" s="16"/>
      <c r="D66" s="16"/>
      <c r="H66" s="93">
        <v>0</v>
      </c>
      <c r="K66" s="93">
        <v>0</v>
      </c>
      <c r="L66" s="93">
        <v>0</v>
      </c>
      <c r="N66" s="93">
        <v>0</v>
      </c>
      <c r="O66" s="93">
        <v>0</v>
      </c>
      <c r="Q66" s="93">
        <v>0</v>
      </c>
      <c r="R66" s="93">
        <v>0</v>
      </c>
    </row>
    <row r="67" spans="2:18">
      <c r="B67" t="s">
        <v>295</v>
      </c>
      <c r="C67" t="s">
        <v>295</v>
      </c>
      <c r="D67" s="16"/>
      <c r="E67" t="s">
        <v>295</v>
      </c>
      <c r="H67" s="91">
        <v>0</v>
      </c>
      <c r="I67" t="s">
        <v>295</v>
      </c>
      <c r="J67" s="91">
        <v>0</v>
      </c>
      <c r="K67" s="91">
        <v>0</v>
      </c>
      <c r="L67" s="91">
        <v>0</v>
      </c>
      <c r="M67" s="91">
        <v>0</v>
      </c>
      <c r="O67" s="91">
        <v>0</v>
      </c>
      <c r="P67" s="91">
        <v>0</v>
      </c>
      <c r="Q67" s="91">
        <v>0</v>
      </c>
      <c r="R67" s="91">
        <v>0</v>
      </c>
    </row>
    <row r="68" spans="2:18">
      <c r="B68" s="92" t="s">
        <v>442</v>
      </c>
      <c r="C68" s="16"/>
      <c r="D68" s="16"/>
      <c r="H68" s="93">
        <v>1.67</v>
      </c>
      <c r="K68" s="93">
        <v>2.54</v>
      </c>
      <c r="L68" s="93">
        <v>825100</v>
      </c>
      <c r="N68" s="93">
        <v>0</v>
      </c>
      <c r="O68" s="93">
        <v>2952.970715936</v>
      </c>
      <c r="Q68" s="93">
        <v>0.08</v>
      </c>
      <c r="R68" s="93">
        <v>0.02</v>
      </c>
    </row>
    <row r="69" spans="2:18">
      <c r="B69" t="s">
        <v>443</v>
      </c>
      <c r="C69" t="s">
        <v>444</v>
      </c>
      <c r="D69" t="s">
        <v>126</v>
      </c>
      <c r="E69" t="s">
        <v>239</v>
      </c>
      <c r="F69" t="s">
        <v>236</v>
      </c>
      <c r="G69" t="s">
        <v>445</v>
      </c>
      <c r="H69" s="91">
        <v>2.14</v>
      </c>
      <c r="I69" t="s">
        <v>109</v>
      </c>
      <c r="J69" s="91">
        <v>1.1299999999999999</v>
      </c>
      <c r="K69" s="91">
        <v>2.4900000000000002</v>
      </c>
      <c r="L69" s="91">
        <v>433400</v>
      </c>
      <c r="M69" s="91">
        <v>97.944065746388446</v>
      </c>
      <c r="N69" s="91">
        <v>0</v>
      </c>
      <c r="O69" s="91">
        <v>1541.7461581919999</v>
      </c>
      <c r="P69" s="91">
        <v>0</v>
      </c>
      <c r="Q69" s="91">
        <v>0.04</v>
      </c>
      <c r="R69" s="91">
        <v>0.01</v>
      </c>
    </row>
    <row r="70" spans="2:18">
      <c r="B70" t="s">
        <v>446</v>
      </c>
      <c r="C70" t="s">
        <v>447</v>
      </c>
      <c r="D70" t="s">
        <v>126</v>
      </c>
      <c r="E70" t="s">
        <v>448</v>
      </c>
      <c r="F70" t="s">
        <v>449</v>
      </c>
      <c r="G70" t="s">
        <v>450</v>
      </c>
      <c r="H70" s="91">
        <v>1.1499999999999999</v>
      </c>
      <c r="I70" t="s">
        <v>109</v>
      </c>
      <c r="J70" s="91">
        <v>1.38</v>
      </c>
      <c r="K70" s="91">
        <v>2.6</v>
      </c>
      <c r="L70" s="91">
        <v>391700</v>
      </c>
      <c r="M70" s="91">
        <v>99.196583339317769</v>
      </c>
      <c r="N70" s="91">
        <v>0</v>
      </c>
      <c r="O70" s="91">
        <v>1411.2245577440001</v>
      </c>
      <c r="P70" s="91">
        <v>0</v>
      </c>
      <c r="Q70" s="91">
        <v>0.04</v>
      </c>
      <c r="R70" s="91">
        <v>0.01</v>
      </c>
    </row>
    <row r="71" spans="2:18">
      <c r="B71" t="s">
        <v>451</v>
      </c>
      <c r="C71" s="16"/>
      <c r="D71" s="16"/>
    </row>
    <row r="72" spans="2:18">
      <c r="B72" t="s">
        <v>452</v>
      </c>
      <c r="C72" s="16"/>
      <c r="D72" s="16"/>
    </row>
    <row r="73" spans="2:18">
      <c r="B73" t="s">
        <v>453</v>
      </c>
      <c r="C73" s="16"/>
      <c r="D73" s="16"/>
    </row>
    <row r="74" spans="2:18">
      <c r="B74" t="s">
        <v>454</v>
      </c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3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43555</v>
      </c>
    </row>
    <row r="2" spans="2:23">
      <c r="B2" s="2" t="s">
        <v>1</v>
      </c>
      <c r="C2" s="12" t="s">
        <v>218</v>
      </c>
    </row>
    <row r="3" spans="2:23">
      <c r="B3" s="2" t="s">
        <v>2</v>
      </c>
      <c r="C3" s="26" t="s">
        <v>4399</v>
      </c>
    </row>
    <row r="4" spans="2:23" s="1" customFormat="1">
      <c r="B4" s="2" t="s">
        <v>3</v>
      </c>
    </row>
    <row r="5" spans="2:23">
      <c r="B5" s="89" t="s">
        <v>219</v>
      </c>
      <c r="C5" t="s">
        <v>220</v>
      </c>
    </row>
    <row r="7" spans="2:23" ht="26.25" customHeight="1">
      <c r="B7" s="113" t="s">
        <v>182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228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2671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295</v>
      </c>
      <c r="C14" t="s">
        <v>295</v>
      </c>
      <c r="D14" t="s">
        <v>295</v>
      </c>
      <c r="E14" t="s">
        <v>295</v>
      </c>
      <c r="F14" s="15"/>
      <c r="G14" s="15"/>
      <c r="H14" s="91">
        <v>0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2672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295</v>
      </c>
      <c r="C16" t="s">
        <v>295</v>
      </c>
      <c r="D16" t="s">
        <v>295</v>
      </c>
      <c r="E16" t="s">
        <v>295</v>
      </c>
      <c r="F16" s="15"/>
      <c r="G16" s="15"/>
      <c r="H16" s="91">
        <v>0</v>
      </c>
      <c r="I16" t="s">
        <v>295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456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295</v>
      </c>
      <c r="C18" t="s">
        <v>295</v>
      </c>
      <c r="D18" t="s">
        <v>295</v>
      </c>
      <c r="E18" t="s">
        <v>295</v>
      </c>
      <c r="F18" s="15"/>
      <c r="G18" s="15"/>
      <c r="H18" s="91">
        <v>0</v>
      </c>
      <c r="I18" t="s">
        <v>295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1257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295</v>
      </c>
      <c r="C20" t="s">
        <v>295</v>
      </c>
      <c r="D20" t="s">
        <v>295</v>
      </c>
      <c r="E20" t="s">
        <v>295</v>
      </c>
      <c r="F20" s="15"/>
      <c r="G20" s="15"/>
      <c r="H20" s="91">
        <v>0</v>
      </c>
      <c r="I20" t="s">
        <v>295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301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457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295</v>
      </c>
      <c r="C23" t="s">
        <v>295</v>
      </c>
      <c r="D23" t="s">
        <v>295</v>
      </c>
      <c r="E23" t="s">
        <v>295</v>
      </c>
      <c r="H23" s="91">
        <v>0</v>
      </c>
      <c r="I23" t="s">
        <v>295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458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295</v>
      </c>
      <c r="C25" t="s">
        <v>295</v>
      </c>
      <c r="D25" t="s">
        <v>295</v>
      </c>
      <c r="E25" t="s">
        <v>295</v>
      </c>
      <c r="H25" s="91">
        <v>0</v>
      </c>
      <c r="I25" t="s">
        <v>295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303</v>
      </c>
      <c r="D26" s="16"/>
    </row>
    <row r="27" spans="2:23">
      <c r="B27" t="s">
        <v>451</v>
      </c>
      <c r="D27" s="16"/>
    </row>
    <row r="28" spans="2:23">
      <c r="B28" t="s">
        <v>452</v>
      </c>
      <c r="D28" s="16"/>
    </row>
    <row r="29" spans="2:23">
      <c r="B29" t="s">
        <v>453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8"/>
    </row>
    <row r="2" spans="1:16" ht="18.75">
      <c r="A2" s="78"/>
      <c r="B2" s="126" t="s">
        <v>196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8"/>
    </row>
    <row r="3" spans="1:16" ht="15.75">
      <c r="A3" s="78"/>
      <c r="B3" s="79" t="s">
        <v>197</v>
      </c>
      <c r="C3" s="80" t="s">
        <v>198</v>
      </c>
      <c r="D3" s="7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78"/>
    </row>
    <row r="4" spans="1:16" ht="15.75">
      <c r="A4" s="78"/>
      <c r="B4" s="81" t="s">
        <v>199</v>
      </c>
      <c r="C4" s="82"/>
      <c r="D4" s="7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78"/>
    </row>
    <row r="5" spans="1:16" ht="18.75">
      <c r="A5" s="83"/>
      <c r="B5" s="75" t="s">
        <v>200</v>
      </c>
      <c r="C5" s="78"/>
      <c r="D5" s="7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4"/>
    </row>
    <row r="6" spans="1:16" ht="15">
      <c r="A6" s="83"/>
      <c r="B6" s="83"/>
      <c r="C6" s="85" t="s">
        <v>198</v>
      </c>
      <c r="D6" s="7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84"/>
    </row>
    <row r="7" spans="1:16" ht="15">
      <c r="A7" s="83"/>
      <c r="B7" s="86" t="s">
        <v>201</v>
      </c>
      <c r="C7" s="87"/>
      <c r="D7" s="7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84"/>
    </row>
    <row r="8" spans="1:16" ht="15">
      <c r="A8" s="83"/>
      <c r="B8" s="88" t="s">
        <v>202</v>
      </c>
      <c r="C8" s="87"/>
      <c r="D8" s="7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9" t="s">
        <v>204</v>
      </c>
      <c r="C11" s="121" t="s">
        <v>205</v>
      </c>
      <c r="D11" s="121" t="s">
        <v>206</v>
      </c>
      <c r="E11" s="121" t="s">
        <v>207</v>
      </c>
      <c r="F11" s="123" t="s">
        <v>208</v>
      </c>
      <c r="G11" s="124"/>
      <c r="H11" s="124"/>
      <c r="I11" s="124"/>
      <c r="J11" s="124"/>
      <c r="K11" s="125"/>
      <c r="L11" s="119" t="s">
        <v>209</v>
      </c>
      <c r="M11" s="121" t="s">
        <v>210</v>
      </c>
      <c r="N11" s="121" t="s">
        <v>211</v>
      </c>
      <c r="O11" s="121" t="s">
        <v>212</v>
      </c>
      <c r="P11" s="84"/>
    </row>
    <row r="12" spans="1:16" ht="21.75" customHeight="1">
      <c r="A12" s="78"/>
      <c r="B12" s="120"/>
      <c r="C12" s="122"/>
      <c r="D12" s="122"/>
      <c r="E12" s="12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0"/>
      <c r="M12" s="122"/>
      <c r="N12" s="122"/>
      <c r="O12" s="122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43555</v>
      </c>
      <c r="E1" s="16"/>
      <c r="F1" s="16"/>
      <c r="G1" s="16"/>
    </row>
    <row r="2" spans="2:68">
      <c r="B2" s="2" t="s">
        <v>1</v>
      </c>
      <c r="C2" s="12" t="s">
        <v>218</v>
      </c>
      <c r="E2" s="16"/>
      <c r="F2" s="16"/>
      <c r="G2" s="16"/>
    </row>
    <row r="3" spans="2:68">
      <c r="B3" s="2" t="s">
        <v>2</v>
      </c>
      <c r="C3" s="26" t="s">
        <v>4399</v>
      </c>
      <c r="E3" s="16"/>
      <c r="F3" s="16"/>
      <c r="G3" s="16"/>
    </row>
    <row r="4" spans="2:68" s="1" customFormat="1">
      <c r="B4" s="2" t="s">
        <v>3</v>
      </c>
    </row>
    <row r="5" spans="2:68">
      <c r="B5" s="89" t="s">
        <v>219</v>
      </c>
      <c r="C5" t="s">
        <v>220</v>
      </c>
    </row>
    <row r="6" spans="2:68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228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455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295</v>
      </c>
      <c r="C14" t="s">
        <v>295</v>
      </c>
      <c r="D14" s="16"/>
      <c r="E14" s="16"/>
      <c r="F14" s="16"/>
      <c r="G14" t="s">
        <v>295</v>
      </c>
      <c r="H14" t="s">
        <v>295</v>
      </c>
      <c r="K14" s="91">
        <v>0</v>
      </c>
      <c r="L14" t="s">
        <v>295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343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295</v>
      </c>
      <c r="C16" t="s">
        <v>295</v>
      </c>
      <c r="D16" s="16"/>
      <c r="E16" s="16"/>
      <c r="F16" s="16"/>
      <c r="G16" t="s">
        <v>295</v>
      </c>
      <c r="H16" t="s">
        <v>295</v>
      </c>
      <c r="K16" s="91">
        <v>0</v>
      </c>
      <c r="L16" t="s">
        <v>295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456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295</v>
      </c>
      <c r="C18" t="s">
        <v>295</v>
      </c>
      <c r="D18" s="16"/>
      <c r="E18" s="16"/>
      <c r="F18" s="16"/>
      <c r="G18" t="s">
        <v>295</v>
      </c>
      <c r="H18" t="s">
        <v>295</v>
      </c>
      <c r="K18" s="91">
        <v>0</v>
      </c>
      <c r="L18" t="s">
        <v>295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301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457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295</v>
      </c>
      <c r="C21" t="s">
        <v>295</v>
      </c>
      <c r="D21" s="16"/>
      <c r="E21" s="16"/>
      <c r="F21" s="16"/>
      <c r="G21" t="s">
        <v>295</v>
      </c>
      <c r="H21" t="s">
        <v>295</v>
      </c>
      <c r="K21" s="91">
        <v>0</v>
      </c>
      <c r="L21" t="s">
        <v>295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458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295</v>
      </c>
      <c r="C23" t="s">
        <v>295</v>
      </c>
      <c r="D23" s="16"/>
      <c r="E23" s="16"/>
      <c r="F23" s="16"/>
      <c r="G23" t="s">
        <v>295</v>
      </c>
      <c r="H23" t="s">
        <v>295</v>
      </c>
      <c r="K23" s="91">
        <v>0</v>
      </c>
      <c r="L23" t="s">
        <v>295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303</v>
      </c>
      <c r="C24" s="16"/>
      <c r="D24" s="16"/>
      <c r="E24" s="16"/>
      <c r="F24" s="16"/>
      <c r="G24" s="16"/>
    </row>
    <row r="25" spans="2:21">
      <c r="B25" t="s">
        <v>451</v>
      </c>
      <c r="C25" s="16"/>
      <c r="D25" s="16"/>
      <c r="E25" s="16"/>
      <c r="F25" s="16"/>
      <c r="G25" s="16"/>
    </row>
    <row r="26" spans="2:21">
      <c r="B26" t="s">
        <v>452</v>
      </c>
      <c r="C26" s="16"/>
      <c r="D26" s="16"/>
      <c r="E26" s="16"/>
      <c r="F26" s="16"/>
      <c r="G26" s="16"/>
    </row>
    <row r="27" spans="2:21">
      <c r="B27" t="s">
        <v>453</v>
      </c>
      <c r="C27" s="16"/>
      <c r="D27" s="16"/>
      <c r="E27" s="16"/>
      <c r="F27" s="16"/>
      <c r="G27" s="16"/>
    </row>
    <row r="28" spans="2:21">
      <c r="B28" t="s">
        <v>454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3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B248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43555</v>
      </c>
      <c r="E1" s="16"/>
      <c r="F1" s="16"/>
    </row>
    <row r="2" spans="2:66">
      <c r="B2" s="2" t="s">
        <v>1</v>
      </c>
      <c r="C2" s="12" t="s">
        <v>218</v>
      </c>
      <c r="E2" s="16"/>
      <c r="F2" s="16"/>
    </row>
    <row r="3" spans="2:66">
      <c r="B3" s="2" t="s">
        <v>2</v>
      </c>
      <c r="C3" s="26" t="s">
        <v>4399</v>
      </c>
      <c r="E3" s="16"/>
      <c r="F3" s="16"/>
    </row>
    <row r="4" spans="2:66" s="1" customFormat="1">
      <c r="B4" s="2" t="s">
        <v>3</v>
      </c>
    </row>
    <row r="5" spans="2:66">
      <c r="B5" s="89" t="s">
        <v>219</v>
      </c>
      <c r="C5" t="s">
        <v>220</v>
      </c>
    </row>
    <row r="6" spans="2:66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4.37</v>
      </c>
      <c r="L11" s="7"/>
      <c r="M11" s="7"/>
      <c r="N11" s="90">
        <v>2.42</v>
      </c>
      <c r="O11" s="90">
        <v>2489699800.5100002</v>
      </c>
      <c r="P11" s="33"/>
      <c r="Q11" s="90">
        <v>5535.46299</v>
      </c>
      <c r="R11" s="90">
        <v>3386232.8098007664</v>
      </c>
      <c r="S11" s="7"/>
      <c r="T11" s="90">
        <v>100</v>
      </c>
      <c r="U11" s="90">
        <v>19.399999999999999</v>
      </c>
      <c r="V11" s="35"/>
      <c r="BI11" s="16"/>
      <c r="BJ11" s="19"/>
      <c r="BK11" s="16"/>
      <c r="BN11" s="16"/>
    </row>
    <row r="12" spans="2:66">
      <c r="B12" s="92" t="s">
        <v>228</v>
      </c>
      <c r="C12" s="16"/>
      <c r="D12" s="16"/>
      <c r="E12" s="16"/>
      <c r="F12" s="16"/>
      <c r="K12" s="93">
        <v>4.05</v>
      </c>
      <c r="N12" s="93">
        <v>0.88</v>
      </c>
      <c r="O12" s="93">
        <v>2329074898.23</v>
      </c>
      <c r="Q12" s="93">
        <v>5535.46299</v>
      </c>
      <c r="R12" s="93">
        <v>2729146.7552195722</v>
      </c>
      <c r="T12" s="93">
        <v>80.599999999999994</v>
      </c>
      <c r="U12" s="93">
        <v>15.64</v>
      </c>
    </row>
    <row r="13" spans="2:66">
      <c r="B13" s="92" t="s">
        <v>455</v>
      </c>
      <c r="C13" s="16"/>
      <c r="D13" s="16"/>
      <c r="E13" s="16"/>
      <c r="F13" s="16"/>
      <c r="K13" s="93">
        <v>4.07</v>
      </c>
      <c r="N13" s="93">
        <v>0.33</v>
      </c>
      <c r="O13" s="93">
        <v>1750236384.7</v>
      </c>
      <c r="Q13" s="93">
        <v>5006.55872</v>
      </c>
      <c r="R13" s="93">
        <v>2102732.131635522</v>
      </c>
      <c r="T13" s="93">
        <v>62.1</v>
      </c>
      <c r="U13" s="93">
        <v>12.05</v>
      </c>
    </row>
    <row r="14" spans="2:66">
      <c r="B14" t="s">
        <v>459</v>
      </c>
      <c r="C14" t="s">
        <v>460</v>
      </c>
      <c r="D14" t="s">
        <v>103</v>
      </c>
      <c r="E14" t="s">
        <v>126</v>
      </c>
      <c r="F14" t="s">
        <v>461</v>
      </c>
      <c r="G14" t="s">
        <v>462</v>
      </c>
      <c r="H14" t="s">
        <v>239</v>
      </c>
      <c r="I14" t="s">
        <v>236</v>
      </c>
      <c r="J14" t="s">
        <v>463</v>
      </c>
      <c r="K14" s="91">
        <v>6.08</v>
      </c>
      <c r="L14" t="s">
        <v>105</v>
      </c>
      <c r="M14" s="91">
        <v>0.83</v>
      </c>
      <c r="N14" s="91">
        <v>0.43</v>
      </c>
      <c r="O14" s="91">
        <v>19213906.120000001</v>
      </c>
      <c r="P14" s="91">
        <v>103.11</v>
      </c>
      <c r="Q14" s="91">
        <v>0</v>
      </c>
      <c r="R14" s="91">
        <v>19811.458600332</v>
      </c>
      <c r="S14" s="91">
        <v>1.49</v>
      </c>
      <c r="T14" s="91">
        <v>0.59</v>
      </c>
      <c r="U14" s="91">
        <v>0.11</v>
      </c>
    </row>
    <row r="15" spans="2:66">
      <c r="B15" t="s">
        <v>464</v>
      </c>
      <c r="C15" t="s">
        <v>465</v>
      </c>
      <c r="D15" t="s">
        <v>103</v>
      </c>
      <c r="E15" t="s">
        <v>126</v>
      </c>
      <c r="F15" t="s">
        <v>461</v>
      </c>
      <c r="G15" t="s">
        <v>462</v>
      </c>
      <c r="H15" t="s">
        <v>239</v>
      </c>
      <c r="I15" t="s">
        <v>236</v>
      </c>
      <c r="J15" t="s">
        <v>466</v>
      </c>
      <c r="K15" s="91">
        <v>1.24</v>
      </c>
      <c r="L15" t="s">
        <v>105</v>
      </c>
      <c r="M15" s="91">
        <v>0.59</v>
      </c>
      <c r="N15" s="91">
        <v>-0.99</v>
      </c>
      <c r="O15" s="91">
        <v>57123497.170000002</v>
      </c>
      <c r="P15" s="91">
        <v>102.33</v>
      </c>
      <c r="Q15" s="91">
        <v>0</v>
      </c>
      <c r="R15" s="91">
        <v>58454.474654060999</v>
      </c>
      <c r="S15" s="91">
        <v>1.07</v>
      </c>
      <c r="T15" s="91">
        <v>1.73</v>
      </c>
      <c r="U15" s="91">
        <v>0.33</v>
      </c>
    </row>
    <row r="16" spans="2:66">
      <c r="B16" t="s">
        <v>467</v>
      </c>
      <c r="C16" t="s">
        <v>468</v>
      </c>
      <c r="D16" t="s">
        <v>103</v>
      </c>
      <c r="E16" t="s">
        <v>126</v>
      </c>
      <c r="F16" t="s">
        <v>469</v>
      </c>
      <c r="G16" t="s">
        <v>462</v>
      </c>
      <c r="H16" t="s">
        <v>239</v>
      </c>
      <c r="I16" t="s">
        <v>236</v>
      </c>
      <c r="J16" t="s">
        <v>470</v>
      </c>
      <c r="K16" s="91">
        <v>8.08</v>
      </c>
      <c r="L16" t="s">
        <v>105</v>
      </c>
      <c r="M16" s="91">
        <v>1.22</v>
      </c>
      <c r="N16" s="91">
        <v>0.89</v>
      </c>
      <c r="O16" s="91">
        <v>1205443.92</v>
      </c>
      <c r="P16" s="91">
        <v>104.32</v>
      </c>
      <c r="Q16" s="91">
        <v>0</v>
      </c>
      <c r="R16" s="91">
        <v>1257.5190973440001</v>
      </c>
      <c r="S16" s="91">
        <v>0.15</v>
      </c>
      <c r="T16" s="91">
        <v>0.04</v>
      </c>
      <c r="U16" s="91">
        <v>0.01</v>
      </c>
    </row>
    <row r="17" spans="2:21">
      <c r="B17" t="s">
        <v>471</v>
      </c>
      <c r="C17" t="s">
        <v>472</v>
      </c>
      <c r="D17" t="s">
        <v>103</v>
      </c>
      <c r="E17" t="s">
        <v>126</v>
      </c>
      <c r="F17" t="s">
        <v>469</v>
      </c>
      <c r="G17" t="s">
        <v>462</v>
      </c>
      <c r="H17" t="s">
        <v>239</v>
      </c>
      <c r="I17" t="s">
        <v>236</v>
      </c>
      <c r="J17" t="s">
        <v>473</v>
      </c>
      <c r="K17" s="91">
        <v>3.43</v>
      </c>
      <c r="L17" t="s">
        <v>105</v>
      </c>
      <c r="M17" s="91">
        <v>0.99</v>
      </c>
      <c r="N17" s="91">
        <v>-0.22</v>
      </c>
      <c r="O17" s="91">
        <v>37859975.210000001</v>
      </c>
      <c r="P17" s="91">
        <v>105.7</v>
      </c>
      <c r="Q17" s="91">
        <v>0</v>
      </c>
      <c r="R17" s="91">
        <v>40017.993796969997</v>
      </c>
      <c r="S17" s="91">
        <v>1.26</v>
      </c>
      <c r="T17" s="91">
        <v>1.18</v>
      </c>
      <c r="U17" s="91">
        <v>0.23</v>
      </c>
    </row>
    <row r="18" spans="2:21">
      <c r="B18" t="s">
        <v>474</v>
      </c>
      <c r="C18" t="s">
        <v>475</v>
      </c>
      <c r="D18" t="s">
        <v>103</v>
      </c>
      <c r="E18" t="s">
        <v>126</v>
      </c>
      <c r="F18" t="s">
        <v>469</v>
      </c>
      <c r="G18" t="s">
        <v>462</v>
      </c>
      <c r="H18" t="s">
        <v>239</v>
      </c>
      <c r="I18" t="s">
        <v>236</v>
      </c>
      <c r="J18" t="s">
        <v>476</v>
      </c>
      <c r="K18" s="91">
        <v>1.45</v>
      </c>
      <c r="L18" t="s">
        <v>105</v>
      </c>
      <c r="M18" s="91">
        <v>0.41</v>
      </c>
      <c r="N18" s="91">
        <v>-0.89</v>
      </c>
      <c r="O18" s="91">
        <v>5856320.8899999997</v>
      </c>
      <c r="P18" s="91">
        <v>101.83</v>
      </c>
      <c r="Q18" s="91">
        <v>0</v>
      </c>
      <c r="R18" s="91">
        <v>5963.4915622870003</v>
      </c>
      <c r="S18" s="91">
        <v>0.48</v>
      </c>
      <c r="T18" s="91">
        <v>0.18</v>
      </c>
      <c r="U18" s="91">
        <v>0.03</v>
      </c>
    </row>
    <row r="19" spans="2:21">
      <c r="B19" t="s">
        <v>477</v>
      </c>
      <c r="C19" t="s">
        <v>478</v>
      </c>
      <c r="D19" t="s">
        <v>103</v>
      </c>
      <c r="E19" t="s">
        <v>126</v>
      </c>
      <c r="F19" t="s">
        <v>469</v>
      </c>
      <c r="G19" t="s">
        <v>462</v>
      </c>
      <c r="H19" t="s">
        <v>239</v>
      </c>
      <c r="I19" t="s">
        <v>236</v>
      </c>
      <c r="J19" t="s">
        <v>479</v>
      </c>
      <c r="K19" s="91">
        <v>0.84</v>
      </c>
      <c r="L19" t="s">
        <v>105</v>
      </c>
      <c r="M19" s="91">
        <v>0.64</v>
      </c>
      <c r="N19" s="91">
        <v>-1.1499999999999999</v>
      </c>
      <c r="O19" s="91">
        <v>40515984.909999996</v>
      </c>
      <c r="P19" s="91">
        <v>101.61</v>
      </c>
      <c r="Q19" s="91">
        <v>0</v>
      </c>
      <c r="R19" s="91">
        <v>41168.292267051002</v>
      </c>
      <c r="S19" s="91">
        <v>1.29</v>
      </c>
      <c r="T19" s="91">
        <v>1.22</v>
      </c>
      <c r="U19" s="91">
        <v>0.24</v>
      </c>
    </row>
    <row r="20" spans="2:21">
      <c r="B20" t="s">
        <v>480</v>
      </c>
      <c r="C20" t="s">
        <v>481</v>
      </c>
      <c r="D20" t="s">
        <v>103</v>
      </c>
      <c r="E20" t="s">
        <v>126</v>
      </c>
      <c r="F20" t="s">
        <v>469</v>
      </c>
      <c r="G20" t="s">
        <v>462</v>
      </c>
      <c r="H20" t="s">
        <v>239</v>
      </c>
      <c r="I20" t="s">
        <v>236</v>
      </c>
      <c r="J20" t="s">
        <v>482</v>
      </c>
      <c r="K20" s="91">
        <v>5.37</v>
      </c>
      <c r="L20" t="s">
        <v>105</v>
      </c>
      <c r="M20" s="91">
        <v>0.86</v>
      </c>
      <c r="N20" s="91">
        <v>0.37</v>
      </c>
      <c r="O20" s="91">
        <v>31846502.390000001</v>
      </c>
      <c r="P20" s="91">
        <v>104.15</v>
      </c>
      <c r="Q20" s="91">
        <v>0</v>
      </c>
      <c r="R20" s="91">
        <v>33168.132239184997</v>
      </c>
      <c r="S20" s="91">
        <v>1.27</v>
      </c>
      <c r="T20" s="91">
        <v>0.98</v>
      </c>
      <c r="U20" s="91">
        <v>0.19</v>
      </c>
    </row>
    <row r="21" spans="2:21">
      <c r="B21" t="s">
        <v>483</v>
      </c>
      <c r="C21" t="s">
        <v>484</v>
      </c>
      <c r="D21" t="s">
        <v>103</v>
      </c>
      <c r="E21" t="s">
        <v>126</v>
      </c>
      <c r="F21" t="s">
        <v>469</v>
      </c>
      <c r="G21" t="s">
        <v>462</v>
      </c>
      <c r="H21" t="s">
        <v>239</v>
      </c>
      <c r="I21" t="s">
        <v>236</v>
      </c>
      <c r="J21" t="s">
        <v>485</v>
      </c>
      <c r="K21" s="91">
        <v>2.23</v>
      </c>
      <c r="L21" t="s">
        <v>105</v>
      </c>
      <c r="M21" s="91">
        <v>4</v>
      </c>
      <c r="N21" s="91">
        <v>-0.47</v>
      </c>
      <c r="O21" s="91">
        <v>28906511.710000001</v>
      </c>
      <c r="P21" s="91">
        <v>114.9</v>
      </c>
      <c r="Q21" s="91">
        <v>0</v>
      </c>
      <c r="R21" s="91">
        <v>33213.581954790003</v>
      </c>
      <c r="S21" s="91">
        <v>1.4</v>
      </c>
      <c r="T21" s="91">
        <v>0.98</v>
      </c>
      <c r="U21" s="91">
        <v>0.19</v>
      </c>
    </row>
    <row r="22" spans="2:21">
      <c r="B22" t="s">
        <v>486</v>
      </c>
      <c r="C22" t="s">
        <v>487</v>
      </c>
      <c r="D22" t="s">
        <v>103</v>
      </c>
      <c r="E22" t="s">
        <v>126</v>
      </c>
      <c r="F22" t="s">
        <v>469</v>
      </c>
      <c r="G22" t="s">
        <v>462</v>
      </c>
      <c r="H22" t="s">
        <v>239</v>
      </c>
      <c r="I22" t="s">
        <v>236</v>
      </c>
      <c r="J22" t="s">
        <v>488</v>
      </c>
      <c r="K22" s="91">
        <v>10.85</v>
      </c>
      <c r="L22" t="s">
        <v>105</v>
      </c>
      <c r="M22" s="91">
        <v>0.47</v>
      </c>
      <c r="N22" s="91">
        <v>0.45</v>
      </c>
      <c r="O22" s="91">
        <v>17397520.199999999</v>
      </c>
      <c r="P22" s="91">
        <v>102.17</v>
      </c>
      <c r="Q22" s="91">
        <v>0</v>
      </c>
      <c r="R22" s="91">
        <v>17775.046388340001</v>
      </c>
      <c r="S22" s="91">
        <v>2.48</v>
      </c>
      <c r="T22" s="91">
        <v>0.52</v>
      </c>
      <c r="U22" s="91">
        <v>0.1</v>
      </c>
    </row>
    <row r="23" spans="2:21">
      <c r="B23" t="s">
        <v>489</v>
      </c>
      <c r="C23" t="s">
        <v>490</v>
      </c>
      <c r="D23" t="s">
        <v>103</v>
      </c>
      <c r="E23" t="s">
        <v>126</v>
      </c>
      <c r="F23" t="s">
        <v>491</v>
      </c>
      <c r="G23" t="s">
        <v>462</v>
      </c>
      <c r="H23" t="s">
        <v>239</v>
      </c>
      <c r="I23" t="s">
        <v>236</v>
      </c>
      <c r="J23" t="s">
        <v>492</v>
      </c>
      <c r="K23" s="91">
        <v>0.95</v>
      </c>
      <c r="L23" t="s">
        <v>105</v>
      </c>
      <c r="M23" s="91">
        <v>1.6</v>
      </c>
      <c r="N23" s="91">
        <v>-1.06</v>
      </c>
      <c r="O23" s="91">
        <v>2756418.35</v>
      </c>
      <c r="P23" s="91">
        <v>103.13</v>
      </c>
      <c r="Q23" s="91">
        <v>0</v>
      </c>
      <c r="R23" s="91">
        <v>2842.6942443550001</v>
      </c>
      <c r="S23" s="91">
        <v>0.13</v>
      </c>
      <c r="T23" s="91">
        <v>0.08</v>
      </c>
      <c r="U23" s="91">
        <v>0.02</v>
      </c>
    </row>
    <row r="24" spans="2:21">
      <c r="B24" t="s">
        <v>493</v>
      </c>
      <c r="C24" t="s">
        <v>494</v>
      </c>
      <c r="D24" t="s">
        <v>103</v>
      </c>
      <c r="E24" t="s">
        <v>126</v>
      </c>
      <c r="F24" t="s">
        <v>491</v>
      </c>
      <c r="G24" t="s">
        <v>462</v>
      </c>
      <c r="H24" t="s">
        <v>239</v>
      </c>
      <c r="I24" t="s">
        <v>236</v>
      </c>
      <c r="J24" t="s">
        <v>495</v>
      </c>
      <c r="K24" s="91">
        <v>5.93</v>
      </c>
      <c r="L24" t="s">
        <v>105</v>
      </c>
      <c r="M24" s="91">
        <v>1.75</v>
      </c>
      <c r="N24" s="91">
        <v>0.49</v>
      </c>
      <c r="O24" s="91">
        <v>37971483.539999999</v>
      </c>
      <c r="P24" s="91">
        <v>107.52</v>
      </c>
      <c r="Q24" s="91">
        <v>0</v>
      </c>
      <c r="R24" s="91">
        <v>40826.939102208002</v>
      </c>
      <c r="S24" s="91">
        <v>0.88</v>
      </c>
      <c r="T24" s="91">
        <v>1.21</v>
      </c>
      <c r="U24" s="91">
        <v>0.23</v>
      </c>
    </row>
    <row r="25" spans="2:21">
      <c r="B25" t="s">
        <v>496</v>
      </c>
      <c r="C25" t="s">
        <v>497</v>
      </c>
      <c r="D25" t="s">
        <v>103</v>
      </c>
      <c r="E25" t="s">
        <v>126</v>
      </c>
      <c r="F25" t="s">
        <v>491</v>
      </c>
      <c r="G25" t="s">
        <v>462</v>
      </c>
      <c r="H25" t="s">
        <v>239</v>
      </c>
      <c r="I25" t="s">
        <v>236</v>
      </c>
      <c r="J25" t="s">
        <v>463</v>
      </c>
      <c r="K25" s="91">
        <v>4.5199999999999996</v>
      </c>
      <c r="L25" t="s">
        <v>105</v>
      </c>
      <c r="M25" s="91">
        <v>0.6</v>
      </c>
      <c r="N25" s="91">
        <v>0.14000000000000001</v>
      </c>
      <c r="O25" s="91">
        <v>4213026.5</v>
      </c>
      <c r="P25" s="91">
        <v>103.49</v>
      </c>
      <c r="Q25" s="91">
        <v>0</v>
      </c>
      <c r="R25" s="91">
        <v>4360.0611248499999</v>
      </c>
      <c r="S25" s="91">
        <v>0.19</v>
      </c>
      <c r="T25" s="91">
        <v>0.13</v>
      </c>
      <c r="U25" s="91">
        <v>0.02</v>
      </c>
    </row>
    <row r="26" spans="2:21">
      <c r="B26" t="s">
        <v>498</v>
      </c>
      <c r="C26" t="s">
        <v>499</v>
      </c>
      <c r="D26" t="s">
        <v>103</v>
      </c>
      <c r="E26" t="s">
        <v>126</v>
      </c>
      <c r="F26" t="s">
        <v>491</v>
      </c>
      <c r="G26" t="s">
        <v>462</v>
      </c>
      <c r="H26" t="s">
        <v>239</v>
      </c>
      <c r="I26" t="s">
        <v>236</v>
      </c>
      <c r="J26" t="s">
        <v>500</v>
      </c>
      <c r="K26" s="91">
        <v>3.15</v>
      </c>
      <c r="L26" t="s">
        <v>105</v>
      </c>
      <c r="M26" s="91">
        <v>5</v>
      </c>
      <c r="N26" s="91">
        <v>-0.31</v>
      </c>
      <c r="O26" s="91">
        <v>50268710.590000004</v>
      </c>
      <c r="P26" s="91">
        <v>122.55</v>
      </c>
      <c r="Q26" s="91">
        <v>0</v>
      </c>
      <c r="R26" s="91">
        <v>61604.304828045002</v>
      </c>
      <c r="S26" s="91">
        <v>1.6</v>
      </c>
      <c r="T26" s="91">
        <v>1.82</v>
      </c>
      <c r="U26" s="91">
        <v>0.35</v>
      </c>
    </row>
    <row r="27" spans="2:21">
      <c r="B27" t="s">
        <v>501</v>
      </c>
      <c r="C27" t="s">
        <v>502</v>
      </c>
      <c r="D27" t="s">
        <v>103</v>
      </c>
      <c r="E27" t="s">
        <v>126</v>
      </c>
      <c r="F27" t="s">
        <v>491</v>
      </c>
      <c r="G27" t="s">
        <v>462</v>
      </c>
      <c r="H27" t="s">
        <v>239</v>
      </c>
      <c r="I27" t="s">
        <v>236</v>
      </c>
      <c r="J27" t="s">
        <v>503</v>
      </c>
      <c r="K27" s="91">
        <v>2.48</v>
      </c>
      <c r="L27" t="s">
        <v>105</v>
      </c>
      <c r="M27" s="91">
        <v>0.7</v>
      </c>
      <c r="N27" s="91">
        <v>-0.33</v>
      </c>
      <c r="O27" s="91">
        <v>20282738.510000002</v>
      </c>
      <c r="P27" s="91">
        <v>104.24</v>
      </c>
      <c r="Q27" s="91">
        <v>0</v>
      </c>
      <c r="R27" s="91">
        <v>21142.726622824001</v>
      </c>
      <c r="S27" s="91">
        <v>0.71</v>
      </c>
      <c r="T27" s="91">
        <v>0.62</v>
      </c>
      <c r="U27" s="91">
        <v>0.12</v>
      </c>
    </row>
    <row r="28" spans="2:21">
      <c r="B28" t="s">
        <v>504</v>
      </c>
      <c r="C28" t="s">
        <v>505</v>
      </c>
      <c r="D28" t="s">
        <v>103</v>
      </c>
      <c r="E28" t="s">
        <v>126</v>
      </c>
      <c r="F28" t="s">
        <v>506</v>
      </c>
      <c r="G28" t="s">
        <v>507</v>
      </c>
      <c r="H28" t="s">
        <v>235</v>
      </c>
      <c r="I28" t="s">
        <v>236</v>
      </c>
      <c r="J28" t="s">
        <v>508</v>
      </c>
      <c r="K28" s="91">
        <v>4.1399999999999997</v>
      </c>
      <c r="L28" t="s">
        <v>105</v>
      </c>
      <c r="M28" s="91">
        <v>1.64</v>
      </c>
      <c r="N28" s="91">
        <v>0.3</v>
      </c>
      <c r="O28" s="91">
        <v>25231179.52</v>
      </c>
      <c r="P28" s="91">
        <v>106.03</v>
      </c>
      <c r="Q28" s="91">
        <v>0</v>
      </c>
      <c r="R28" s="91">
        <v>26752.619645055998</v>
      </c>
      <c r="S28" s="91">
        <v>2.37</v>
      </c>
      <c r="T28" s="91">
        <v>0.79</v>
      </c>
      <c r="U28" s="91">
        <v>0.15</v>
      </c>
    </row>
    <row r="29" spans="2:21">
      <c r="B29" t="s">
        <v>509</v>
      </c>
      <c r="C29" t="s">
        <v>510</v>
      </c>
      <c r="D29" t="s">
        <v>103</v>
      </c>
      <c r="E29" t="s">
        <v>126</v>
      </c>
      <c r="F29" t="s">
        <v>506</v>
      </c>
      <c r="G29" t="s">
        <v>507</v>
      </c>
      <c r="H29" t="s">
        <v>511</v>
      </c>
      <c r="I29" t="s">
        <v>153</v>
      </c>
      <c r="J29" t="s">
        <v>512</v>
      </c>
      <c r="K29" s="91">
        <v>5.54</v>
      </c>
      <c r="L29" t="s">
        <v>105</v>
      </c>
      <c r="M29" s="91">
        <v>1.34</v>
      </c>
      <c r="N29" s="91">
        <v>0.77</v>
      </c>
      <c r="O29" s="91">
        <v>84285588.609999999</v>
      </c>
      <c r="P29" s="91">
        <v>104.85</v>
      </c>
      <c r="Q29" s="91">
        <v>0</v>
      </c>
      <c r="R29" s="91">
        <v>88373.439657584997</v>
      </c>
      <c r="S29" s="91">
        <v>2.02</v>
      </c>
      <c r="T29" s="91">
        <v>2.61</v>
      </c>
      <c r="U29" s="91">
        <v>0.51</v>
      </c>
    </row>
    <row r="30" spans="2:21">
      <c r="B30" t="s">
        <v>513</v>
      </c>
      <c r="C30" t="s">
        <v>514</v>
      </c>
      <c r="D30" t="s">
        <v>103</v>
      </c>
      <c r="E30" t="s">
        <v>126</v>
      </c>
      <c r="F30" t="s">
        <v>506</v>
      </c>
      <c r="G30" t="s">
        <v>507</v>
      </c>
      <c r="H30" t="s">
        <v>511</v>
      </c>
      <c r="I30" t="s">
        <v>153</v>
      </c>
      <c r="J30" t="s">
        <v>429</v>
      </c>
      <c r="K30" s="91">
        <v>6.88</v>
      </c>
      <c r="L30" t="s">
        <v>105</v>
      </c>
      <c r="M30" s="91">
        <v>1.77</v>
      </c>
      <c r="N30" s="91">
        <v>1.19</v>
      </c>
      <c r="O30" s="91">
        <v>20158581.789999999</v>
      </c>
      <c r="P30" s="91">
        <v>104.39</v>
      </c>
      <c r="Q30" s="91">
        <v>0</v>
      </c>
      <c r="R30" s="91">
        <v>21043.543530580999</v>
      </c>
      <c r="S30" s="91">
        <v>1.66</v>
      </c>
      <c r="T30" s="91">
        <v>0.62</v>
      </c>
      <c r="U30" s="91">
        <v>0.12</v>
      </c>
    </row>
    <row r="31" spans="2:21">
      <c r="B31" t="s">
        <v>515</v>
      </c>
      <c r="C31" t="s">
        <v>516</v>
      </c>
      <c r="D31" t="s">
        <v>103</v>
      </c>
      <c r="E31" t="s">
        <v>126</v>
      </c>
      <c r="F31" t="s">
        <v>506</v>
      </c>
      <c r="G31" t="s">
        <v>507</v>
      </c>
      <c r="H31" t="s">
        <v>235</v>
      </c>
      <c r="I31" t="s">
        <v>236</v>
      </c>
      <c r="J31" t="s">
        <v>429</v>
      </c>
      <c r="K31" s="91">
        <v>10.029999999999999</v>
      </c>
      <c r="L31" t="s">
        <v>105</v>
      </c>
      <c r="M31" s="91">
        <v>2.48</v>
      </c>
      <c r="N31" s="91">
        <v>1.88</v>
      </c>
      <c r="O31" s="91">
        <v>1521793.89</v>
      </c>
      <c r="P31" s="91">
        <v>106.69</v>
      </c>
      <c r="Q31" s="91">
        <v>0</v>
      </c>
      <c r="R31" s="91">
        <v>1623.601901241</v>
      </c>
      <c r="S31" s="91">
        <v>0.57999999999999996</v>
      </c>
      <c r="T31" s="91">
        <v>0.05</v>
      </c>
      <c r="U31" s="91">
        <v>0.01</v>
      </c>
    </row>
    <row r="32" spans="2:21">
      <c r="B32" t="s">
        <v>517</v>
      </c>
      <c r="C32" t="s">
        <v>518</v>
      </c>
      <c r="D32" t="s">
        <v>103</v>
      </c>
      <c r="E32" t="s">
        <v>126</v>
      </c>
      <c r="F32" t="s">
        <v>506</v>
      </c>
      <c r="G32" t="s">
        <v>507</v>
      </c>
      <c r="H32" t="s">
        <v>235</v>
      </c>
      <c r="I32" t="s">
        <v>236</v>
      </c>
      <c r="J32" t="s">
        <v>519</v>
      </c>
      <c r="K32" s="91">
        <v>3.48</v>
      </c>
      <c r="L32" t="s">
        <v>105</v>
      </c>
      <c r="M32" s="91">
        <v>0.65</v>
      </c>
      <c r="N32" s="91">
        <v>-0.09</v>
      </c>
      <c r="O32" s="91">
        <v>11896408.74</v>
      </c>
      <c r="P32" s="91">
        <v>102.25</v>
      </c>
      <c r="Q32" s="91">
        <v>2027.84195</v>
      </c>
      <c r="R32" s="91">
        <v>14191.919886649999</v>
      </c>
      <c r="S32" s="91">
        <v>1.31</v>
      </c>
      <c r="T32" s="91">
        <v>0.42</v>
      </c>
      <c r="U32" s="91">
        <v>0.08</v>
      </c>
    </row>
    <row r="33" spans="2:21">
      <c r="B33" t="s">
        <v>520</v>
      </c>
      <c r="C33" t="s">
        <v>521</v>
      </c>
      <c r="D33" t="s">
        <v>103</v>
      </c>
      <c r="E33" t="s">
        <v>126</v>
      </c>
      <c r="F33" t="s">
        <v>522</v>
      </c>
      <c r="G33" t="s">
        <v>462</v>
      </c>
      <c r="H33" t="s">
        <v>235</v>
      </c>
      <c r="I33" t="s">
        <v>236</v>
      </c>
      <c r="J33" t="s">
        <v>523</v>
      </c>
      <c r="K33" s="91">
        <v>1.49</v>
      </c>
      <c r="L33" t="s">
        <v>105</v>
      </c>
      <c r="M33" s="91">
        <v>0.8</v>
      </c>
      <c r="N33" s="91">
        <v>-0.54</v>
      </c>
      <c r="O33" s="91">
        <v>11309957.390000001</v>
      </c>
      <c r="P33" s="91">
        <v>103.67</v>
      </c>
      <c r="Q33" s="91">
        <v>0</v>
      </c>
      <c r="R33" s="91">
        <v>11725.032826213001</v>
      </c>
      <c r="S33" s="91">
        <v>2.63</v>
      </c>
      <c r="T33" s="91">
        <v>0.35</v>
      </c>
      <c r="U33" s="91">
        <v>7.0000000000000007E-2</v>
      </c>
    </row>
    <row r="34" spans="2:21">
      <c r="B34" t="s">
        <v>524</v>
      </c>
      <c r="C34" t="s">
        <v>525</v>
      </c>
      <c r="D34" t="s">
        <v>103</v>
      </c>
      <c r="E34" t="s">
        <v>126</v>
      </c>
      <c r="F34" t="s">
        <v>461</v>
      </c>
      <c r="G34" t="s">
        <v>462</v>
      </c>
      <c r="H34" t="s">
        <v>235</v>
      </c>
      <c r="I34" t="s">
        <v>236</v>
      </c>
      <c r="J34" t="s">
        <v>526</v>
      </c>
      <c r="K34" s="91">
        <v>1.58</v>
      </c>
      <c r="L34" t="s">
        <v>105</v>
      </c>
      <c r="M34" s="91">
        <v>3.4</v>
      </c>
      <c r="N34" s="91">
        <v>-0.64</v>
      </c>
      <c r="O34" s="91">
        <v>16598092.48</v>
      </c>
      <c r="P34" s="91">
        <v>111.42</v>
      </c>
      <c r="Q34" s="91">
        <v>0</v>
      </c>
      <c r="R34" s="91">
        <v>18493.594641216001</v>
      </c>
      <c r="S34" s="91">
        <v>0.89</v>
      </c>
      <c r="T34" s="91">
        <v>0.55000000000000004</v>
      </c>
      <c r="U34" s="91">
        <v>0.11</v>
      </c>
    </row>
    <row r="35" spans="2:21">
      <c r="B35" t="s">
        <v>527</v>
      </c>
      <c r="C35" t="s">
        <v>528</v>
      </c>
      <c r="D35" t="s">
        <v>103</v>
      </c>
      <c r="E35" t="s">
        <v>126</v>
      </c>
      <c r="F35" t="s">
        <v>469</v>
      </c>
      <c r="G35" t="s">
        <v>462</v>
      </c>
      <c r="H35" t="s">
        <v>235</v>
      </c>
      <c r="I35" t="s">
        <v>236</v>
      </c>
      <c r="J35" t="s">
        <v>529</v>
      </c>
      <c r="K35" s="91">
        <v>0.47</v>
      </c>
      <c r="L35" t="s">
        <v>105</v>
      </c>
      <c r="M35" s="91">
        <v>3</v>
      </c>
      <c r="N35" s="91">
        <v>-1.96</v>
      </c>
      <c r="O35" s="91">
        <v>12280131.130000001</v>
      </c>
      <c r="P35" s="91">
        <v>110.81</v>
      </c>
      <c r="Q35" s="91">
        <v>0</v>
      </c>
      <c r="R35" s="91">
        <v>13607.613305153</v>
      </c>
      <c r="S35" s="91">
        <v>2.56</v>
      </c>
      <c r="T35" s="91">
        <v>0.4</v>
      </c>
      <c r="U35" s="91">
        <v>0.08</v>
      </c>
    </row>
    <row r="36" spans="2:21">
      <c r="B36" t="s">
        <v>530</v>
      </c>
      <c r="C36" t="s">
        <v>531</v>
      </c>
      <c r="D36" t="s">
        <v>103</v>
      </c>
      <c r="E36" t="s">
        <v>126</v>
      </c>
      <c r="F36" t="s">
        <v>532</v>
      </c>
      <c r="G36" t="s">
        <v>507</v>
      </c>
      <c r="H36" t="s">
        <v>511</v>
      </c>
      <c r="I36" t="s">
        <v>153</v>
      </c>
      <c r="J36" t="s">
        <v>533</v>
      </c>
      <c r="K36" s="91">
        <v>9.86</v>
      </c>
      <c r="L36" t="s">
        <v>105</v>
      </c>
      <c r="M36" s="91">
        <v>1.65</v>
      </c>
      <c r="N36" s="91">
        <v>1.4</v>
      </c>
      <c r="O36" s="91">
        <v>5234040.72</v>
      </c>
      <c r="P36" s="91">
        <v>103.87</v>
      </c>
      <c r="Q36" s="91">
        <v>0</v>
      </c>
      <c r="R36" s="91">
        <v>5436.5980958640002</v>
      </c>
      <c r="S36" s="91">
        <v>1.24</v>
      </c>
      <c r="T36" s="91">
        <v>0.16</v>
      </c>
      <c r="U36" s="91">
        <v>0.03</v>
      </c>
    </row>
    <row r="37" spans="2:21">
      <c r="B37" t="s">
        <v>534</v>
      </c>
      <c r="C37" t="s">
        <v>535</v>
      </c>
      <c r="D37" t="s">
        <v>103</v>
      </c>
      <c r="E37" t="s">
        <v>126</v>
      </c>
      <c r="F37" t="s">
        <v>532</v>
      </c>
      <c r="G37" t="s">
        <v>507</v>
      </c>
      <c r="H37" t="s">
        <v>511</v>
      </c>
      <c r="I37" t="s">
        <v>153</v>
      </c>
      <c r="J37" t="s">
        <v>533</v>
      </c>
      <c r="K37" s="91">
        <v>6.21</v>
      </c>
      <c r="L37" t="s">
        <v>105</v>
      </c>
      <c r="M37" s="91">
        <v>0.83</v>
      </c>
      <c r="N37" s="91">
        <v>0.47</v>
      </c>
      <c r="O37" s="91">
        <v>34638398.82</v>
      </c>
      <c r="P37" s="91">
        <v>103.4</v>
      </c>
      <c r="Q37" s="91">
        <v>0</v>
      </c>
      <c r="R37" s="91">
        <v>35816.104379880002</v>
      </c>
      <c r="S37" s="91">
        <v>2.2599999999999998</v>
      </c>
      <c r="T37" s="91">
        <v>1.06</v>
      </c>
      <c r="U37" s="91">
        <v>0.21</v>
      </c>
    </row>
    <row r="38" spans="2:21">
      <c r="B38" t="s">
        <v>536</v>
      </c>
      <c r="C38" t="s">
        <v>537</v>
      </c>
      <c r="D38" t="s">
        <v>103</v>
      </c>
      <c r="E38" t="s">
        <v>126</v>
      </c>
      <c r="F38" t="s">
        <v>538</v>
      </c>
      <c r="G38" t="s">
        <v>130</v>
      </c>
      <c r="H38" t="s">
        <v>235</v>
      </c>
      <c r="I38" t="s">
        <v>236</v>
      </c>
      <c r="J38" t="s">
        <v>371</v>
      </c>
      <c r="K38" s="91">
        <v>9.5399999999999991</v>
      </c>
      <c r="L38" t="s">
        <v>105</v>
      </c>
      <c r="M38" s="91">
        <v>2.65</v>
      </c>
      <c r="N38" s="91">
        <v>1.41</v>
      </c>
      <c r="O38" s="91">
        <v>720643.64</v>
      </c>
      <c r="P38" s="91">
        <v>113.71</v>
      </c>
      <c r="Q38" s="91">
        <v>0</v>
      </c>
      <c r="R38" s="91">
        <v>819.44388304400002</v>
      </c>
      <c r="S38" s="91">
        <v>0.06</v>
      </c>
      <c r="T38" s="91">
        <v>0.02</v>
      </c>
      <c r="U38" s="91">
        <v>0</v>
      </c>
    </row>
    <row r="39" spans="2:21">
      <c r="B39" t="s">
        <v>539</v>
      </c>
      <c r="C39" t="s">
        <v>540</v>
      </c>
      <c r="D39" t="s">
        <v>103</v>
      </c>
      <c r="E39" t="s">
        <v>126</v>
      </c>
      <c r="F39" t="s">
        <v>491</v>
      </c>
      <c r="G39" t="s">
        <v>462</v>
      </c>
      <c r="H39" t="s">
        <v>235</v>
      </c>
      <c r="I39" t="s">
        <v>236</v>
      </c>
      <c r="J39" t="s">
        <v>541</v>
      </c>
      <c r="K39" s="91">
        <v>2.96</v>
      </c>
      <c r="L39" t="s">
        <v>105</v>
      </c>
      <c r="M39" s="91">
        <v>4.2</v>
      </c>
      <c r="N39" s="91">
        <v>-0.32</v>
      </c>
      <c r="O39" s="91">
        <v>5476578.3799999999</v>
      </c>
      <c r="P39" s="91">
        <v>120.26</v>
      </c>
      <c r="Q39" s="91">
        <v>0</v>
      </c>
      <c r="R39" s="91">
        <v>6586.1331597879998</v>
      </c>
      <c r="S39" s="91">
        <v>0.55000000000000004</v>
      </c>
      <c r="T39" s="91">
        <v>0.19</v>
      </c>
      <c r="U39" s="91">
        <v>0.04</v>
      </c>
    </row>
    <row r="40" spans="2:21">
      <c r="B40" t="s">
        <v>542</v>
      </c>
      <c r="C40" t="s">
        <v>543</v>
      </c>
      <c r="D40" t="s">
        <v>103</v>
      </c>
      <c r="E40" t="s">
        <v>126</v>
      </c>
      <c r="F40" t="s">
        <v>491</v>
      </c>
      <c r="G40" t="s">
        <v>462</v>
      </c>
      <c r="H40" t="s">
        <v>235</v>
      </c>
      <c r="I40" t="s">
        <v>236</v>
      </c>
      <c r="J40" t="s">
        <v>544</v>
      </c>
      <c r="K40" s="91">
        <v>1.48</v>
      </c>
      <c r="L40" t="s">
        <v>105</v>
      </c>
      <c r="M40" s="91">
        <v>4.0999999999999996</v>
      </c>
      <c r="N40" s="91">
        <v>-0.44</v>
      </c>
      <c r="O40" s="91">
        <v>25665172.399999999</v>
      </c>
      <c r="P40" s="91">
        <v>129.65</v>
      </c>
      <c r="Q40" s="91">
        <v>0</v>
      </c>
      <c r="R40" s="91">
        <v>33274.896016600003</v>
      </c>
      <c r="S40" s="91">
        <v>1.65</v>
      </c>
      <c r="T40" s="91">
        <v>0.98</v>
      </c>
      <c r="U40" s="91">
        <v>0.19</v>
      </c>
    </row>
    <row r="41" spans="2:21">
      <c r="B41" t="s">
        <v>545</v>
      </c>
      <c r="C41" t="s">
        <v>546</v>
      </c>
      <c r="D41" t="s">
        <v>103</v>
      </c>
      <c r="E41" t="s">
        <v>126</v>
      </c>
      <c r="F41" t="s">
        <v>491</v>
      </c>
      <c r="G41" t="s">
        <v>462</v>
      </c>
      <c r="H41" t="s">
        <v>235</v>
      </c>
      <c r="I41" t="s">
        <v>236</v>
      </c>
      <c r="J41" t="s">
        <v>547</v>
      </c>
      <c r="K41" s="91">
        <v>2.12</v>
      </c>
      <c r="L41" t="s">
        <v>105</v>
      </c>
      <c r="M41" s="91">
        <v>4</v>
      </c>
      <c r="N41" s="91">
        <v>-0.46</v>
      </c>
      <c r="O41" s="91">
        <v>23067294.739999998</v>
      </c>
      <c r="P41" s="91">
        <v>117.75</v>
      </c>
      <c r="Q41" s="91">
        <v>0</v>
      </c>
      <c r="R41" s="91">
        <v>27161.739556349999</v>
      </c>
      <c r="S41" s="91">
        <v>0.79</v>
      </c>
      <c r="T41" s="91">
        <v>0.8</v>
      </c>
      <c r="U41" s="91">
        <v>0.16</v>
      </c>
    </row>
    <row r="42" spans="2:21">
      <c r="B42" t="s">
        <v>548</v>
      </c>
      <c r="C42" t="s">
        <v>549</v>
      </c>
      <c r="D42" t="s">
        <v>103</v>
      </c>
      <c r="E42" t="s">
        <v>126</v>
      </c>
      <c r="F42" t="s">
        <v>550</v>
      </c>
      <c r="G42" t="s">
        <v>507</v>
      </c>
      <c r="H42" t="s">
        <v>551</v>
      </c>
      <c r="I42" t="s">
        <v>236</v>
      </c>
      <c r="J42" t="s">
        <v>552</v>
      </c>
      <c r="K42" s="91">
        <v>5.24</v>
      </c>
      <c r="L42" t="s">
        <v>105</v>
      </c>
      <c r="M42" s="91">
        <v>2.34</v>
      </c>
      <c r="N42" s="91">
        <v>0.81</v>
      </c>
      <c r="O42" s="91">
        <v>41296024.07</v>
      </c>
      <c r="P42" s="91">
        <v>108.15</v>
      </c>
      <c r="Q42" s="91">
        <v>0</v>
      </c>
      <c r="R42" s="91">
        <v>44661.650031705001</v>
      </c>
      <c r="S42" s="91">
        <v>1.74</v>
      </c>
      <c r="T42" s="91">
        <v>1.32</v>
      </c>
      <c r="U42" s="91">
        <v>0.26</v>
      </c>
    </row>
    <row r="43" spans="2:21">
      <c r="B43" t="s">
        <v>553</v>
      </c>
      <c r="C43" t="s">
        <v>554</v>
      </c>
      <c r="D43" t="s">
        <v>103</v>
      </c>
      <c r="E43" t="s">
        <v>126</v>
      </c>
      <c r="F43" t="s">
        <v>555</v>
      </c>
      <c r="G43" t="s">
        <v>507</v>
      </c>
      <c r="H43" t="s">
        <v>551</v>
      </c>
      <c r="I43" t="s">
        <v>236</v>
      </c>
      <c r="J43" t="s">
        <v>556</v>
      </c>
      <c r="K43" s="91">
        <v>0.26</v>
      </c>
      <c r="L43" t="s">
        <v>105</v>
      </c>
      <c r="M43" s="91">
        <v>4.95</v>
      </c>
      <c r="N43" s="91">
        <v>-2.61</v>
      </c>
      <c r="O43" s="91">
        <v>427546.97</v>
      </c>
      <c r="P43" s="91">
        <v>125.7</v>
      </c>
      <c r="Q43" s="91">
        <v>0</v>
      </c>
      <c r="R43" s="91">
        <v>537.42654129000005</v>
      </c>
      <c r="S43" s="91">
        <v>0.33</v>
      </c>
      <c r="T43" s="91">
        <v>0.02</v>
      </c>
      <c r="U43" s="91">
        <v>0</v>
      </c>
    </row>
    <row r="44" spans="2:21">
      <c r="B44" t="s">
        <v>557</v>
      </c>
      <c r="C44" t="s">
        <v>558</v>
      </c>
      <c r="D44" t="s">
        <v>103</v>
      </c>
      <c r="E44" t="s">
        <v>126</v>
      </c>
      <c r="F44" t="s">
        <v>555</v>
      </c>
      <c r="G44" t="s">
        <v>507</v>
      </c>
      <c r="H44" t="s">
        <v>551</v>
      </c>
      <c r="I44" t="s">
        <v>236</v>
      </c>
      <c r="J44" t="s">
        <v>559</v>
      </c>
      <c r="K44" s="91">
        <v>1.97</v>
      </c>
      <c r="L44" t="s">
        <v>105</v>
      </c>
      <c r="M44" s="91">
        <v>4.8</v>
      </c>
      <c r="N44" s="91">
        <v>-0.47</v>
      </c>
      <c r="O44" s="91">
        <v>39774825.229999997</v>
      </c>
      <c r="P44" s="91">
        <v>116.78</v>
      </c>
      <c r="Q44" s="91">
        <v>0</v>
      </c>
      <c r="R44" s="91">
        <v>46449.040903594003</v>
      </c>
      <c r="S44" s="91">
        <v>2.93</v>
      </c>
      <c r="T44" s="91">
        <v>1.37</v>
      </c>
      <c r="U44" s="91">
        <v>0.27</v>
      </c>
    </row>
    <row r="45" spans="2:21">
      <c r="B45" t="s">
        <v>560</v>
      </c>
      <c r="C45" t="s">
        <v>561</v>
      </c>
      <c r="D45" t="s">
        <v>103</v>
      </c>
      <c r="E45" t="s">
        <v>126</v>
      </c>
      <c r="F45" t="s">
        <v>555</v>
      </c>
      <c r="G45" t="s">
        <v>507</v>
      </c>
      <c r="H45" t="s">
        <v>551</v>
      </c>
      <c r="I45" t="s">
        <v>236</v>
      </c>
      <c r="J45" t="s">
        <v>562</v>
      </c>
      <c r="K45" s="91">
        <v>1.24</v>
      </c>
      <c r="L45" t="s">
        <v>105</v>
      </c>
      <c r="M45" s="91">
        <v>4.9000000000000004</v>
      </c>
      <c r="N45" s="91">
        <v>-1.06</v>
      </c>
      <c r="O45" s="91">
        <v>4604146.3</v>
      </c>
      <c r="P45" s="91">
        <v>117.82</v>
      </c>
      <c r="Q45" s="91">
        <v>0</v>
      </c>
      <c r="R45" s="91">
        <v>5424.6051706600001</v>
      </c>
      <c r="S45" s="91">
        <v>2.3199999999999998</v>
      </c>
      <c r="T45" s="91">
        <v>0.16</v>
      </c>
      <c r="U45" s="91">
        <v>0.03</v>
      </c>
    </row>
    <row r="46" spans="2:21">
      <c r="B46" t="s">
        <v>563</v>
      </c>
      <c r="C46" t="s">
        <v>564</v>
      </c>
      <c r="D46" t="s">
        <v>103</v>
      </c>
      <c r="E46" t="s">
        <v>126</v>
      </c>
      <c r="F46" t="s">
        <v>555</v>
      </c>
      <c r="G46" t="s">
        <v>507</v>
      </c>
      <c r="H46" t="s">
        <v>551</v>
      </c>
      <c r="I46" t="s">
        <v>236</v>
      </c>
      <c r="J46" t="s">
        <v>330</v>
      </c>
      <c r="K46" s="91">
        <v>5.95</v>
      </c>
      <c r="L46" t="s">
        <v>105</v>
      </c>
      <c r="M46" s="91">
        <v>3.2</v>
      </c>
      <c r="N46" s="91">
        <v>1.02</v>
      </c>
      <c r="O46" s="91">
        <v>35396352.939999998</v>
      </c>
      <c r="P46" s="91">
        <v>115.87</v>
      </c>
      <c r="Q46" s="91">
        <v>0</v>
      </c>
      <c r="R46" s="91">
        <v>41013.754151578003</v>
      </c>
      <c r="S46" s="91">
        <v>2.15</v>
      </c>
      <c r="T46" s="91">
        <v>1.21</v>
      </c>
      <c r="U46" s="91">
        <v>0.24</v>
      </c>
    </row>
    <row r="47" spans="2:21">
      <c r="B47" t="s">
        <v>565</v>
      </c>
      <c r="C47" t="s">
        <v>566</v>
      </c>
      <c r="D47" t="s">
        <v>103</v>
      </c>
      <c r="E47" t="s">
        <v>126</v>
      </c>
      <c r="F47" t="s">
        <v>550</v>
      </c>
      <c r="G47" t="s">
        <v>507</v>
      </c>
      <c r="H47" t="s">
        <v>551</v>
      </c>
      <c r="I47" t="s">
        <v>236</v>
      </c>
      <c r="J47" t="s">
        <v>567</v>
      </c>
      <c r="K47" s="91">
        <v>2.08</v>
      </c>
      <c r="L47" t="s">
        <v>105</v>
      </c>
      <c r="M47" s="91">
        <v>3</v>
      </c>
      <c r="N47" s="91">
        <v>-0.43</v>
      </c>
      <c r="O47" s="91">
        <v>13486200.01</v>
      </c>
      <c r="P47" s="91">
        <v>109</v>
      </c>
      <c r="Q47" s="91">
        <v>0</v>
      </c>
      <c r="R47" s="91">
        <v>14699.9580109</v>
      </c>
      <c r="S47" s="91">
        <v>2.8</v>
      </c>
      <c r="T47" s="91">
        <v>0.43</v>
      </c>
      <c r="U47" s="91">
        <v>0.08</v>
      </c>
    </row>
    <row r="48" spans="2:21">
      <c r="B48" t="s">
        <v>568</v>
      </c>
      <c r="C48" t="s">
        <v>569</v>
      </c>
      <c r="D48" t="s">
        <v>103</v>
      </c>
      <c r="E48" t="s">
        <v>126</v>
      </c>
      <c r="F48" t="s">
        <v>550</v>
      </c>
      <c r="G48" t="s">
        <v>507</v>
      </c>
      <c r="H48" t="s">
        <v>551</v>
      </c>
      <c r="I48" t="s">
        <v>236</v>
      </c>
      <c r="J48" t="s">
        <v>570</v>
      </c>
      <c r="K48" s="91">
        <v>0.88</v>
      </c>
      <c r="L48" t="s">
        <v>105</v>
      </c>
      <c r="M48" s="91">
        <v>1.64</v>
      </c>
      <c r="N48" s="91">
        <v>-0.66</v>
      </c>
      <c r="O48" s="91">
        <v>5491986.1200000001</v>
      </c>
      <c r="P48" s="91">
        <v>101.98</v>
      </c>
      <c r="Q48" s="91">
        <v>0</v>
      </c>
      <c r="R48" s="91">
        <v>5600.7274451760004</v>
      </c>
      <c r="S48" s="91">
        <v>1.1100000000000001</v>
      </c>
      <c r="T48" s="91">
        <v>0.17</v>
      </c>
      <c r="U48" s="91">
        <v>0.03</v>
      </c>
    </row>
    <row r="49" spans="2:21">
      <c r="B49" t="s">
        <v>571</v>
      </c>
      <c r="C49" t="s">
        <v>572</v>
      </c>
      <c r="D49" t="s">
        <v>103</v>
      </c>
      <c r="E49" t="s">
        <v>126</v>
      </c>
      <c r="F49" t="s">
        <v>573</v>
      </c>
      <c r="G49" t="s">
        <v>507</v>
      </c>
      <c r="H49" t="s">
        <v>551</v>
      </c>
      <c r="I49" t="s">
        <v>236</v>
      </c>
      <c r="J49" t="s">
        <v>562</v>
      </c>
      <c r="K49" s="91">
        <v>4.1900000000000004</v>
      </c>
      <c r="L49" t="s">
        <v>105</v>
      </c>
      <c r="M49" s="91">
        <v>4.75</v>
      </c>
      <c r="N49" s="91">
        <v>0.45</v>
      </c>
      <c r="O49" s="91">
        <v>38962768.020000003</v>
      </c>
      <c r="P49" s="91">
        <v>144.5</v>
      </c>
      <c r="Q49" s="91">
        <v>0</v>
      </c>
      <c r="R49" s="91">
        <v>56301.199788899998</v>
      </c>
      <c r="S49" s="91">
        <v>2.06</v>
      </c>
      <c r="T49" s="91">
        <v>1.66</v>
      </c>
      <c r="U49" s="91">
        <v>0.32</v>
      </c>
    </row>
    <row r="50" spans="2:21">
      <c r="B50" t="s">
        <v>574</v>
      </c>
      <c r="C50" t="s">
        <v>575</v>
      </c>
      <c r="D50" t="s">
        <v>103</v>
      </c>
      <c r="E50" t="s">
        <v>126</v>
      </c>
      <c r="F50" t="s">
        <v>576</v>
      </c>
      <c r="G50" t="s">
        <v>507</v>
      </c>
      <c r="H50" t="s">
        <v>551</v>
      </c>
      <c r="I50" t="s">
        <v>236</v>
      </c>
      <c r="J50" t="s">
        <v>577</v>
      </c>
      <c r="K50" s="91">
        <v>1.22</v>
      </c>
      <c r="L50" t="s">
        <v>105</v>
      </c>
      <c r="M50" s="91">
        <v>5.0999999999999996</v>
      </c>
      <c r="N50" s="91">
        <v>-1.1499999999999999</v>
      </c>
      <c r="O50" s="91">
        <v>6766529.6399999997</v>
      </c>
      <c r="P50" s="91">
        <v>121.27</v>
      </c>
      <c r="Q50" s="91">
        <v>0</v>
      </c>
      <c r="R50" s="91">
        <v>8205.7704944279994</v>
      </c>
      <c r="S50" s="91">
        <v>1.49</v>
      </c>
      <c r="T50" s="91">
        <v>0.24</v>
      </c>
      <c r="U50" s="91">
        <v>0.05</v>
      </c>
    </row>
    <row r="51" spans="2:21">
      <c r="B51" t="s">
        <v>578</v>
      </c>
      <c r="C51" t="s">
        <v>579</v>
      </c>
      <c r="D51" t="s">
        <v>103</v>
      </c>
      <c r="E51" t="s">
        <v>126</v>
      </c>
      <c r="F51" t="s">
        <v>576</v>
      </c>
      <c r="G51" t="s">
        <v>507</v>
      </c>
      <c r="H51" t="s">
        <v>551</v>
      </c>
      <c r="I51" t="s">
        <v>236</v>
      </c>
      <c r="J51" t="s">
        <v>321</v>
      </c>
      <c r="K51" s="91">
        <v>2.59</v>
      </c>
      <c r="L51" t="s">
        <v>105</v>
      </c>
      <c r="M51" s="91">
        <v>2.5499999999999998</v>
      </c>
      <c r="N51" s="91">
        <v>-0.4</v>
      </c>
      <c r="O51" s="91">
        <v>23839185.989999998</v>
      </c>
      <c r="P51" s="91">
        <v>109.84</v>
      </c>
      <c r="Q51" s="91">
        <v>0</v>
      </c>
      <c r="R51" s="91">
        <v>26184.961891415998</v>
      </c>
      <c r="S51" s="91">
        <v>2.75</v>
      </c>
      <c r="T51" s="91">
        <v>0.77</v>
      </c>
      <c r="U51" s="91">
        <v>0.15</v>
      </c>
    </row>
    <row r="52" spans="2:21">
      <c r="B52" t="s">
        <v>580</v>
      </c>
      <c r="C52" t="s">
        <v>581</v>
      </c>
      <c r="D52" t="s">
        <v>103</v>
      </c>
      <c r="E52" t="s">
        <v>126</v>
      </c>
      <c r="F52" t="s">
        <v>576</v>
      </c>
      <c r="G52" t="s">
        <v>507</v>
      </c>
      <c r="H52" t="s">
        <v>551</v>
      </c>
      <c r="I52" t="s">
        <v>236</v>
      </c>
      <c r="J52" t="s">
        <v>582</v>
      </c>
      <c r="K52" s="91">
        <v>5.58</v>
      </c>
      <c r="L52" t="s">
        <v>105</v>
      </c>
      <c r="M52" s="91">
        <v>1.76</v>
      </c>
      <c r="N52" s="91">
        <v>1.02</v>
      </c>
      <c r="O52" s="91">
        <v>29239322.510000002</v>
      </c>
      <c r="P52" s="91">
        <v>106.3</v>
      </c>
      <c r="Q52" s="91">
        <v>0</v>
      </c>
      <c r="R52" s="91">
        <v>31081.399828130001</v>
      </c>
      <c r="S52" s="91">
        <v>2.2400000000000002</v>
      </c>
      <c r="T52" s="91">
        <v>0.92</v>
      </c>
      <c r="U52" s="91">
        <v>0.18</v>
      </c>
    </row>
    <row r="53" spans="2:21">
      <c r="B53" t="s">
        <v>583</v>
      </c>
      <c r="C53" t="s">
        <v>584</v>
      </c>
      <c r="D53" t="s">
        <v>103</v>
      </c>
      <c r="E53" t="s">
        <v>126</v>
      </c>
      <c r="F53" t="s">
        <v>576</v>
      </c>
      <c r="G53" t="s">
        <v>507</v>
      </c>
      <c r="H53" t="s">
        <v>551</v>
      </c>
      <c r="I53" t="s">
        <v>236</v>
      </c>
      <c r="J53" t="s">
        <v>585</v>
      </c>
      <c r="K53" s="91">
        <v>6.08</v>
      </c>
      <c r="L53" t="s">
        <v>105</v>
      </c>
      <c r="M53" s="91">
        <v>2.15</v>
      </c>
      <c r="N53" s="91">
        <v>1.08</v>
      </c>
      <c r="O53" s="91">
        <v>21021094.859999999</v>
      </c>
      <c r="P53" s="91">
        <v>109.58</v>
      </c>
      <c r="Q53" s="91">
        <v>0</v>
      </c>
      <c r="R53" s="91">
        <v>23034.915747587998</v>
      </c>
      <c r="S53" s="91">
        <v>2.65</v>
      </c>
      <c r="T53" s="91">
        <v>0.68</v>
      </c>
      <c r="U53" s="91">
        <v>0.13</v>
      </c>
    </row>
    <row r="54" spans="2:21">
      <c r="B54" t="s">
        <v>586</v>
      </c>
      <c r="C54" t="s">
        <v>587</v>
      </c>
      <c r="D54" t="s">
        <v>103</v>
      </c>
      <c r="E54" t="s">
        <v>126</v>
      </c>
      <c r="F54" t="s">
        <v>576</v>
      </c>
      <c r="G54" t="s">
        <v>507</v>
      </c>
      <c r="H54" t="s">
        <v>551</v>
      </c>
      <c r="I54" t="s">
        <v>236</v>
      </c>
      <c r="J54" t="s">
        <v>588</v>
      </c>
      <c r="K54" s="91">
        <v>6.83</v>
      </c>
      <c r="L54" t="s">
        <v>105</v>
      </c>
      <c r="M54" s="91">
        <v>2.35</v>
      </c>
      <c r="N54" s="91">
        <v>1.34</v>
      </c>
      <c r="O54" s="91">
        <v>19109804.989999998</v>
      </c>
      <c r="P54" s="91">
        <v>108.37</v>
      </c>
      <c r="Q54" s="91">
        <v>433.20508000000001</v>
      </c>
      <c r="R54" s="91">
        <v>21142.500747663002</v>
      </c>
      <c r="S54" s="91">
        <v>2.38</v>
      </c>
      <c r="T54" s="91">
        <v>0.62</v>
      </c>
      <c r="U54" s="91">
        <v>0.12</v>
      </c>
    </row>
    <row r="55" spans="2:21">
      <c r="B55" t="s">
        <v>589</v>
      </c>
      <c r="C55" t="s">
        <v>590</v>
      </c>
      <c r="D55" t="s">
        <v>103</v>
      </c>
      <c r="E55" t="s">
        <v>126</v>
      </c>
      <c r="F55" t="s">
        <v>591</v>
      </c>
      <c r="G55" t="s">
        <v>507</v>
      </c>
      <c r="H55" t="s">
        <v>551</v>
      </c>
      <c r="I55" t="s">
        <v>236</v>
      </c>
      <c r="J55" t="s">
        <v>592</v>
      </c>
      <c r="K55" s="91">
        <v>1.1599999999999999</v>
      </c>
      <c r="L55" t="s">
        <v>105</v>
      </c>
      <c r="M55" s="91">
        <v>3.9</v>
      </c>
      <c r="N55" s="91">
        <v>-0.99</v>
      </c>
      <c r="O55" s="91">
        <v>1.26</v>
      </c>
      <c r="P55" s="91">
        <v>113.93</v>
      </c>
      <c r="Q55" s="91">
        <v>8.0000000000000007E-5</v>
      </c>
      <c r="R55" s="91">
        <v>1.515518E-3</v>
      </c>
      <c r="S55" s="91">
        <v>0</v>
      </c>
      <c r="T55" s="91">
        <v>0</v>
      </c>
      <c r="U55" s="91">
        <v>0</v>
      </c>
    </row>
    <row r="56" spans="2:21">
      <c r="B56" t="s">
        <v>593</v>
      </c>
      <c r="C56" t="s">
        <v>594</v>
      </c>
      <c r="D56" t="s">
        <v>103</v>
      </c>
      <c r="E56" t="s">
        <v>126</v>
      </c>
      <c r="F56" t="s">
        <v>591</v>
      </c>
      <c r="G56" t="s">
        <v>507</v>
      </c>
      <c r="H56" t="s">
        <v>551</v>
      </c>
      <c r="I56" t="s">
        <v>236</v>
      </c>
      <c r="J56" t="s">
        <v>595</v>
      </c>
      <c r="K56" s="91">
        <v>3.67</v>
      </c>
      <c r="L56" t="s">
        <v>105</v>
      </c>
      <c r="M56" s="91">
        <v>4</v>
      </c>
      <c r="N56" s="91">
        <v>0.14000000000000001</v>
      </c>
      <c r="O56" s="91">
        <v>6431311.7999999998</v>
      </c>
      <c r="P56" s="91">
        <v>114.8</v>
      </c>
      <c r="Q56" s="91">
        <v>0</v>
      </c>
      <c r="R56" s="91">
        <v>7383.1459464</v>
      </c>
      <c r="S56" s="91">
        <v>0.94</v>
      </c>
      <c r="T56" s="91">
        <v>0.22</v>
      </c>
      <c r="U56" s="91">
        <v>0.04</v>
      </c>
    </row>
    <row r="57" spans="2:21">
      <c r="B57" t="s">
        <v>596</v>
      </c>
      <c r="C57" t="s">
        <v>597</v>
      </c>
      <c r="D57" t="s">
        <v>103</v>
      </c>
      <c r="E57" t="s">
        <v>126</v>
      </c>
      <c r="F57" t="s">
        <v>591</v>
      </c>
      <c r="G57" t="s">
        <v>507</v>
      </c>
      <c r="H57" t="s">
        <v>551</v>
      </c>
      <c r="I57" t="s">
        <v>236</v>
      </c>
      <c r="J57" t="s">
        <v>598</v>
      </c>
      <c r="K57" s="91">
        <v>7.83</v>
      </c>
      <c r="L57" t="s">
        <v>105</v>
      </c>
      <c r="M57" s="91">
        <v>3.5</v>
      </c>
      <c r="N57" s="91">
        <v>1.48</v>
      </c>
      <c r="O57" s="91">
        <v>3821928.77</v>
      </c>
      <c r="P57" s="91">
        <v>118.74</v>
      </c>
      <c r="Q57" s="91">
        <v>0</v>
      </c>
      <c r="R57" s="91">
        <v>4538.1582214979999</v>
      </c>
      <c r="S57" s="91">
        <v>1.41</v>
      </c>
      <c r="T57" s="91">
        <v>0.13</v>
      </c>
      <c r="U57" s="91">
        <v>0.03</v>
      </c>
    </row>
    <row r="58" spans="2:21">
      <c r="B58" t="s">
        <v>599</v>
      </c>
      <c r="C58" t="s">
        <v>600</v>
      </c>
      <c r="D58" t="s">
        <v>103</v>
      </c>
      <c r="E58" t="s">
        <v>126</v>
      </c>
      <c r="F58" t="s">
        <v>591</v>
      </c>
      <c r="G58" t="s">
        <v>507</v>
      </c>
      <c r="H58" t="s">
        <v>551</v>
      </c>
      <c r="I58" t="s">
        <v>236</v>
      </c>
      <c r="J58" t="s">
        <v>601</v>
      </c>
      <c r="K58" s="91">
        <v>6.43</v>
      </c>
      <c r="L58" t="s">
        <v>105</v>
      </c>
      <c r="M58" s="91">
        <v>4</v>
      </c>
      <c r="N58" s="91">
        <v>1.1000000000000001</v>
      </c>
      <c r="O58" s="91">
        <v>20946630.140000001</v>
      </c>
      <c r="P58" s="91">
        <v>120.78</v>
      </c>
      <c r="Q58" s="91">
        <v>0</v>
      </c>
      <c r="R58" s="91">
        <v>25299.339883092001</v>
      </c>
      <c r="S58" s="91">
        <v>2.08</v>
      </c>
      <c r="T58" s="91">
        <v>0.75</v>
      </c>
      <c r="U58" s="91">
        <v>0.14000000000000001</v>
      </c>
    </row>
    <row r="59" spans="2:21">
      <c r="B59" t="s">
        <v>602</v>
      </c>
      <c r="C59" t="s">
        <v>603</v>
      </c>
      <c r="D59" t="s">
        <v>103</v>
      </c>
      <c r="E59" t="s">
        <v>126</v>
      </c>
      <c r="F59" t="s">
        <v>604</v>
      </c>
      <c r="G59" t="s">
        <v>135</v>
      </c>
      <c r="H59" t="s">
        <v>551</v>
      </c>
      <c r="I59" t="s">
        <v>236</v>
      </c>
      <c r="J59" t="s">
        <v>605</v>
      </c>
      <c r="K59" s="91">
        <v>5.16</v>
      </c>
      <c r="L59" t="s">
        <v>105</v>
      </c>
      <c r="M59" s="91">
        <v>2.2000000000000002</v>
      </c>
      <c r="N59" s="91">
        <v>1.1200000000000001</v>
      </c>
      <c r="O59" s="91">
        <v>23106136.359999999</v>
      </c>
      <c r="P59" s="91">
        <v>106.68</v>
      </c>
      <c r="Q59" s="91">
        <v>0</v>
      </c>
      <c r="R59" s="91">
        <v>24649.626268847998</v>
      </c>
      <c r="S59" s="91">
        <v>2.62</v>
      </c>
      <c r="T59" s="91">
        <v>0.73</v>
      </c>
      <c r="U59" s="91">
        <v>0.14000000000000001</v>
      </c>
    </row>
    <row r="60" spans="2:21">
      <c r="B60" t="s">
        <v>606</v>
      </c>
      <c r="C60" t="s">
        <v>607</v>
      </c>
      <c r="D60" t="s">
        <v>103</v>
      </c>
      <c r="E60" t="s">
        <v>126</v>
      </c>
      <c r="F60" t="s">
        <v>604</v>
      </c>
      <c r="G60" t="s">
        <v>135</v>
      </c>
      <c r="H60" t="s">
        <v>551</v>
      </c>
      <c r="I60" t="s">
        <v>236</v>
      </c>
      <c r="J60" t="s">
        <v>608</v>
      </c>
      <c r="K60" s="91">
        <v>2.11</v>
      </c>
      <c r="L60" t="s">
        <v>105</v>
      </c>
      <c r="M60" s="91">
        <v>3.7</v>
      </c>
      <c r="N60" s="91">
        <v>-0.4</v>
      </c>
      <c r="O60" s="91">
        <v>26987970.280000001</v>
      </c>
      <c r="P60" s="91">
        <v>114.22</v>
      </c>
      <c r="Q60" s="91">
        <v>0</v>
      </c>
      <c r="R60" s="91">
        <v>30825.659653816001</v>
      </c>
      <c r="S60" s="91">
        <v>1.1200000000000001</v>
      </c>
      <c r="T60" s="91">
        <v>0.91</v>
      </c>
      <c r="U60" s="91">
        <v>0.18</v>
      </c>
    </row>
    <row r="61" spans="2:21">
      <c r="B61" t="s">
        <v>609</v>
      </c>
      <c r="C61" t="s">
        <v>610</v>
      </c>
      <c r="D61" t="s">
        <v>103</v>
      </c>
      <c r="E61" t="s">
        <v>126</v>
      </c>
      <c r="F61" t="s">
        <v>611</v>
      </c>
      <c r="G61" t="s">
        <v>507</v>
      </c>
      <c r="H61" t="s">
        <v>551</v>
      </c>
      <c r="I61" t="s">
        <v>236</v>
      </c>
      <c r="J61" t="s">
        <v>612</v>
      </c>
      <c r="K61" s="91">
        <v>6.54</v>
      </c>
      <c r="L61" t="s">
        <v>105</v>
      </c>
      <c r="M61" s="91">
        <v>1.82</v>
      </c>
      <c r="N61" s="91">
        <v>1.31</v>
      </c>
      <c r="O61" s="91">
        <v>8020086.6100000003</v>
      </c>
      <c r="P61" s="91">
        <v>104.11</v>
      </c>
      <c r="Q61" s="91">
        <v>0</v>
      </c>
      <c r="R61" s="91">
        <v>8349.7121696710001</v>
      </c>
      <c r="S61" s="91">
        <v>3.05</v>
      </c>
      <c r="T61" s="91">
        <v>0.25</v>
      </c>
      <c r="U61" s="91">
        <v>0.05</v>
      </c>
    </row>
    <row r="62" spans="2:21">
      <c r="B62" t="s">
        <v>613</v>
      </c>
      <c r="C62" t="s">
        <v>614</v>
      </c>
      <c r="D62" t="s">
        <v>103</v>
      </c>
      <c r="E62" t="s">
        <v>126</v>
      </c>
      <c r="F62" t="s">
        <v>522</v>
      </c>
      <c r="G62" t="s">
        <v>462</v>
      </c>
      <c r="H62" t="s">
        <v>551</v>
      </c>
      <c r="I62" t="s">
        <v>236</v>
      </c>
      <c r="J62" t="s">
        <v>562</v>
      </c>
      <c r="K62" s="91">
        <v>0.27</v>
      </c>
      <c r="L62" t="s">
        <v>105</v>
      </c>
      <c r="M62" s="91">
        <v>2.8</v>
      </c>
      <c r="N62" s="91">
        <v>-2.3199999999999998</v>
      </c>
      <c r="O62" s="91">
        <v>25592822.91</v>
      </c>
      <c r="P62" s="91">
        <v>105.52</v>
      </c>
      <c r="Q62" s="91">
        <v>0</v>
      </c>
      <c r="R62" s="91">
        <v>27005.546734632</v>
      </c>
      <c r="S62" s="91">
        <v>2.6</v>
      </c>
      <c r="T62" s="91">
        <v>0.8</v>
      </c>
      <c r="U62" s="91">
        <v>0.15</v>
      </c>
    </row>
    <row r="63" spans="2:21">
      <c r="B63" t="s">
        <v>615</v>
      </c>
      <c r="C63" t="s">
        <v>616</v>
      </c>
      <c r="D63" t="s">
        <v>103</v>
      </c>
      <c r="E63" t="s">
        <v>126</v>
      </c>
      <c r="F63" t="s">
        <v>522</v>
      </c>
      <c r="G63" t="s">
        <v>462</v>
      </c>
      <c r="H63" t="s">
        <v>551</v>
      </c>
      <c r="I63" t="s">
        <v>236</v>
      </c>
      <c r="J63" t="s">
        <v>617</v>
      </c>
      <c r="K63" s="91">
        <v>1.44</v>
      </c>
      <c r="L63" t="s">
        <v>105</v>
      </c>
      <c r="M63" s="91">
        <v>4.2</v>
      </c>
      <c r="N63" s="91">
        <v>-0.22</v>
      </c>
      <c r="O63" s="91">
        <v>390161.4</v>
      </c>
      <c r="P63" s="91">
        <v>129.4</v>
      </c>
      <c r="Q63" s="91">
        <v>8.0000000000000004E-4</v>
      </c>
      <c r="R63" s="91">
        <v>504.8696516</v>
      </c>
      <c r="S63" s="91">
        <v>0.75</v>
      </c>
      <c r="T63" s="91">
        <v>0.01</v>
      </c>
      <c r="U63" s="91">
        <v>0</v>
      </c>
    </row>
    <row r="64" spans="2:21">
      <c r="B64" t="s">
        <v>618</v>
      </c>
      <c r="C64" t="s">
        <v>619</v>
      </c>
      <c r="D64" t="s">
        <v>103</v>
      </c>
      <c r="E64" t="s">
        <v>126</v>
      </c>
      <c r="F64" t="s">
        <v>522</v>
      </c>
      <c r="G64" t="s">
        <v>462</v>
      </c>
      <c r="H64" t="s">
        <v>551</v>
      </c>
      <c r="I64" t="s">
        <v>236</v>
      </c>
      <c r="J64" t="s">
        <v>620</v>
      </c>
      <c r="K64" s="91">
        <v>1.32</v>
      </c>
      <c r="L64" t="s">
        <v>105</v>
      </c>
      <c r="M64" s="91">
        <v>3.1</v>
      </c>
      <c r="N64" s="91">
        <v>-0.93</v>
      </c>
      <c r="O64" s="91">
        <v>6730318.4699999997</v>
      </c>
      <c r="P64" s="91">
        <v>112.2</v>
      </c>
      <c r="Q64" s="91">
        <v>0</v>
      </c>
      <c r="R64" s="91">
        <v>7551.4173233399997</v>
      </c>
      <c r="S64" s="91">
        <v>1.96</v>
      </c>
      <c r="T64" s="91">
        <v>0.22</v>
      </c>
      <c r="U64" s="91">
        <v>0.04</v>
      </c>
    </row>
    <row r="65" spans="2:21">
      <c r="B65" t="s">
        <v>621</v>
      </c>
      <c r="C65" t="s">
        <v>622</v>
      </c>
      <c r="D65" t="s">
        <v>103</v>
      </c>
      <c r="E65" t="s">
        <v>126</v>
      </c>
      <c r="F65" t="s">
        <v>461</v>
      </c>
      <c r="G65" t="s">
        <v>462</v>
      </c>
      <c r="H65" t="s">
        <v>551</v>
      </c>
      <c r="I65" t="s">
        <v>236</v>
      </c>
      <c r="J65" t="s">
        <v>623</v>
      </c>
      <c r="K65" s="91">
        <v>1.78</v>
      </c>
      <c r="L65" t="s">
        <v>105</v>
      </c>
      <c r="M65" s="91">
        <v>4</v>
      </c>
      <c r="N65" s="91">
        <v>-0.32</v>
      </c>
      <c r="O65" s="91">
        <v>32441597.949999999</v>
      </c>
      <c r="P65" s="91">
        <v>117.66</v>
      </c>
      <c r="Q65" s="91">
        <v>0</v>
      </c>
      <c r="R65" s="91">
        <v>38170.78414797</v>
      </c>
      <c r="S65" s="91">
        <v>2.4</v>
      </c>
      <c r="T65" s="91">
        <v>1.1299999999999999</v>
      </c>
      <c r="U65" s="91">
        <v>0.22</v>
      </c>
    </row>
    <row r="66" spans="2:21">
      <c r="B66" t="s">
        <v>624</v>
      </c>
      <c r="C66" t="s">
        <v>625</v>
      </c>
      <c r="D66" t="s">
        <v>103</v>
      </c>
      <c r="E66" t="s">
        <v>126</v>
      </c>
      <c r="F66" t="s">
        <v>626</v>
      </c>
      <c r="G66" t="s">
        <v>462</v>
      </c>
      <c r="H66" t="s">
        <v>551</v>
      </c>
      <c r="I66" t="s">
        <v>236</v>
      </c>
      <c r="J66" t="s">
        <v>627</v>
      </c>
      <c r="K66" s="91">
        <v>2.0299999999999998</v>
      </c>
      <c r="L66" t="s">
        <v>105</v>
      </c>
      <c r="M66" s="91">
        <v>4.75</v>
      </c>
      <c r="N66" s="91">
        <v>-0.76</v>
      </c>
      <c r="O66" s="91">
        <v>3289801.37</v>
      </c>
      <c r="P66" s="91">
        <v>134.19999999999999</v>
      </c>
      <c r="Q66" s="91">
        <v>0</v>
      </c>
      <c r="R66" s="91">
        <v>4414.9134385400002</v>
      </c>
      <c r="S66" s="91">
        <v>1.1299999999999999</v>
      </c>
      <c r="T66" s="91">
        <v>0.13</v>
      </c>
      <c r="U66" s="91">
        <v>0.03</v>
      </c>
    </row>
    <row r="67" spans="2:21">
      <c r="B67" t="s">
        <v>628</v>
      </c>
      <c r="C67" t="s">
        <v>629</v>
      </c>
      <c r="D67" t="s">
        <v>103</v>
      </c>
      <c r="E67" t="s">
        <v>126</v>
      </c>
      <c r="F67" t="s">
        <v>626</v>
      </c>
      <c r="G67" t="s">
        <v>462</v>
      </c>
      <c r="H67" t="s">
        <v>551</v>
      </c>
      <c r="I67" t="s">
        <v>236</v>
      </c>
      <c r="J67" t="s">
        <v>630</v>
      </c>
      <c r="K67" s="91">
        <v>0.67</v>
      </c>
      <c r="L67" t="s">
        <v>105</v>
      </c>
      <c r="M67" s="91">
        <v>5.25</v>
      </c>
      <c r="N67" s="91">
        <v>-1.27</v>
      </c>
      <c r="O67" s="91">
        <v>1753873.4</v>
      </c>
      <c r="P67" s="91">
        <v>131.16999999999999</v>
      </c>
      <c r="Q67" s="91">
        <v>0</v>
      </c>
      <c r="R67" s="91">
        <v>2300.55573878</v>
      </c>
      <c r="S67" s="91">
        <v>1.46</v>
      </c>
      <c r="T67" s="91">
        <v>7.0000000000000007E-2</v>
      </c>
      <c r="U67" s="91">
        <v>0.01</v>
      </c>
    </row>
    <row r="68" spans="2:21">
      <c r="B68" t="s">
        <v>631</v>
      </c>
      <c r="C68" t="s">
        <v>632</v>
      </c>
      <c r="D68" t="s">
        <v>103</v>
      </c>
      <c r="E68" t="s">
        <v>126</v>
      </c>
      <c r="F68" t="s">
        <v>633</v>
      </c>
      <c r="G68" t="s">
        <v>462</v>
      </c>
      <c r="H68" t="s">
        <v>551</v>
      </c>
      <c r="I68" t="s">
        <v>236</v>
      </c>
      <c r="J68" t="s">
        <v>634</v>
      </c>
      <c r="K68" s="91">
        <v>5.65</v>
      </c>
      <c r="L68" t="s">
        <v>105</v>
      </c>
      <c r="M68" s="91">
        <v>1.5</v>
      </c>
      <c r="N68" s="91">
        <v>0.5</v>
      </c>
      <c r="O68" s="91">
        <v>14183348.4</v>
      </c>
      <c r="P68" s="91">
        <v>105.93</v>
      </c>
      <c r="Q68" s="91">
        <v>0</v>
      </c>
      <c r="R68" s="91">
        <v>15024.42096012</v>
      </c>
      <c r="S68" s="91">
        <v>2.77</v>
      </c>
      <c r="T68" s="91">
        <v>0.44</v>
      </c>
      <c r="U68" s="91">
        <v>0.09</v>
      </c>
    </row>
    <row r="69" spans="2:21">
      <c r="B69" t="s">
        <v>635</v>
      </c>
      <c r="C69" t="s">
        <v>636</v>
      </c>
      <c r="D69" t="s">
        <v>103</v>
      </c>
      <c r="E69" t="s">
        <v>126</v>
      </c>
      <c r="F69" t="s">
        <v>633</v>
      </c>
      <c r="G69" t="s">
        <v>462</v>
      </c>
      <c r="H69" t="s">
        <v>551</v>
      </c>
      <c r="I69" t="s">
        <v>236</v>
      </c>
      <c r="J69" t="s">
        <v>562</v>
      </c>
      <c r="K69" s="91">
        <v>2.2799999999999998</v>
      </c>
      <c r="L69" t="s">
        <v>105</v>
      </c>
      <c r="M69" s="91">
        <v>3.55</v>
      </c>
      <c r="N69" s="91">
        <v>-0.48</v>
      </c>
      <c r="O69" s="91">
        <v>5908341.7000000002</v>
      </c>
      <c r="P69" s="91">
        <v>120.71</v>
      </c>
      <c r="Q69" s="91">
        <v>0</v>
      </c>
      <c r="R69" s="91">
        <v>7131.95926607</v>
      </c>
      <c r="S69" s="91">
        <v>1.66</v>
      </c>
      <c r="T69" s="91">
        <v>0.21</v>
      </c>
      <c r="U69" s="91">
        <v>0.04</v>
      </c>
    </row>
    <row r="70" spans="2:21">
      <c r="B70" t="s">
        <v>637</v>
      </c>
      <c r="C70" t="s">
        <v>638</v>
      </c>
      <c r="D70" t="s">
        <v>103</v>
      </c>
      <c r="E70" t="s">
        <v>126</v>
      </c>
      <c r="F70" t="s">
        <v>633</v>
      </c>
      <c r="G70" t="s">
        <v>462</v>
      </c>
      <c r="H70" t="s">
        <v>551</v>
      </c>
      <c r="I70" t="s">
        <v>236</v>
      </c>
      <c r="J70" t="s">
        <v>639</v>
      </c>
      <c r="K70" s="91">
        <v>1.18</v>
      </c>
      <c r="L70" t="s">
        <v>105</v>
      </c>
      <c r="M70" s="91">
        <v>4.6500000000000004</v>
      </c>
      <c r="N70" s="91">
        <v>-1.0900000000000001</v>
      </c>
      <c r="O70" s="91">
        <v>3051001.58</v>
      </c>
      <c r="P70" s="91">
        <v>130.41</v>
      </c>
      <c r="Q70" s="91">
        <v>0</v>
      </c>
      <c r="R70" s="91">
        <v>3978.8111604780001</v>
      </c>
      <c r="S70" s="91">
        <v>1.39</v>
      </c>
      <c r="T70" s="91">
        <v>0.12</v>
      </c>
      <c r="U70" s="91">
        <v>0.02</v>
      </c>
    </row>
    <row r="71" spans="2:21">
      <c r="B71" t="s">
        <v>640</v>
      </c>
      <c r="C71" t="s">
        <v>641</v>
      </c>
      <c r="D71" t="s">
        <v>103</v>
      </c>
      <c r="E71" t="s">
        <v>126</v>
      </c>
      <c r="F71" t="s">
        <v>642</v>
      </c>
      <c r="G71" t="s">
        <v>643</v>
      </c>
      <c r="H71" t="s">
        <v>551</v>
      </c>
      <c r="I71" t="s">
        <v>236</v>
      </c>
      <c r="J71" t="s">
        <v>644</v>
      </c>
      <c r="K71" s="91">
        <v>1.73</v>
      </c>
      <c r="L71" t="s">
        <v>105</v>
      </c>
      <c r="M71" s="91">
        <v>4.6500000000000004</v>
      </c>
      <c r="N71" s="91">
        <v>-0.61</v>
      </c>
      <c r="O71" s="91">
        <v>84706.04</v>
      </c>
      <c r="P71" s="91">
        <v>133.19</v>
      </c>
      <c r="Q71" s="91">
        <v>0</v>
      </c>
      <c r="R71" s="91">
        <v>112.819974676</v>
      </c>
      <c r="S71" s="91">
        <v>0.11</v>
      </c>
      <c r="T71" s="91">
        <v>0</v>
      </c>
      <c r="U71" s="91">
        <v>0</v>
      </c>
    </row>
    <row r="72" spans="2:21">
      <c r="B72" t="s">
        <v>645</v>
      </c>
      <c r="C72" t="s">
        <v>646</v>
      </c>
      <c r="D72" t="s">
        <v>103</v>
      </c>
      <c r="E72" t="s">
        <v>126</v>
      </c>
      <c r="F72" t="s">
        <v>647</v>
      </c>
      <c r="G72" t="s">
        <v>507</v>
      </c>
      <c r="H72" t="s">
        <v>551</v>
      </c>
      <c r="I72" t="s">
        <v>236</v>
      </c>
      <c r="J72" t="s">
        <v>562</v>
      </c>
      <c r="K72" s="91">
        <v>1.9</v>
      </c>
      <c r="L72" t="s">
        <v>105</v>
      </c>
      <c r="M72" s="91">
        <v>3.64</v>
      </c>
      <c r="N72" s="91">
        <v>-0.25</v>
      </c>
      <c r="O72" s="91">
        <v>815725.69</v>
      </c>
      <c r="P72" s="91">
        <v>117.54</v>
      </c>
      <c r="Q72" s="91">
        <v>0</v>
      </c>
      <c r="R72" s="91">
        <v>958.80397602599999</v>
      </c>
      <c r="S72" s="91">
        <v>1.1100000000000001</v>
      </c>
      <c r="T72" s="91">
        <v>0.03</v>
      </c>
      <c r="U72" s="91">
        <v>0.01</v>
      </c>
    </row>
    <row r="73" spans="2:21">
      <c r="B73" t="s">
        <v>648</v>
      </c>
      <c r="C73" t="s">
        <v>649</v>
      </c>
      <c r="D73" t="s">
        <v>103</v>
      </c>
      <c r="E73" t="s">
        <v>126</v>
      </c>
      <c r="F73" t="s">
        <v>650</v>
      </c>
      <c r="G73" t="s">
        <v>651</v>
      </c>
      <c r="H73" t="s">
        <v>652</v>
      </c>
      <c r="I73" t="s">
        <v>153</v>
      </c>
      <c r="J73" t="s">
        <v>653</v>
      </c>
      <c r="K73" s="91">
        <v>5.72</v>
      </c>
      <c r="L73" t="s">
        <v>105</v>
      </c>
      <c r="M73" s="91">
        <v>4.5</v>
      </c>
      <c r="N73" s="91">
        <v>0.75</v>
      </c>
      <c r="O73" s="91">
        <v>67512029.609999999</v>
      </c>
      <c r="P73" s="91">
        <v>125.6</v>
      </c>
      <c r="Q73" s="91">
        <v>0</v>
      </c>
      <c r="R73" s="91">
        <v>84795.109190160001</v>
      </c>
      <c r="S73" s="91">
        <v>2.2999999999999998</v>
      </c>
      <c r="T73" s="91">
        <v>2.5</v>
      </c>
      <c r="U73" s="91">
        <v>0.49</v>
      </c>
    </row>
    <row r="74" spans="2:21">
      <c r="B74" t="s">
        <v>654</v>
      </c>
      <c r="C74" t="s">
        <v>655</v>
      </c>
      <c r="D74" t="s">
        <v>103</v>
      </c>
      <c r="E74" t="s">
        <v>126</v>
      </c>
      <c r="F74" t="s">
        <v>650</v>
      </c>
      <c r="G74" t="s">
        <v>651</v>
      </c>
      <c r="H74" t="s">
        <v>652</v>
      </c>
      <c r="I74" t="s">
        <v>153</v>
      </c>
      <c r="J74" t="s">
        <v>656</v>
      </c>
      <c r="K74" s="91">
        <v>7.73</v>
      </c>
      <c r="L74" t="s">
        <v>105</v>
      </c>
      <c r="M74" s="91">
        <v>3.85</v>
      </c>
      <c r="N74" s="91">
        <v>1.18</v>
      </c>
      <c r="O74" s="91">
        <v>25665783.210000001</v>
      </c>
      <c r="P74" s="91">
        <v>122.99</v>
      </c>
      <c r="Q74" s="91">
        <v>769.04817000000003</v>
      </c>
      <c r="R74" s="91">
        <v>32335.394939979</v>
      </c>
      <c r="S74" s="91">
        <v>0.95</v>
      </c>
      <c r="T74" s="91">
        <v>0.95</v>
      </c>
      <c r="U74" s="91">
        <v>0.19</v>
      </c>
    </row>
    <row r="75" spans="2:21">
      <c r="B75" t="s">
        <v>657</v>
      </c>
      <c r="C75" t="s">
        <v>658</v>
      </c>
      <c r="D75" t="s">
        <v>103</v>
      </c>
      <c r="E75" t="s">
        <v>126</v>
      </c>
      <c r="F75" t="s">
        <v>650</v>
      </c>
      <c r="G75" t="s">
        <v>651</v>
      </c>
      <c r="H75" t="s">
        <v>652</v>
      </c>
      <c r="I75" t="s">
        <v>153</v>
      </c>
      <c r="J75" t="s">
        <v>659</v>
      </c>
      <c r="K75" s="91">
        <v>10.33</v>
      </c>
      <c r="L75" t="s">
        <v>105</v>
      </c>
      <c r="M75" s="91">
        <v>2.39</v>
      </c>
      <c r="N75" s="91">
        <v>1.96</v>
      </c>
      <c r="O75" s="91">
        <v>26003928.489999998</v>
      </c>
      <c r="P75" s="91">
        <v>104.32</v>
      </c>
      <c r="Q75" s="91">
        <v>0</v>
      </c>
      <c r="R75" s="91">
        <v>27127.298200768</v>
      </c>
      <c r="S75" s="91">
        <v>2.1</v>
      </c>
      <c r="T75" s="91">
        <v>0.8</v>
      </c>
      <c r="U75" s="91">
        <v>0.16</v>
      </c>
    </row>
    <row r="76" spans="2:21">
      <c r="B76" t="s">
        <v>660</v>
      </c>
      <c r="C76" t="s">
        <v>661</v>
      </c>
      <c r="D76" t="s">
        <v>103</v>
      </c>
      <c r="E76" t="s">
        <v>126</v>
      </c>
      <c r="F76" t="s">
        <v>662</v>
      </c>
      <c r="G76" t="s">
        <v>462</v>
      </c>
      <c r="H76" t="s">
        <v>551</v>
      </c>
      <c r="I76" t="s">
        <v>236</v>
      </c>
      <c r="J76" t="s">
        <v>562</v>
      </c>
      <c r="K76" s="91">
        <v>1.67</v>
      </c>
      <c r="L76" t="s">
        <v>105</v>
      </c>
      <c r="M76" s="91">
        <v>3.85</v>
      </c>
      <c r="N76" s="91">
        <v>-0.85</v>
      </c>
      <c r="O76" s="91">
        <v>4988707.9000000004</v>
      </c>
      <c r="P76" s="91">
        <v>117.89</v>
      </c>
      <c r="Q76" s="91">
        <v>0</v>
      </c>
      <c r="R76" s="91">
        <v>5881.1877433099999</v>
      </c>
      <c r="S76" s="91">
        <v>1.17</v>
      </c>
      <c r="T76" s="91">
        <v>0.17</v>
      </c>
      <c r="U76" s="91">
        <v>0.03</v>
      </c>
    </row>
    <row r="77" spans="2:21">
      <c r="B77" t="s">
        <v>663</v>
      </c>
      <c r="C77" t="s">
        <v>664</v>
      </c>
      <c r="D77" t="s">
        <v>103</v>
      </c>
      <c r="E77" t="s">
        <v>126</v>
      </c>
      <c r="F77" t="s">
        <v>665</v>
      </c>
      <c r="G77" t="s">
        <v>643</v>
      </c>
      <c r="H77" t="s">
        <v>551</v>
      </c>
      <c r="I77" t="s">
        <v>236</v>
      </c>
      <c r="J77" t="s">
        <v>666</v>
      </c>
      <c r="K77" s="91">
        <v>1.1399999999999999</v>
      </c>
      <c r="L77" t="s">
        <v>105</v>
      </c>
      <c r="M77" s="91">
        <v>4.8899999999999997</v>
      </c>
      <c r="N77" s="91">
        <v>-0.72</v>
      </c>
      <c r="O77" s="91">
        <v>167729.14000000001</v>
      </c>
      <c r="P77" s="91">
        <v>131.68</v>
      </c>
      <c r="Q77" s="91">
        <v>0</v>
      </c>
      <c r="R77" s="91">
        <v>220.865731552</v>
      </c>
      <c r="S77" s="91">
        <v>0.3</v>
      </c>
      <c r="T77" s="91">
        <v>0.01</v>
      </c>
      <c r="U77" s="91">
        <v>0</v>
      </c>
    </row>
    <row r="78" spans="2:21">
      <c r="B78" t="s">
        <v>667</v>
      </c>
      <c r="C78" t="s">
        <v>668</v>
      </c>
      <c r="D78" t="s">
        <v>103</v>
      </c>
      <c r="E78" t="s">
        <v>126</v>
      </c>
      <c r="F78" t="s">
        <v>461</v>
      </c>
      <c r="G78" t="s">
        <v>462</v>
      </c>
      <c r="H78" t="s">
        <v>551</v>
      </c>
      <c r="I78" t="s">
        <v>236</v>
      </c>
      <c r="J78" t="s">
        <v>429</v>
      </c>
      <c r="K78" s="91">
        <v>5.57</v>
      </c>
      <c r="L78" t="s">
        <v>105</v>
      </c>
      <c r="M78" s="91">
        <v>2.42</v>
      </c>
      <c r="N78" s="91">
        <v>1.98</v>
      </c>
      <c r="O78" s="91">
        <v>127.76</v>
      </c>
      <c r="P78" s="91">
        <v>5140250</v>
      </c>
      <c r="Q78" s="91">
        <v>0</v>
      </c>
      <c r="R78" s="91">
        <v>6567.1833999999999</v>
      </c>
      <c r="S78" s="91">
        <v>0</v>
      </c>
      <c r="T78" s="91">
        <v>0.19</v>
      </c>
      <c r="U78" s="91">
        <v>0.04</v>
      </c>
    </row>
    <row r="79" spans="2:21">
      <c r="B79" t="s">
        <v>669</v>
      </c>
      <c r="C79" t="s">
        <v>670</v>
      </c>
      <c r="D79" t="s">
        <v>103</v>
      </c>
      <c r="E79" t="s">
        <v>126</v>
      </c>
      <c r="F79" t="s">
        <v>461</v>
      </c>
      <c r="G79" t="s">
        <v>462</v>
      </c>
      <c r="H79" t="s">
        <v>551</v>
      </c>
      <c r="I79" t="s">
        <v>236</v>
      </c>
      <c r="J79" t="s">
        <v>387</v>
      </c>
      <c r="K79" s="91">
        <v>4.18</v>
      </c>
      <c r="L79" t="s">
        <v>105</v>
      </c>
      <c r="M79" s="91">
        <v>1.64</v>
      </c>
      <c r="N79" s="91">
        <v>1.23</v>
      </c>
      <c r="O79" s="91">
        <v>305.01</v>
      </c>
      <c r="P79" s="91">
        <v>5100544</v>
      </c>
      <c r="Q79" s="91">
        <v>0</v>
      </c>
      <c r="R79" s="91">
        <v>15557.1692544</v>
      </c>
      <c r="S79" s="91">
        <v>0</v>
      </c>
      <c r="T79" s="91">
        <v>0.46</v>
      </c>
      <c r="U79" s="91">
        <v>0.09</v>
      </c>
    </row>
    <row r="80" spans="2:21">
      <c r="B80" t="s">
        <v>671</v>
      </c>
      <c r="C80" t="s">
        <v>672</v>
      </c>
      <c r="D80" t="s">
        <v>103</v>
      </c>
      <c r="E80" t="s">
        <v>126</v>
      </c>
      <c r="F80" t="s">
        <v>461</v>
      </c>
      <c r="G80" t="s">
        <v>462</v>
      </c>
      <c r="H80" t="s">
        <v>551</v>
      </c>
      <c r="I80" t="s">
        <v>236</v>
      </c>
      <c r="J80" t="s">
        <v>387</v>
      </c>
      <c r="K80" s="91">
        <v>8.2200000000000006</v>
      </c>
      <c r="L80" t="s">
        <v>105</v>
      </c>
      <c r="M80" s="91">
        <v>2.78</v>
      </c>
      <c r="N80" s="91">
        <v>2.72</v>
      </c>
      <c r="O80" s="91">
        <v>116.46</v>
      </c>
      <c r="P80" s="91">
        <v>5059386.78</v>
      </c>
      <c r="Q80" s="91">
        <v>0</v>
      </c>
      <c r="R80" s="91">
        <v>5892.1618439880003</v>
      </c>
      <c r="S80" s="91">
        <v>0</v>
      </c>
      <c r="T80" s="91">
        <v>0.17</v>
      </c>
      <c r="U80" s="91">
        <v>0.03</v>
      </c>
    </row>
    <row r="81" spans="2:21">
      <c r="B81" t="s">
        <v>673</v>
      </c>
      <c r="C81" t="s">
        <v>674</v>
      </c>
      <c r="D81" t="s">
        <v>103</v>
      </c>
      <c r="E81" t="s">
        <v>126</v>
      </c>
      <c r="F81" t="s">
        <v>461</v>
      </c>
      <c r="G81" t="s">
        <v>462</v>
      </c>
      <c r="H81" t="s">
        <v>551</v>
      </c>
      <c r="I81" t="s">
        <v>236</v>
      </c>
      <c r="J81" t="s">
        <v>526</v>
      </c>
      <c r="K81" s="91">
        <v>1.32</v>
      </c>
      <c r="L81" t="s">
        <v>105</v>
      </c>
      <c r="M81" s="91">
        <v>5</v>
      </c>
      <c r="N81" s="91">
        <v>-0.69</v>
      </c>
      <c r="O81" s="91">
        <v>20165607.039999999</v>
      </c>
      <c r="P81" s="91">
        <v>119.55</v>
      </c>
      <c r="Q81" s="91">
        <v>0</v>
      </c>
      <c r="R81" s="91">
        <v>24107.983216320001</v>
      </c>
      <c r="S81" s="91">
        <v>2.02</v>
      </c>
      <c r="T81" s="91">
        <v>0.71</v>
      </c>
      <c r="U81" s="91">
        <v>0.14000000000000001</v>
      </c>
    </row>
    <row r="82" spans="2:21">
      <c r="B82" t="s">
        <v>675</v>
      </c>
      <c r="C82" t="s">
        <v>676</v>
      </c>
      <c r="D82" t="s">
        <v>103</v>
      </c>
      <c r="E82" t="s">
        <v>126</v>
      </c>
      <c r="F82" t="s">
        <v>677</v>
      </c>
      <c r="G82" t="s">
        <v>643</v>
      </c>
      <c r="H82" t="s">
        <v>652</v>
      </c>
      <c r="I82" t="s">
        <v>153</v>
      </c>
      <c r="J82" t="s">
        <v>678</v>
      </c>
      <c r="K82" s="91">
        <v>0.28000000000000003</v>
      </c>
      <c r="L82" t="s">
        <v>105</v>
      </c>
      <c r="M82" s="91">
        <v>4.28</v>
      </c>
      <c r="N82" s="91">
        <v>-0.83</v>
      </c>
      <c r="O82" s="91">
        <v>552532.61</v>
      </c>
      <c r="P82" s="91">
        <v>125.94</v>
      </c>
      <c r="Q82" s="91">
        <v>0</v>
      </c>
      <c r="R82" s="91">
        <v>695.85956903399995</v>
      </c>
      <c r="S82" s="91">
        <v>0.77</v>
      </c>
      <c r="T82" s="91">
        <v>0.02</v>
      </c>
      <c r="U82" s="91">
        <v>0</v>
      </c>
    </row>
    <row r="83" spans="2:21">
      <c r="B83" t="s">
        <v>679</v>
      </c>
      <c r="C83" t="s">
        <v>680</v>
      </c>
      <c r="D83" t="s">
        <v>103</v>
      </c>
      <c r="E83" t="s">
        <v>126</v>
      </c>
      <c r="F83" t="s">
        <v>491</v>
      </c>
      <c r="G83" t="s">
        <v>462</v>
      </c>
      <c r="H83" t="s">
        <v>551</v>
      </c>
      <c r="I83" t="s">
        <v>236</v>
      </c>
      <c r="J83" t="s">
        <v>681</v>
      </c>
      <c r="K83" s="91">
        <v>1.21</v>
      </c>
      <c r="L83" t="s">
        <v>105</v>
      </c>
      <c r="M83" s="91">
        <v>6.5</v>
      </c>
      <c r="N83" s="91">
        <v>-0.84</v>
      </c>
      <c r="O83" s="91">
        <v>40768932.829999998</v>
      </c>
      <c r="P83" s="91">
        <v>121.44</v>
      </c>
      <c r="Q83" s="91">
        <v>736.50471000000005</v>
      </c>
      <c r="R83" s="91">
        <v>50246.296738751997</v>
      </c>
      <c r="S83" s="91">
        <v>2.59</v>
      </c>
      <c r="T83" s="91">
        <v>1.48</v>
      </c>
      <c r="U83" s="91">
        <v>0.28999999999999998</v>
      </c>
    </row>
    <row r="84" spans="2:21">
      <c r="B84" t="s">
        <v>682</v>
      </c>
      <c r="C84" t="s">
        <v>683</v>
      </c>
      <c r="D84" t="s">
        <v>103</v>
      </c>
      <c r="E84" t="s">
        <v>126</v>
      </c>
      <c r="F84" t="s">
        <v>576</v>
      </c>
      <c r="G84" t="s">
        <v>507</v>
      </c>
      <c r="H84" t="s">
        <v>684</v>
      </c>
      <c r="I84" t="s">
        <v>236</v>
      </c>
      <c r="J84" t="s">
        <v>685</v>
      </c>
      <c r="K84" s="91">
        <v>2.08</v>
      </c>
      <c r="L84" t="s">
        <v>105</v>
      </c>
      <c r="M84" s="91">
        <v>5.85</v>
      </c>
      <c r="N84" s="91">
        <v>-0.18</v>
      </c>
      <c r="O84" s="91">
        <v>6877527.1699999999</v>
      </c>
      <c r="P84" s="91">
        <v>124.66</v>
      </c>
      <c r="Q84" s="91">
        <v>0</v>
      </c>
      <c r="R84" s="91">
        <v>8573.5253701220008</v>
      </c>
      <c r="S84" s="91">
        <v>0.65</v>
      </c>
      <c r="T84" s="91">
        <v>0.25</v>
      </c>
      <c r="U84" s="91">
        <v>0.05</v>
      </c>
    </row>
    <row r="85" spans="2:21">
      <c r="B85" t="s">
        <v>686</v>
      </c>
      <c r="C85" t="s">
        <v>687</v>
      </c>
      <c r="D85" t="s">
        <v>103</v>
      </c>
      <c r="E85" t="s">
        <v>126</v>
      </c>
      <c r="F85" t="s">
        <v>576</v>
      </c>
      <c r="G85" t="s">
        <v>507</v>
      </c>
      <c r="H85" t="s">
        <v>684</v>
      </c>
      <c r="I85" t="s">
        <v>236</v>
      </c>
      <c r="J85" t="s">
        <v>562</v>
      </c>
      <c r="K85" s="91">
        <v>2.46</v>
      </c>
      <c r="L85" t="s">
        <v>105</v>
      </c>
      <c r="M85" s="91">
        <v>4.9000000000000004</v>
      </c>
      <c r="N85" s="91">
        <v>-0.01</v>
      </c>
      <c r="O85" s="91">
        <v>9981464.9299999997</v>
      </c>
      <c r="P85" s="91">
        <v>115.73</v>
      </c>
      <c r="Q85" s="91">
        <v>252.05428000000001</v>
      </c>
      <c r="R85" s="91">
        <v>11803.603643488999</v>
      </c>
      <c r="S85" s="91">
        <v>1.5</v>
      </c>
      <c r="T85" s="91">
        <v>0.35</v>
      </c>
      <c r="U85" s="91">
        <v>7.0000000000000007E-2</v>
      </c>
    </row>
    <row r="86" spans="2:21">
      <c r="B86" t="s">
        <v>688</v>
      </c>
      <c r="C86" t="s">
        <v>689</v>
      </c>
      <c r="D86" t="s">
        <v>103</v>
      </c>
      <c r="E86" t="s">
        <v>126</v>
      </c>
      <c r="F86" t="s">
        <v>576</v>
      </c>
      <c r="G86" t="s">
        <v>507</v>
      </c>
      <c r="H86" t="s">
        <v>684</v>
      </c>
      <c r="I86" t="s">
        <v>236</v>
      </c>
      <c r="J86" t="s">
        <v>582</v>
      </c>
      <c r="K86" s="91">
        <v>5.49</v>
      </c>
      <c r="L86" t="s">
        <v>105</v>
      </c>
      <c r="M86" s="91">
        <v>2.2999999999999998</v>
      </c>
      <c r="N86" s="91">
        <v>1.43</v>
      </c>
      <c r="O86" s="91">
        <v>11160</v>
      </c>
      <c r="P86" s="91">
        <v>107.08</v>
      </c>
      <c r="Q86" s="91">
        <v>0</v>
      </c>
      <c r="R86" s="91">
        <v>11.950127999999999</v>
      </c>
      <c r="S86" s="91">
        <v>0</v>
      </c>
      <c r="T86" s="91">
        <v>0</v>
      </c>
      <c r="U86" s="91">
        <v>0</v>
      </c>
    </row>
    <row r="87" spans="2:21">
      <c r="B87" t="s">
        <v>690</v>
      </c>
      <c r="C87" t="s">
        <v>691</v>
      </c>
      <c r="D87" t="s">
        <v>103</v>
      </c>
      <c r="E87" t="s">
        <v>126</v>
      </c>
      <c r="F87" t="s">
        <v>576</v>
      </c>
      <c r="G87" t="s">
        <v>507</v>
      </c>
      <c r="H87" t="s">
        <v>684</v>
      </c>
      <c r="I87" t="s">
        <v>236</v>
      </c>
      <c r="J87" t="s">
        <v>692</v>
      </c>
      <c r="K87" s="91">
        <v>7</v>
      </c>
      <c r="L87" t="s">
        <v>105</v>
      </c>
      <c r="M87" s="91">
        <v>2.25</v>
      </c>
      <c r="N87" s="91">
        <v>1.99</v>
      </c>
      <c r="O87" s="91">
        <v>5679259.8499999996</v>
      </c>
      <c r="P87" s="91">
        <v>103.76</v>
      </c>
      <c r="Q87" s="91">
        <v>0</v>
      </c>
      <c r="R87" s="91">
        <v>5892.8000203600004</v>
      </c>
      <c r="S87" s="91">
        <v>3.07</v>
      </c>
      <c r="T87" s="91">
        <v>0.17</v>
      </c>
      <c r="U87" s="91">
        <v>0.03</v>
      </c>
    </row>
    <row r="88" spans="2:21">
      <c r="B88" t="s">
        <v>693</v>
      </c>
      <c r="C88" t="s">
        <v>694</v>
      </c>
      <c r="D88" t="s">
        <v>103</v>
      </c>
      <c r="E88" t="s">
        <v>126</v>
      </c>
      <c r="F88" t="s">
        <v>695</v>
      </c>
      <c r="G88" t="s">
        <v>651</v>
      </c>
      <c r="H88" t="s">
        <v>684</v>
      </c>
      <c r="I88" t="s">
        <v>236</v>
      </c>
      <c r="J88" t="s">
        <v>696</v>
      </c>
      <c r="K88" s="91">
        <v>4.9400000000000004</v>
      </c>
      <c r="L88" t="s">
        <v>105</v>
      </c>
      <c r="M88" s="91">
        <v>1.94</v>
      </c>
      <c r="N88" s="91">
        <v>0.69</v>
      </c>
      <c r="O88" s="91">
        <v>10077636.050000001</v>
      </c>
      <c r="P88" s="91">
        <v>107.79</v>
      </c>
      <c r="Q88" s="91">
        <v>0</v>
      </c>
      <c r="R88" s="91">
        <v>10862.683898294999</v>
      </c>
      <c r="S88" s="91">
        <v>1.67</v>
      </c>
      <c r="T88" s="91">
        <v>0.32</v>
      </c>
      <c r="U88" s="91">
        <v>0.06</v>
      </c>
    </row>
    <row r="89" spans="2:21">
      <c r="B89" t="s">
        <v>697</v>
      </c>
      <c r="C89" t="s">
        <v>698</v>
      </c>
      <c r="D89" t="s">
        <v>103</v>
      </c>
      <c r="E89" t="s">
        <v>126</v>
      </c>
      <c r="F89" t="s">
        <v>695</v>
      </c>
      <c r="G89" t="s">
        <v>651</v>
      </c>
      <c r="H89" t="s">
        <v>684</v>
      </c>
      <c r="I89" t="s">
        <v>236</v>
      </c>
      <c r="J89" t="s">
        <v>699</v>
      </c>
      <c r="K89" s="91">
        <v>6.4</v>
      </c>
      <c r="L89" t="s">
        <v>105</v>
      </c>
      <c r="M89" s="91">
        <v>1.23</v>
      </c>
      <c r="N89" s="91">
        <v>1.1299999999999999</v>
      </c>
      <c r="O89" s="91">
        <v>19678256.870000001</v>
      </c>
      <c r="P89" s="91">
        <v>101.66</v>
      </c>
      <c r="Q89" s="91">
        <v>0</v>
      </c>
      <c r="R89" s="91">
        <v>20004.915934042001</v>
      </c>
      <c r="S89" s="91">
        <v>1.86</v>
      </c>
      <c r="T89" s="91">
        <v>0.59</v>
      </c>
      <c r="U89" s="91">
        <v>0.11</v>
      </c>
    </row>
    <row r="90" spans="2:21">
      <c r="B90" t="s">
        <v>700</v>
      </c>
      <c r="C90" t="s">
        <v>701</v>
      </c>
      <c r="D90" t="s">
        <v>103</v>
      </c>
      <c r="E90" t="s">
        <v>126</v>
      </c>
      <c r="F90" t="s">
        <v>702</v>
      </c>
      <c r="G90" t="s">
        <v>703</v>
      </c>
      <c r="H90" t="s">
        <v>684</v>
      </c>
      <c r="I90" t="s">
        <v>236</v>
      </c>
      <c r="J90" t="s">
        <v>704</v>
      </c>
      <c r="K90" s="91">
        <v>7.92</v>
      </c>
      <c r="L90" t="s">
        <v>105</v>
      </c>
      <c r="M90" s="91">
        <v>5.15</v>
      </c>
      <c r="N90" s="91">
        <v>2.23</v>
      </c>
      <c r="O90" s="91">
        <v>47491845.939999998</v>
      </c>
      <c r="P90" s="91">
        <v>152.5</v>
      </c>
      <c r="Q90" s="91">
        <v>0</v>
      </c>
      <c r="R90" s="91">
        <v>72425.065058499997</v>
      </c>
      <c r="S90" s="91">
        <v>1.34</v>
      </c>
      <c r="T90" s="91">
        <v>2.14</v>
      </c>
      <c r="U90" s="91">
        <v>0.41</v>
      </c>
    </row>
    <row r="91" spans="2:21">
      <c r="B91" t="s">
        <v>705</v>
      </c>
      <c r="C91" t="s">
        <v>706</v>
      </c>
      <c r="D91" t="s">
        <v>103</v>
      </c>
      <c r="E91" t="s">
        <v>126</v>
      </c>
      <c r="F91" t="s">
        <v>611</v>
      </c>
      <c r="G91" t="s">
        <v>507</v>
      </c>
      <c r="H91" t="s">
        <v>232</v>
      </c>
      <c r="I91" t="s">
        <v>153</v>
      </c>
      <c r="J91" t="s">
        <v>707</v>
      </c>
      <c r="K91" s="91">
        <v>5.26</v>
      </c>
      <c r="L91" t="s">
        <v>105</v>
      </c>
      <c r="M91" s="91">
        <v>1.34</v>
      </c>
      <c r="N91" s="91">
        <v>0.88</v>
      </c>
      <c r="O91" s="91">
        <v>5370159.4500000002</v>
      </c>
      <c r="P91" s="91">
        <v>104.1</v>
      </c>
      <c r="Q91" s="91">
        <v>0</v>
      </c>
      <c r="R91" s="91">
        <v>5590.3359874500002</v>
      </c>
      <c r="S91" s="91">
        <v>1.57</v>
      </c>
      <c r="T91" s="91">
        <v>0.17</v>
      </c>
      <c r="U91" s="91">
        <v>0.03</v>
      </c>
    </row>
    <row r="92" spans="2:21">
      <c r="B92" t="s">
        <v>708</v>
      </c>
      <c r="C92" t="s">
        <v>709</v>
      </c>
      <c r="D92" t="s">
        <v>103</v>
      </c>
      <c r="E92" t="s">
        <v>126</v>
      </c>
      <c r="F92" t="s">
        <v>611</v>
      </c>
      <c r="G92" t="s">
        <v>507</v>
      </c>
      <c r="H92" t="s">
        <v>232</v>
      </c>
      <c r="I92" t="s">
        <v>153</v>
      </c>
      <c r="J92" t="s">
        <v>710</v>
      </c>
      <c r="K92" s="91">
        <v>5.46</v>
      </c>
      <c r="L92" t="s">
        <v>105</v>
      </c>
      <c r="M92" s="91">
        <v>1.95</v>
      </c>
      <c r="N92" s="91">
        <v>1.5</v>
      </c>
      <c r="O92" s="91">
        <v>9237113.8699999992</v>
      </c>
      <c r="P92" s="91">
        <v>103.97</v>
      </c>
      <c r="Q92" s="91">
        <v>0</v>
      </c>
      <c r="R92" s="91">
        <v>9603.8272906389993</v>
      </c>
      <c r="S92" s="91">
        <v>1.35</v>
      </c>
      <c r="T92" s="91">
        <v>0.28000000000000003</v>
      </c>
      <c r="U92" s="91">
        <v>0.06</v>
      </c>
    </row>
    <row r="93" spans="2:21">
      <c r="B93" t="s">
        <v>711</v>
      </c>
      <c r="C93" t="s">
        <v>712</v>
      </c>
      <c r="D93" t="s">
        <v>103</v>
      </c>
      <c r="E93" t="s">
        <v>126</v>
      </c>
      <c r="F93" t="s">
        <v>611</v>
      </c>
      <c r="G93" t="s">
        <v>507</v>
      </c>
      <c r="H93" t="s">
        <v>684</v>
      </c>
      <c r="I93" t="s">
        <v>236</v>
      </c>
      <c r="J93" t="s">
        <v>713</v>
      </c>
      <c r="K93" s="91">
        <v>0.77</v>
      </c>
      <c r="L93" t="s">
        <v>105</v>
      </c>
      <c r="M93" s="91">
        <v>3.77</v>
      </c>
      <c r="N93" s="91">
        <v>-1.52</v>
      </c>
      <c r="O93" s="91">
        <v>4216807.45</v>
      </c>
      <c r="P93" s="91">
        <v>114.49</v>
      </c>
      <c r="Q93" s="91">
        <v>2.0000000000000002E-5</v>
      </c>
      <c r="R93" s="91">
        <v>4827.8228695050002</v>
      </c>
      <c r="S93" s="91">
        <v>1.24</v>
      </c>
      <c r="T93" s="91">
        <v>0.14000000000000001</v>
      </c>
      <c r="U93" s="91">
        <v>0.03</v>
      </c>
    </row>
    <row r="94" spans="2:21">
      <c r="B94" t="s">
        <v>714</v>
      </c>
      <c r="C94" t="s">
        <v>715</v>
      </c>
      <c r="D94" t="s">
        <v>103</v>
      </c>
      <c r="E94" t="s">
        <v>126</v>
      </c>
      <c r="F94" t="s">
        <v>611</v>
      </c>
      <c r="G94" t="s">
        <v>507</v>
      </c>
      <c r="H94" t="s">
        <v>232</v>
      </c>
      <c r="I94" t="s">
        <v>153</v>
      </c>
      <c r="J94" t="s">
        <v>716</v>
      </c>
      <c r="K94" s="91">
        <v>4.3899999999999997</v>
      </c>
      <c r="L94" t="s">
        <v>105</v>
      </c>
      <c r="M94" s="91">
        <v>2.5</v>
      </c>
      <c r="N94" s="91">
        <v>0.97</v>
      </c>
      <c r="O94" s="91">
        <v>5418639.1200000001</v>
      </c>
      <c r="P94" s="91">
        <v>108.13</v>
      </c>
      <c r="Q94" s="91">
        <v>0</v>
      </c>
      <c r="R94" s="91">
        <v>5859.1744804560003</v>
      </c>
      <c r="S94" s="91">
        <v>1.1599999999999999</v>
      </c>
      <c r="T94" s="91">
        <v>0.17</v>
      </c>
      <c r="U94" s="91">
        <v>0.03</v>
      </c>
    </row>
    <row r="95" spans="2:21">
      <c r="B95" t="s">
        <v>717</v>
      </c>
      <c r="C95" t="s">
        <v>718</v>
      </c>
      <c r="D95" t="s">
        <v>103</v>
      </c>
      <c r="E95" t="s">
        <v>126</v>
      </c>
      <c r="F95" t="s">
        <v>611</v>
      </c>
      <c r="G95" t="s">
        <v>507</v>
      </c>
      <c r="H95" t="s">
        <v>684</v>
      </c>
      <c r="I95" t="s">
        <v>236</v>
      </c>
      <c r="J95" t="s">
        <v>719</v>
      </c>
      <c r="K95" s="91">
        <v>2.52</v>
      </c>
      <c r="L95" t="s">
        <v>105</v>
      </c>
      <c r="M95" s="91">
        <v>2.85</v>
      </c>
      <c r="N95" s="91">
        <v>-0.05</v>
      </c>
      <c r="O95" s="91">
        <v>6142232.1399999997</v>
      </c>
      <c r="P95" s="91">
        <v>109.08</v>
      </c>
      <c r="Q95" s="91">
        <v>0</v>
      </c>
      <c r="R95" s="91">
        <v>6699.9468183119998</v>
      </c>
      <c r="S95" s="91">
        <v>1.34</v>
      </c>
      <c r="T95" s="91">
        <v>0.2</v>
      </c>
      <c r="U95" s="91">
        <v>0.04</v>
      </c>
    </row>
    <row r="96" spans="2:21">
      <c r="B96" t="s">
        <v>720</v>
      </c>
      <c r="C96" t="s">
        <v>721</v>
      </c>
      <c r="D96" t="s">
        <v>103</v>
      </c>
      <c r="E96" t="s">
        <v>126</v>
      </c>
      <c r="F96" t="s">
        <v>611</v>
      </c>
      <c r="G96" t="s">
        <v>507</v>
      </c>
      <c r="H96" t="s">
        <v>232</v>
      </c>
      <c r="I96" t="s">
        <v>153</v>
      </c>
      <c r="J96" t="s">
        <v>429</v>
      </c>
      <c r="K96" s="91">
        <v>6.52</v>
      </c>
      <c r="L96" t="s">
        <v>105</v>
      </c>
      <c r="M96" s="91">
        <v>3.35</v>
      </c>
      <c r="N96" s="91">
        <v>2.11</v>
      </c>
      <c r="O96" s="91">
        <v>5747463.6799999997</v>
      </c>
      <c r="P96" s="91">
        <v>108.34</v>
      </c>
      <c r="Q96" s="91">
        <v>0</v>
      </c>
      <c r="R96" s="91">
        <v>6226.8021509119999</v>
      </c>
      <c r="S96" s="91">
        <v>2.13</v>
      </c>
      <c r="T96" s="91">
        <v>0.18</v>
      </c>
      <c r="U96" s="91">
        <v>0.04</v>
      </c>
    </row>
    <row r="97" spans="2:21">
      <c r="B97" t="s">
        <v>722</v>
      </c>
      <c r="C97" t="s">
        <v>723</v>
      </c>
      <c r="D97" t="s">
        <v>103</v>
      </c>
      <c r="E97" t="s">
        <v>126</v>
      </c>
      <c r="F97" t="s">
        <v>724</v>
      </c>
      <c r="G97" t="s">
        <v>507</v>
      </c>
      <c r="H97" t="s">
        <v>684</v>
      </c>
      <c r="I97" t="s">
        <v>236</v>
      </c>
      <c r="J97" t="s">
        <v>725</v>
      </c>
      <c r="K97" s="91">
        <v>0.78</v>
      </c>
      <c r="L97" t="s">
        <v>105</v>
      </c>
      <c r="M97" s="91">
        <v>4.8</v>
      </c>
      <c r="N97" s="91">
        <v>-1.1399999999999999</v>
      </c>
      <c r="O97" s="91">
        <v>1.2</v>
      </c>
      <c r="P97" s="91">
        <v>111.34</v>
      </c>
      <c r="Q97" s="91">
        <v>0</v>
      </c>
      <c r="R97" s="91">
        <v>1.3360799999999999E-3</v>
      </c>
      <c r="S97" s="91">
        <v>0</v>
      </c>
      <c r="T97" s="91">
        <v>0</v>
      </c>
      <c r="U97" s="91">
        <v>0</v>
      </c>
    </row>
    <row r="98" spans="2:21">
      <c r="B98" t="s">
        <v>726</v>
      </c>
      <c r="C98" t="s">
        <v>727</v>
      </c>
      <c r="D98" t="s">
        <v>103</v>
      </c>
      <c r="E98" t="s">
        <v>126</v>
      </c>
      <c r="F98" t="s">
        <v>724</v>
      </c>
      <c r="G98" t="s">
        <v>507</v>
      </c>
      <c r="H98" t="s">
        <v>684</v>
      </c>
      <c r="I98" t="s">
        <v>236</v>
      </c>
      <c r="J98" t="s">
        <v>728</v>
      </c>
      <c r="K98" s="91">
        <v>3.43</v>
      </c>
      <c r="L98" t="s">
        <v>105</v>
      </c>
      <c r="M98" s="91">
        <v>3.29</v>
      </c>
      <c r="N98" s="91">
        <v>0.39</v>
      </c>
      <c r="O98" s="91">
        <v>3.09</v>
      </c>
      <c r="P98" s="91">
        <v>112.44</v>
      </c>
      <c r="Q98" s="91">
        <v>0</v>
      </c>
      <c r="R98" s="91">
        <v>3.4743959999999998E-3</v>
      </c>
      <c r="S98" s="91">
        <v>0</v>
      </c>
      <c r="T98" s="91">
        <v>0</v>
      </c>
      <c r="U98" s="91">
        <v>0</v>
      </c>
    </row>
    <row r="99" spans="2:21">
      <c r="B99" t="s">
        <v>729</v>
      </c>
      <c r="C99" t="s">
        <v>730</v>
      </c>
      <c r="D99" t="s">
        <v>103</v>
      </c>
      <c r="E99" t="s">
        <v>126</v>
      </c>
      <c r="F99" t="s">
        <v>731</v>
      </c>
      <c r="G99" t="s">
        <v>507</v>
      </c>
      <c r="H99" t="s">
        <v>232</v>
      </c>
      <c r="I99" t="s">
        <v>153</v>
      </c>
      <c r="J99" t="s">
        <v>732</v>
      </c>
      <c r="K99" s="91">
        <v>1.55</v>
      </c>
      <c r="L99" t="s">
        <v>105</v>
      </c>
      <c r="M99" s="91">
        <v>5.0999999999999996</v>
      </c>
      <c r="N99" s="91">
        <v>-0.01</v>
      </c>
      <c r="O99" s="91">
        <v>1704356.22</v>
      </c>
      <c r="P99" s="91">
        <v>128.27000000000001</v>
      </c>
      <c r="Q99" s="91">
        <v>0</v>
      </c>
      <c r="R99" s="91">
        <v>2186.1777233940002</v>
      </c>
      <c r="S99" s="91">
        <v>0.14000000000000001</v>
      </c>
      <c r="T99" s="91">
        <v>0.06</v>
      </c>
      <c r="U99" s="91">
        <v>0.01</v>
      </c>
    </row>
    <row r="100" spans="2:21">
      <c r="B100" t="s">
        <v>733</v>
      </c>
      <c r="C100" t="s">
        <v>734</v>
      </c>
      <c r="D100" t="s">
        <v>103</v>
      </c>
      <c r="E100" t="s">
        <v>126</v>
      </c>
      <c r="F100" t="s">
        <v>731</v>
      </c>
      <c r="G100" t="s">
        <v>507</v>
      </c>
      <c r="H100" t="s">
        <v>232</v>
      </c>
      <c r="I100" t="s">
        <v>153</v>
      </c>
      <c r="J100" t="s">
        <v>630</v>
      </c>
      <c r="K100" s="91">
        <v>0.5</v>
      </c>
      <c r="L100" t="s">
        <v>105</v>
      </c>
      <c r="M100" s="91">
        <v>6.5</v>
      </c>
      <c r="N100" s="91">
        <v>-2.94</v>
      </c>
      <c r="O100" s="91">
        <v>616048.59</v>
      </c>
      <c r="P100" s="91">
        <v>118.6</v>
      </c>
      <c r="Q100" s="91">
        <v>0</v>
      </c>
      <c r="R100" s="91">
        <v>730.63362773999995</v>
      </c>
      <c r="S100" s="91">
        <v>0.33</v>
      </c>
      <c r="T100" s="91">
        <v>0.02</v>
      </c>
      <c r="U100" s="91">
        <v>0</v>
      </c>
    </row>
    <row r="101" spans="2:21">
      <c r="B101" t="s">
        <v>735</v>
      </c>
      <c r="C101" t="s">
        <v>736</v>
      </c>
      <c r="D101" t="s">
        <v>103</v>
      </c>
      <c r="E101" t="s">
        <v>126</v>
      </c>
      <c r="F101" t="s">
        <v>731</v>
      </c>
      <c r="G101" t="s">
        <v>507</v>
      </c>
      <c r="H101" t="s">
        <v>232</v>
      </c>
      <c r="I101" t="s">
        <v>153</v>
      </c>
      <c r="J101" t="s">
        <v>737</v>
      </c>
      <c r="K101" s="91">
        <v>6.01</v>
      </c>
      <c r="L101" t="s">
        <v>105</v>
      </c>
      <c r="M101" s="91">
        <v>4</v>
      </c>
      <c r="N101" s="91">
        <v>2.31</v>
      </c>
      <c r="O101" s="91">
        <v>5714878.7199999997</v>
      </c>
      <c r="P101" s="91">
        <v>111.44</v>
      </c>
      <c r="Q101" s="91">
        <v>0</v>
      </c>
      <c r="R101" s="91">
        <v>6368.6608455679998</v>
      </c>
      <c r="S101" s="91">
        <v>0.19</v>
      </c>
      <c r="T101" s="91">
        <v>0.19</v>
      </c>
      <c r="U101" s="91">
        <v>0.04</v>
      </c>
    </row>
    <row r="102" spans="2:21">
      <c r="B102" t="s">
        <v>738</v>
      </c>
      <c r="C102" t="s">
        <v>739</v>
      </c>
      <c r="D102" t="s">
        <v>103</v>
      </c>
      <c r="E102" t="s">
        <v>126</v>
      </c>
      <c r="F102" t="s">
        <v>731</v>
      </c>
      <c r="G102" t="s">
        <v>507</v>
      </c>
      <c r="H102" t="s">
        <v>684</v>
      </c>
      <c r="I102" t="s">
        <v>236</v>
      </c>
      <c r="J102" t="s">
        <v>740</v>
      </c>
      <c r="K102" s="91">
        <v>6.29</v>
      </c>
      <c r="L102" t="s">
        <v>105</v>
      </c>
      <c r="M102" s="91">
        <v>2.78</v>
      </c>
      <c r="N102" s="91">
        <v>2.46</v>
      </c>
      <c r="O102" s="91">
        <v>14910887.25</v>
      </c>
      <c r="P102" s="91">
        <v>104.14</v>
      </c>
      <c r="Q102" s="91">
        <v>0</v>
      </c>
      <c r="R102" s="91">
        <v>15528.197982150001</v>
      </c>
      <c r="S102" s="91">
        <v>0.83</v>
      </c>
      <c r="T102" s="91">
        <v>0.46</v>
      </c>
      <c r="U102" s="91">
        <v>0.09</v>
      </c>
    </row>
    <row r="103" spans="2:21">
      <c r="B103" t="s">
        <v>741</v>
      </c>
      <c r="C103" t="s">
        <v>742</v>
      </c>
      <c r="D103" t="s">
        <v>103</v>
      </c>
      <c r="E103" t="s">
        <v>126</v>
      </c>
      <c r="F103" t="s">
        <v>642</v>
      </c>
      <c r="G103" t="s">
        <v>643</v>
      </c>
      <c r="H103" t="s">
        <v>684</v>
      </c>
      <c r="I103" t="s">
        <v>236</v>
      </c>
      <c r="J103" t="s">
        <v>743</v>
      </c>
      <c r="K103" s="91">
        <v>3.87</v>
      </c>
      <c r="L103" t="s">
        <v>105</v>
      </c>
      <c r="M103" s="91">
        <v>3.85</v>
      </c>
      <c r="N103" s="91">
        <v>-0.15</v>
      </c>
      <c r="O103" s="91">
        <v>4330711.26</v>
      </c>
      <c r="P103" s="91">
        <v>121.86</v>
      </c>
      <c r="Q103" s="91">
        <v>0</v>
      </c>
      <c r="R103" s="91">
        <v>5277.4047414360002</v>
      </c>
      <c r="S103" s="91">
        <v>1.81</v>
      </c>
      <c r="T103" s="91">
        <v>0.16</v>
      </c>
      <c r="U103" s="91">
        <v>0.03</v>
      </c>
    </row>
    <row r="104" spans="2:21">
      <c r="B104" t="s">
        <v>744</v>
      </c>
      <c r="C104" t="s">
        <v>745</v>
      </c>
      <c r="D104" t="s">
        <v>103</v>
      </c>
      <c r="E104" t="s">
        <v>126</v>
      </c>
      <c r="F104" t="s">
        <v>642</v>
      </c>
      <c r="G104" t="s">
        <v>643</v>
      </c>
      <c r="H104" t="s">
        <v>684</v>
      </c>
      <c r="I104" t="s">
        <v>236</v>
      </c>
      <c r="J104" t="s">
        <v>743</v>
      </c>
      <c r="K104" s="91">
        <v>4.7300000000000004</v>
      </c>
      <c r="L104" t="s">
        <v>105</v>
      </c>
      <c r="M104" s="91">
        <v>3.85</v>
      </c>
      <c r="N104" s="91">
        <v>0.33</v>
      </c>
      <c r="O104" s="91">
        <v>4372426.6100000003</v>
      </c>
      <c r="P104" s="91">
        <v>123.19</v>
      </c>
      <c r="Q104" s="91">
        <v>0</v>
      </c>
      <c r="R104" s="91">
        <v>5386.3923408589999</v>
      </c>
      <c r="S104" s="91">
        <v>1.75</v>
      </c>
      <c r="T104" s="91">
        <v>0.16</v>
      </c>
      <c r="U104" s="91">
        <v>0.03</v>
      </c>
    </row>
    <row r="105" spans="2:21">
      <c r="B105" t="s">
        <v>746</v>
      </c>
      <c r="C105" t="s">
        <v>747</v>
      </c>
      <c r="D105" t="s">
        <v>103</v>
      </c>
      <c r="E105" t="s">
        <v>126</v>
      </c>
      <c r="F105" t="s">
        <v>642</v>
      </c>
      <c r="G105" t="s">
        <v>643</v>
      </c>
      <c r="H105" t="s">
        <v>684</v>
      </c>
      <c r="I105" t="s">
        <v>236</v>
      </c>
      <c r="J105" t="s">
        <v>748</v>
      </c>
      <c r="K105" s="91">
        <v>1.1399999999999999</v>
      </c>
      <c r="L105" t="s">
        <v>105</v>
      </c>
      <c r="M105" s="91">
        <v>3.9</v>
      </c>
      <c r="N105" s="91">
        <v>-0.97</v>
      </c>
      <c r="O105" s="91">
        <v>2882470.66</v>
      </c>
      <c r="P105" s="91">
        <v>115.93</v>
      </c>
      <c r="Q105" s="91">
        <v>0</v>
      </c>
      <c r="R105" s="91">
        <v>3341.6482361379999</v>
      </c>
      <c r="S105" s="91">
        <v>1.45</v>
      </c>
      <c r="T105" s="91">
        <v>0.1</v>
      </c>
      <c r="U105" s="91">
        <v>0.02</v>
      </c>
    </row>
    <row r="106" spans="2:21">
      <c r="B106" t="s">
        <v>749</v>
      </c>
      <c r="C106" t="s">
        <v>750</v>
      </c>
      <c r="D106" t="s">
        <v>103</v>
      </c>
      <c r="E106" t="s">
        <v>126</v>
      </c>
      <c r="F106" t="s">
        <v>642</v>
      </c>
      <c r="G106" t="s">
        <v>643</v>
      </c>
      <c r="H106" t="s">
        <v>684</v>
      </c>
      <c r="I106" t="s">
        <v>236</v>
      </c>
      <c r="J106" t="s">
        <v>748</v>
      </c>
      <c r="K106" s="91">
        <v>2.08</v>
      </c>
      <c r="L106" t="s">
        <v>105</v>
      </c>
      <c r="M106" s="91">
        <v>3.9</v>
      </c>
      <c r="N106" s="91">
        <v>-0.28000000000000003</v>
      </c>
      <c r="O106" s="91">
        <v>4652830.88</v>
      </c>
      <c r="P106" s="91">
        <v>119.58</v>
      </c>
      <c r="Q106" s="91">
        <v>0</v>
      </c>
      <c r="R106" s="91">
        <v>5563.8551663039998</v>
      </c>
      <c r="S106" s="91">
        <v>1.17</v>
      </c>
      <c r="T106" s="91">
        <v>0.16</v>
      </c>
      <c r="U106" s="91">
        <v>0.03</v>
      </c>
    </row>
    <row r="107" spans="2:21">
      <c r="B107" t="s">
        <v>751</v>
      </c>
      <c r="C107" t="s">
        <v>752</v>
      </c>
      <c r="D107" t="s">
        <v>103</v>
      </c>
      <c r="E107" t="s">
        <v>126</v>
      </c>
      <c r="F107" t="s">
        <v>753</v>
      </c>
      <c r="G107" t="s">
        <v>507</v>
      </c>
      <c r="H107" t="s">
        <v>232</v>
      </c>
      <c r="I107" t="s">
        <v>153</v>
      </c>
      <c r="J107" t="s">
        <v>754</v>
      </c>
      <c r="K107" s="91">
        <v>5.82</v>
      </c>
      <c r="L107" t="s">
        <v>105</v>
      </c>
      <c r="M107" s="91">
        <v>1.58</v>
      </c>
      <c r="N107" s="91">
        <v>0.94</v>
      </c>
      <c r="O107" s="91">
        <v>9354642.1099999994</v>
      </c>
      <c r="P107" s="91">
        <v>105.41</v>
      </c>
      <c r="Q107" s="91">
        <v>0</v>
      </c>
      <c r="R107" s="91">
        <v>9860.7282481509992</v>
      </c>
      <c r="S107" s="91">
        <v>1.95</v>
      </c>
      <c r="T107" s="91">
        <v>0.28999999999999998</v>
      </c>
      <c r="U107" s="91">
        <v>0.06</v>
      </c>
    </row>
    <row r="108" spans="2:21">
      <c r="B108" t="s">
        <v>755</v>
      </c>
      <c r="C108" t="s">
        <v>756</v>
      </c>
      <c r="D108" t="s">
        <v>103</v>
      </c>
      <c r="E108" t="s">
        <v>126</v>
      </c>
      <c r="F108" t="s">
        <v>753</v>
      </c>
      <c r="G108" t="s">
        <v>507</v>
      </c>
      <c r="H108" t="s">
        <v>684</v>
      </c>
      <c r="I108" t="s">
        <v>236</v>
      </c>
      <c r="J108" t="s">
        <v>757</v>
      </c>
      <c r="K108" s="91">
        <v>7.07</v>
      </c>
      <c r="L108" t="s">
        <v>105</v>
      </c>
      <c r="M108" s="91">
        <v>2.4</v>
      </c>
      <c r="N108" s="91">
        <v>1.99</v>
      </c>
      <c r="O108" s="91">
        <v>12654711.810000001</v>
      </c>
      <c r="P108" s="91">
        <v>104.33</v>
      </c>
      <c r="Q108" s="91">
        <v>0</v>
      </c>
      <c r="R108" s="91">
        <v>13202.660831372999</v>
      </c>
      <c r="S108" s="91">
        <v>2.33</v>
      </c>
      <c r="T108" s="91">
        <v>0.39</v>
      </c>
      <c r="U108" s="91">
        <v>0.08</v>
      </c>
    </row>
    <row r="109" spans="2:21">
      <c r="B109" t="s">
        <v>758</v>
      </c>
      <c r="C109" t="s">
        <v>759</v>
      </c>
      <c r="D109" t="s">
        <v>103</v>
      </c>
      <c r="E109" t="s">
        <v>126</v>
      </c>
      <c r="F109" t="s">
        <v>753</v>
      </c>
      <c r="G109" t="s">
        <v>507</v>
      </c>
      <c r="H109" t="s">
        <v>232</v>
      </c>
      <c r="I109" t="s">
        <v>153</v>
      </c>
      <c r="J109" t="s">
        <v>429</v>
      </c>
      <c r="K109" s="91">
        <v>3.06</v>
      </c>
      <c r="L109" t="s">
        <v>105</v>
      </c>
      <c r="M109" s="91">
        <v>3.48</v>
      </c>
      <c r="N109" s="91">
        <v>0.28000000000000003</v>
      </c>
      <c r="O109" s="91">
        <v>245572.79</v>
      </c>
      <c r="P109" s="91">
        <v>110.47</v>
      </c>
      <c r="Q109" s="91">
        <v>0</v>
      </c>
      <c r="R109" s="91">
        <v>271.28426111300001</v>
      </c>
      <c r="S109" s="91">
        <v>0.05</v>
      </c>
      <c r="T109" s="91">
        <v>0.01</v>
      </c>
      <c r="U109" s="91">
        <v>0</v>
      </c>
    </row>
    <row r="110" spans="2:21">
      <c r="B110" t="s">
        <v>760</v>
      </c>
      <c r="C110" t="s">
        <v>761</v>
      </c>
      <c r="D110" t="s">
        <v>103</v>
      </c>
      <c r="E110" t="s">
        <v>126</v>
      </c>
      <c r="F110" t="s">
        <v>665</v>
      </c>
      <c r="G110" t="s">
        <v>643</v>
      </c>
      <c r="H110" t="s">
        <v>684</v>
      </c>
      <c r="I110" t="s">
        <v>236</v>
      </c>
      <c r="J110" t="s">
        <v>762</v>
      </c>
      <c r="K110" s="91">
        <v>2.25</v>
      </c>
      <c r="L110" t="s">
        <v>105</v>
      </c>
      <c r="M110" s="91">
        <v>3.75</v>
      </c>
      <c r="N110" s="91">
        <v>-0.39</v>
      </c>
      <c r="O110" s="91">
        <v>14442701.029999999</v>
      </c>
      <c r="P110" s="91">
        <v>118.72</v>
      </c>
      <c r="Q110" s="91">
        <v>0</v>
      </c>
      <c r="R110" s="91">
        <v>17146.374662816001</v>
      </c>
      <c r="S110" s="91">
        <v>1.86</v>
      </c>
      <c r="T110" s="91">
        <v>0.51</v>
      </c>
      <c r="U110" s="91">
        <v>0.1</v>
      </c>
    </row>
    <row r="111" spans="2:21">
      <c r="B111" t="s">
        <v>763</v>
      </c>
      <c r="C111" t="s">
        <v>764</v>
      </c>
      <c r="D111" t="s">
        <v>103</v>
      </c>
      <c r="E111" t="s">
        <v>126</v>
      </c>
      <c r="F111" t="s">
        <v>665</v>
      </c>
      <c r="G111" t="s">
        <v>643</v>
      </c>
      <c r="H111" t="s">
        <v>232</v>
      </c>
      <c r="I111" t="s">
        <v>153</v>
      </c>
      <c r="J111" t="s">
        <v>765</v>
      </c>
      <c r="K111" s="91">
        <v>5.9</v>
      </c>
      <c r="L111" t="s">
        <v>105</v>
      </c>
      <c r="M111" s="91">
        <v>2.48</v>
      </c>
      <c r="N111" s="91">
        <v>0.96</v>
      </c>
      <c r="O111" s="91">
        <v>7613561.3300000001</v>
      </c>
      <c r="P111" s="91">
        <v>109.92</v>
      </c>
      <c r="Q111" s="91">
        <v>0</v>
      </c>
      <c r="R111" s="91">
        <v>8368.8266139360003</v>
      </c>
      <c r="S111" s="91">
        <v>1.8</v>
      </c>
      <c r="T111" s="91">
        <v>0.25</v>
      </c>
      <c r="U111" s="91">
        <v>0.05</v>
      </c>
    </row>
    <row r="112" spans="2:21">
      <c r="B112" t="s">
        <v>766</v>
      </c>
      <c r="C112" t="s">
        <v>767</v>
      </c>
      <c r="D112" t="s">
        <v>103</v>
      </c>
      <c r="E112" t="s">
        <v>126</v>
      </c>
      <c r="F112" t="s">
        <v>768</v>
      </c>
      <c r="G112" t="s">
        <v>507</v>
      </c>
      <c r="H112" t="s">
        <v>684</v>
      </c>
      <c r="I112" t="s">
        <v>236</v>
      </c>
      <c r="J112" t="s">
        <v>769</v>
      </c>
      <c r="K112" s="91">
        <v>4.46</v>
      </c>
      <c r="L112" t="s">
        <v>105</v>
      </c>
      <c r="M112" s="91">
        <v>2.85</v>
      </c>
      <c r="N112" s="91">
        <v>0.61</v>
      </c>
      <c r="O112" s="91">
        <v>19211762.649999999</v>
      </c>
      <c r="P112" s="91">
        <v>113.92</v>
      </c>
      <c r="Q112" s="91">
        <v>0</v>
      </c>
      <c r="R112" s="91">
        <v>21886.040010879999</v>
      </c>
      <c r="S112" s="91">
        <v>2.81</v>
      </c>
      <c r="T112" s="91">
        <v>0.65</v>
      </c>
      <c r="U112" s="91">
        <v>0.13</v>
      </c>
    </row>
    <row r="113" spans="2:21">
      <c r="B113" t="s">
        <v>770</v>
      </c>
      <c r="C113" t="s">
        <v>771</v>
      </c>
      <c r="D113" t="s">
        <v>103</v>
      </c>
      <c r="E113" t="s">
        <v>126</v>
      </c>
      <c r="F113" t="s">
        <v>772</v>
      </c>
      <c r="G113" t="s">
        <v>507</v>
      </c>
      <c r="H113" t="s">
        <v>684</v>
      </c>
      <c r="I113" t="s">
        <v>236</v>
      </c>
      <c r="J113" t="s">
        <v>773</v>
      </c>
      <c r="K113" s="91">
        <v>6.5</v>
      </c>
      <c r="L113" t="s">
        <v>105</v>
      </c>
      <c r="M113" s="91">
        <v>1.4</v>
      </c>
      <c r="N113" s="91">
        <v>1.35</v>
      </c>
      <c r="O113" s="91">
        <v>7501133.2199999997</v>
      </c>
      <c r="P113" s="91">
        <v>100.83</v>
      </c>
      <c r="Q113" s="91">
        <v>0</v>
      </c>
      <c r="R113" s="91">
        <v>7563.392625726</v>
      </c>
      <c r="S113" s="91">
        <v>2.96</v>
      </c>
      <c r="T113" s="91">
        <v>0.22</v>
      </c>
      <c r="U113" s="91">
        <v>0.04</v>
      </c>
    </row>
    <row r="114" spans="2:21">
      <c r="B114" t="s">
        <v>774</v>
      </c>
      <c r="C114" t="s">
        <v>775</v>
      </c>
      <c r="D114" t="s">
        <v>103</v>
      </c>
      <c r="E114" t="s">
        <v>126</v>
      </c>
      <c r="F114" t="s">
        <v>469</v>
      </c>
      <c r="G114" t="s">
        <v>462</v>
      </c>
      <c r="H114" t="s">
        <v>684</v>
      </c>
      <c r="I114" t="s">
        <v>236</v>
      </c>
      <c r="J114" t="s">
        <v>776</v>
      </c>
      <c r="K114" s="91">
        <v>3.65</v>
      </c>
      <c r="L114" t="s">
        <v>105</v>
      </c>
      <c r="M114" s="91">
        <v>1.06</v>
      </c>
      <c r="N114" s="91">
        <v>1.34</v>
      </c>
      <c r="O114" s="91">
        <v>283.14999999999998</v>
      </c>
      <c r="P114" s="91">
        <v>5010002</v>
      </c>
      <c r="Q114" s="91">
        <v>0</v>
      </c>
      <c r="R114" s="91">
        <v>14185.820663</v>
      </c>
      <c r="S114" s="91">
        <v>0</v>
      </c>
      <c r="T114" s="91">
        <v>0.42</v>
      </c>
      <c r="U114" s="91">
        <v>0.08</v>
      </c>
    </row>
    <row r="115" spans="2:21">
      <c r="B115" t="s">
        <v>777</v>
      </c>
      <c r="C115" t="s">
        <v>778</v>
      </c>
      <c r="D115" t="s">
        <v>103</v>
      </c>
      <c r="E115" t="s">
        <v>126</v>
      </c>
      <c r="F115" t="s">
        <v>779</v>
      </c>
      <c r="G115" t="s">
        <v>643</v>
      </c>
      <c r="H115" t="s">
        <v>232</v>
      </c>
      <c r="I115" t="s">
        <v>153</v>
      </c>
      <c r="J115" t="s">
        <v>780</v>
      </c>
      <c r="K115" s="91">
        <v>1.72</v>
      </c>
      <c r="L115" t="s">
        <v>105</v>
      </c>
      <c r="M115" s="91">
        <v>4.05</v>
      </c>
      <c r="N115" s="91">
        <v>-1.07</v>
      </c>
      <c r="O115" s="91">
        <v>2168772.2400000002</v>
      </c>
      <c r="P115" s="91">
        <v>135.16</v>
      </c>
      <c r="Q115" s="91">
        <v>0</v>
      </c>
      <c r="R115" s="91">
        <v>2931.3125595840002</v>
      </c>
      <c r="S115" s="91">
        <v>1.49</v>
      </c>
      <c r="T115" s="91">
        <v>0.09</v>
      </c>
      <c r="U115" s="91">
        <v>0.02</v>
      </c>
    </row>
    <row r="116" spans="2:21">
      <c r="B116" t="s">
        <v>781</v>
      </c>
      <c r="C116" t="s">
        <v>782</v>
      </c>
      <c r="D116" t="s">
        <v>103</v>
      </c>
      <c r="E116" t="s">
        <v>126</v>
      </c>
      <c r="F116" t="s">
        <v>783</v>
      </c>
      <c r="G116" t="s">
        <v>507</v>
      </c>
      <c r="H116" t="s">
        <v>232</v>
      </c>
      <c r="I116" t="s">
        <v>153</v>
      </c>
      <c r="J116" t="s">
        <v>784</v>
      </c>
      <c r="K116" s="91">
        <v>3.75</v>
      </c>
      <c r="L116" t="s">
        <v>105</v>
      </c>
      <c r="M116" s="91">
        <v>2.74</v>
      </c>
      <c r="N116" s="91">
        <v>0.46</v>
      </c>
      <c r="O116" s="91">
        <v>2662824.27</v>
      </c>
      <c r="P116" s="91">
        <v>110.41</v>
      </c>
      <c r="Q116" s="91">
        <v>0</v>
      </c>
      <c r="R116" s="91">
        <v>2940.0242765070002</v>
      </c>
      <c r="S116" s="91">
        <v>0.59</v>
      </c>
      <c r="T116" s="91">
        <v>0.09</v>
      </c>
      <c r="U116" s="91">
        <v>0.02</v>
      </c>
    </row>
    <row r="117" spans="2:21">
      <c r="B117" t="s">
        <v>785</v>
      </c>
      <c r="C117" t="s">
        <v>786</v>
      </c>
      <c r="D117" t="s">
        <v>103</v>
      </c>
      <c r="E117" t="s">
        <v>126</v>
      </c>
      <c r="F117" t="s">
        <v>783</v>
      </c>
      <c r="G117" t="s">
        <v>507</v>
      </c>
      <c r="H117" t="s">
        <v>232</v>
      </c>
      <c r="I117" t="s">
        <v>153</v>
      </c>
      <c r="J117" t="s">
        <v>787</v>
      </c>
      <c r="K117" s="91">
        <v>6.51</v>
      </c>
      <c r="L117" t="s">
        <v>105</v>
      </c>
      <c r="M117" s="91">
        <v>1.96</v>
      </c>
      <c r="N117" s="91">
        <v>1.44</v>
      </c>
      <c r="O117" s="91">
        <v>6807387.1200000001</v>
      </c>
      <c r="P117" s="91">
        <v>105</v>
      </c>
      <c r="Q117" s="91">
        <v>0</v>
      </c>
      <c r="R117" s="91">
        <v>7147.7564759999996</v>
      </c>
      <c r="S117" s="91">
        <v>1.06</v>
      </c>
      <c r="T117" s="91">
        <v>0.21</v>
      </c>
      <c r="U117" s="91">
        <v>0.04</v>
      </c>
    </row>
    <row r="118" spans="2:21">
      <c r="B118" t="s">
        <v>788</v>
      </c>
      <c r="C118" t="s">
        <v>789</v>
      </c>
      <c r="D118" t="s">
        <v>103</v>
      </c>
      <c r="E118" t="s">
        <v>126</v>
      </c>
      <c r="F118" t="s">
        <v>491</v>
      </c>
      <c r="G118" t="s">
        <v>462</v>
      </c>
      <c r="H118" t="s">
        <v>232</v>
      </c>
      <c r="I118" t="s">
        <v>153</v>
      </c>
      <c r="J118" t="s">
        <v>463</v>
      </c>
      <c r="K118" s="91">
        <v>3.95</v>
      </c>
      <c r="L118" t="s">
        <v>105</v>
      </c>
      <c r="M118" s="91">
        <v>1.42</v>
      </c>
      <c r="N118" s="91">
        <v>1.58</v>
      </c>
      <c r="O118" s="91">
        <v>442.05</v>
      </c>
      <c r="P118" s="91">
        <v>5070000</v>
      </c>
      <c r="Q118" s="91">
        <v>0</v>
      </c>
      <c r="R118" s="91">
        <v>22411.935000000001</v>
      </c>
      <c r="S118" s="91">
        <v>0</v>
      </c>
      <c r="T118" s="91">
        <v>0.66</v>
      </c>
      <c r="U118" s="91">
        <v>0.13</v>
      </c>
    </row>
    <row r="119" spans="2:21">
      <c r="B119" t="s">
        <v>790</v>
      </c>
      <c r="C119" t="s">
        <v>791</v>
      </c>
      <c r="D119" t="s">
        <v>103</v>
      </c>
      <c r="E119" t="s">
        <v>126</v>
      </c>
      <c r="F119" t="s">
        <v>491</v>
      </c>
      <c r="G119" t="s">
        <v>462</v>
      </c>
      <c r="H119" t="s">
        <v>232</v>
      </c>
      <c r="I119" t="s">
        <v>153</v>
      </c>
      <c r="J119" t="s">
        <v>463</v>
      </c>
      <c r="K119" s="91">
        <v>4.5999999999999996</v>
      </c>
      <c r="L119" t="s">
        <v>105</v>
      </c>
      <c r="M119" s="91">
        <v>1.59</v>
      </c>
      <c r="N119" s="91">
        <v>1.68</v>
      </c>
      <c r="O119" s="91">
        <v>340.06</v>
      </c>
      <c r="P119" s="91">
        <v>5000000</v>
      </c>
      <c r="Q119" s="91">
        <v>0</v>
      </c>
      <c r="R119" s="91">
        <v>17003</v>
      </c>
      <c r="S119" s="91">
        <v>0</v>
      </c>
      <c r="T119" s="91">
        <v>0.5</v>
      </c>
      <c r="U119" s="91">
        <v>0.1</v>
      </c>
    </row>
    <row r="120" spans="2:21">
      <c r="B120" t="s">
        <v>792</v>
      </c>
      <c r="C120" t="s">
        <v>793</v>
      </c>
      <c r="D120" t="s">
        <v>103</v>
      </c>
      <c r="E120" t="s">
        <v>126</v>
      </c>
      <c r="F120" t="s">
        <v>794</v>
      </c>
      <c r="G120" t="s">
        <v>643</v>
      </c>
      <c r="H120" t="s">
        <v>684</v>
      </c>
      <c r="I120" t="s">
        <v>236</v>
      </c>
      <c r="J120" t="s">
        <v>795</v>
      </c>
      <c r="K120" s="91">
        <v>0.5</v>
      </c>
      <c r="L120" t="s">
        <v>105</v>
      </c>
      <c r="M120" s="91">
        <v>3.6</v>
      </c>
      <c r="N120" s="91">
        <v>-1.79</v>
      </c>
      <c r="O120" s="91">
        <v>10696328.859999999</v>
      </c>
      <c r="P120" s="91">
        <v>109.5</v>
      </c>
      <c r="Q120" s="91">
        <v>0</v>
      </c>
      <c r="R120" s="91">
        <v>11712.480101700001</v>
      </c>
      <c r="S120" s="91">
        <v>2.59</v>
      </c>
      <c r="T120" s="91">
        <v>0.35</v>
      </c>
      <c r="U120" s="91">
        <v>7.0000000000000007E-2</v>
      </c>
    </row>
    <row r="121" spans="2:21">
      <c r="B121" t="s">
        <v>796</v>
      </c>
      <c r="C121" t="s">
        <v>797</v>
      </c>
      <c r="D121" t="s">
        <v>103</v>
      </c>
      <c r="E121" t="s">
        <v>126</v>
      </c>
      <c r="F121" t="s">
        <v>794</v>
      </c>
      <c r="G121" t="s">
        <v>643</v>
      </c>
      <c r="H121" t="s">
        <v>232</v>
      </c>
      <c r="I121" t="s">
        <v>153</v>
      </c>
      <c r="J121" t="s">
        <v>798</v>
      </c>
      <c r="K121" s="91">
        <v>6.99</v>
      </c>
      <c r="L121" t="s">
        <v>105</v>
      </c>
      <c r="M121" s="91">
        <v>2.25</v>
      </c>
      <c r="N121" s="91">
        <v>1.1200000000000001</v>
      </c>
      <c r="O121" s="91">
        <v>4058163.06</v>
      </c>
      <c r="P121" s="91">
        <v>110.58</v>
      </c>
      <c r="Q121" s="91">
        <v>0</v>
      </c>
      <c r="R121" s="91">
        <v>4487.5167117479996</v>
      </c>
      <c r="S121" s="91">
        <v>0.99</v>
      </c>
      <c r="T121" s="91">
        <v>0.13</v>
      </c>
      <c r="U121" s="91">
        <v>0.03</v>
      </c>
    </row>
    <row r="122" spans="2:21">
      <c r="B122" t="s">
        <v>799</v>
      </c>
      <c r="C122" t="s">
        <v>800</v>
      </c>
      <c r="D122" t="s">
        <v>103</v>
      </c>
      <c r="E122" t="s">
        <v>126</v>
      </c>
      <c r="F122" t="s">
        <v>626</v>
      </c>
      <c r="G122" t="s">
        <v>462</v>
      </c>
      <c r="H122" t="s">
        <v>684</v>
      </c>
      <c r="I122" t="s">
        <v>236</v>
      </c>
      <c r="J122" t="s">
        <v>801</v>
      </c>
      <c r="K122" s="91">
        <v>1.02</v>
      </c>
      <c r="L122" t="s">
        <v>105</v>
      </c>
      <c r="M122" s="91">
        <v>6.4</v>
      </c>
      <c r="N122" s="91">
        <v>-0.93</v>
      </c>
      <c r="O122" s="91">
        <v>35655939.380000003</v>
      </c>
      <c r="P122" s="91">
        <v>123.5</v>
      </c>
      <c r="Q122" s="91">
        <v>0</v>
      </c>
      <c r="R122" s="91">
        <v>44035.085134300003</v>
      </c>
      <c r="S122" s="91">
        <v>2.85</v>
      </c>
      <c r="T122" s="91">
        <v>1.3</v>
      </c>
      <c r="U122" s="91">
        <v>0.25</v>
      </c>
    </row>
    <row r="123" spans="2:21">
      <c r="B123" t="s">
        <v>802</v>
      </c>
      <c r="C123" t="s">
        <v>803</v>
      </c>
      <c r="D123" t="s">
        <v>103</v>
      </c>
      <c r="E123" t="s">
        <v>126</v>
      </c>
      <c r="F123" t="s">
        <v>804</v>
      </c>
      <c r="G123" t="s">
        <v>130</v>
      </c>
      <c r="H123" t="s">
        <v>684</v>
      </c>
      <c r="I123" t="s">
        <v>236</v>
      </c>
      <c r="J123" t="s">
        <v>805</v>
      </c>
      <c r="K123" s="91">
        <v>3.61</v>
      </c>
      <c r="L123" t="s">
        <v>105</v>
      </c>
      <c r="M123" s="91">
        <v>1.8</v>
      </c>
      <c r="N123" s="91">
        <v>0.83</v>
      </c>
      <c r="O123" s="91">
        <v>7961105.79</v>
      </c>
      <c r="P123" s="91">
        <v>104.1</v>
      </c>
      <c r="Q123" s="91">
        <v>0</v>
      </c>
      <c r="R123" s="91">
        <v>8287.5111273900002</v>
      </c>
      <c r="S123" s="91">
        <v>0.99</v>
      </c>
      <c r="T123" s="91">
        <v>0.24</v>
      </c>
      <c r="U123" s="91">
        <v>0.05</v>
      </c>
    </row>
    <row r="124" spans="2:21">
      <c r="B124" t="s">
        <v>806</v>
      </c>
      <c r="C124" t="s">
        <v>807</v>
      </c>
      <c r="D124" t="s">
        <v>103</v>
      </c>
      <c r="E124" t="s">
        <v>126</v>
      </c>
      <c r="F124" t="s">
        <v>808</v>
      </c>
      <c r="G124" t="s">
        <v>462</v>
      </c>
      <c r="H124" t="s">
        <v>809</v>
      </c>
      <c r="I124" t="s">
        <v>153</v>
      </c>
      <c r="J124" t="s">
        <v>810</v>
      </c>
      <c r="K124" s="91">
        <v>1.24</v>
      </c>
      <c r="L124" t="s">
        <v>105</v>
      </c>
      <c r="M124" s="91">
        <v>4.1500000000000004</v>
      </c>
      <c r="N124" s="91">
        <v>-0.76</v>
      </c>
      <c r="O124" s="91">
        <v>706191.86</v>
      </c>
      <c r="P124" s="91">
        <v>113.34</v>
      </c>
      <c r="Q124" s="91">
        <v>0</v>
      </c>
      <c r="R124" s="91">
        <v>800.39785412399999</v>
      </c>
      <c r="S124" s="91">
        <v>0.23</v>
      </c>
      <c r="T124" s="91">
        <v>0.02</v>
      </c>
      <c r="U124" s="91">
        <v>0</v>
      </c>
    </row>
    <row r="125" spans="2:21">
      <c r="B125" t="s">
        <v>811</v>
      </c>
      <c r="C125" t="s">
        <v>812</v>
      </c>
      <c r="D125" t="s">
        <v>103</v>
      </c>
      <c r="E125" t="s">
        <v>126</v>
      </c>
      <c r="F125" t="s">
        <v>813</v>
      </c>
      <c r="G125" t="s">
        <v>462</v>
      </c>
      <c r="H125" t="s">
        <v>814</v>
      </c>
      <c r="I125" t="s">
        <v>236</v>
      </c>
      <c r="J125" t="s">
        <v>815</v>
      </c>
      <c r="K125" s="91">
        <v>4.97</v>
      </c>
      <c r="L125" t="s">
        <v>105</v>
      </c>
      <c r="M125" s="91">
        <v>2</v>
      </c>
      <c r="N125" s="91">
        <v>1.99</v>
      </c>
      <c r="O125" s="91">
        <v>90.4</v>
      </c>
      <c r="P125" s="91">
        <v>5130000</v>
      </c>
      <c r="Q125" s="91">
        <v>0</v>
      </c>
      <c r="R125" s="91">
        <v>4637.5200000000004</v>
      </c>
      <c r="S125" s="91">
        <v>0</v>
      </c>
      <c r="T125" s="91">
        <v>0.14000000000000001</v>
      </c>
      <c r="U125" s="91">
        <v>0.03</v>
      </c>
    </row>
    <row r="126" spans="2:21">
      <c r="B126" t="s">
        <v>816</v>
      </c>
      <c r="C126" t="s">
        <v>817</v>
      </c>
      <c r="D126" t="s">
        <v>103</v>
      </c>
      <c r="E126" t="s">
        <v>126</v>
      </c>
      <c r="F126" t="s">
        <v>522</v>
      </c>
      <c r="G126" t="s">
        <v>462</v>
      </c>
      <c r="H126" t="s">
        <v>814</v>
      </c>
      <c r="I126" t="s">
        <v>236</v>
      </c>
      <c r="J126" t="s">
        <v>818</v>
      </c>
      <c r="K126" s="91">
        <v>2.16</v>
      </c>
      <c r="L126" t="s">
        <v>105</v>
      </c>
      <c r="M126" s="91">
        <v>2.8</v>
      </c>
      <c r="N126" s="91">
        <v>0.89</v>
      </c>
      <c r="O126" s="91">
        <v>395.71</v>
      </c>
      <c r="P126" s="91">
        <v>5387000</v>
      </c>
      <c r="Q126" s="91">
        <v>0</v>
      </c>
      <c r="R126" s="91">
        <v>21316.897700000001</v>
      </c>
      <c r="S126" s="91">
        <v>0</v>
      </c>
      <c r="T126" s="91">
        <v>0.63</v>
      </c>
      <c r="U126" s="91">
        <v>0.12</v>
      </c>
    </row>
    <row r="127" spans="2:21">
      <c r="B127" t="s">
        <v>819</v>
      </c>
      <c r="C127" t="s">
        <v>820</v>
      </c>
      <c r="D127" t="s">
        <v>103</v>
      </c>
      <c r="E127" t="s">
        <v>126</v>
      </c>
      <c r="F127" t="s">
        <v>522</v>
      </c>
      <c r="G127" t="s">
        <v>462</v>
      </c>
      <c r="H127" t="s">
        <v>814</v>
      </c>
      <c r="I127" t="s">
        <v>236</v>
      </c>
      <c r="J127" t="s">
        <v>757</v>
      </c>
      <c r="K127" s="91">
        <v>3.42</v>
      </c>
      <c r="L127" t="s">
        <v>105</v>
      </c>
      <c r="M127" s="91">
        <v>1.49</v>
      </c>
      <c r="N127" s="91">
        <v>1.81</v>
      </c>
      <c r="O127" s="91">
        <v>21.47</v>
      </c>
      <c r="P127" s="91">
        <v>5033372</v>
      </c>
      <c r="Q127" s="91">
        <v>0</v>
      </c>
      <c r="R127" s="91">
        <v>1080.6649683999999</v>
      </c>
      <c r="S127" s="91">
        <v>0</v>
      </c>
      <c r="T127" s="91">
        <v>0.03</v>
      </c>
      <c r="U127" s="91">
        <v>0.01</v>
      </c>
    </row>
    <row r="128" spans="2:21">
      <c r="B128" t="s">
        <v>821</v>
      </c>
      <c r="C128" t="s">
        <v>822</v>
      </c>
      <c r="D128" t="s">
        <v>103</v>
      </c>
      <c r="E128" t="s">
        <v>126</v>
      </c>
      <c r="F128" t="s">
        <v>823</v>
      </c>
      <c r="G128" t="s">
        <v>507</v>
      </c>
      <c r="H128" t="s">
        <v>809</v>
      </c>
      <c r="I128" t="s">
        <v>153</v>
      </c>
      <c r="J128" t="s">
        <v>824</v>
      </c>
      <c r="K128" s="91">
        <v>5.22</v>
      </c>
      <c r="L128" t="s">
        <v>105</v>
      </c>
      <c r="M128" s="91">
        <v>2.5</v>
      </c>
      <c r="N128" s="91">
        <v>1.55</v>
      </c>
      <c r="O128" s="91">
        <v>2315334.15</v>
      </c>
      <c r="P128" s="91">
        <v>106.97</v>
      </c>
      <c r="Q128" s="91">
        <v>0</v>
      </c>
      <c r="R128" s="91">
        <v>2476.7129402549999</v>
      </c>
      <c r="S128" s="91">
        <v>0.97</v>
      </c>
      <c r="T128" s="91">
        <v>7.0000000000000007E-2</v>
      </c>
      <c r="U128" s="91">
        <v>0.01</v>
      </c>
    </row>
    <row r="129" spans="2:21">
      <c r="B129" t="s">
        <v>825</v>
      </c>
      <c r="C129" t="s">
        <v>826</v>
      </c>
      <c r="D129" t="s">
        <v>103</v>
      </c>
      <c r="E129" t="s">
        <v>126</v>
      </c>
      <c r="F129" t="s">
        <v>823</v>
      </c>
      <c r="G129" t="s">
        <v>507</v>
      </c>
      <c r="H129" t="s">
        <v>809</v>
      </c>
      <c r="I129" t="s">
        <v>153</v>
      </c>
      <c r="J129" t="s">
        <v>776</v>
      </c>
      <c r="K129" s="91">
        <v>7.19</v>
      </c>
      <c r="L129" t="s">
        <v>105</v>
      </c>
      <c r="M129" s="91">
        <v>1.9</v>
      </c>
      <c r="N129" s="91">
        <v>2.52</v>
      </c>
      <c r="O129" s="91">
        <v>7557566.8499999996</v>
      </c>
      <c r="P129" s="91">
        <v>96.78</v>
      </c>
      <c r="Q129" s="91">
        <v>0</v>
      </c>
      <c r="R129" s="91">
        <v>7314.21319743</v>
      </c>
      <c r="S129" s="91">
        <v>3.05</v>
      </c>
      <c r="T129" s="91">
        <v>0.22</v>
      </c>
      <c r="U129" s="91">
        <v>0.04</v>
      </c>
    </row>
    <row r="130" spans="2:21">
      <c r="B130" t="s">
        <v>827</v>
      </c>
      <c r="C130" t="s">
        <v>828</v>
      </c>
      <c r="D130" t="s">
        <v>103</v>
      </c>
      <c r="E130" t="s">
        <v>126</v>
      </c>
      <c r="F130" t="s">
        <v>829</v>
      </c>
      <c r="G130" t="s">
        <v>507</v>
      </c>
      <c r="H130" t="s">
        <v>809</v>
      </c>
      <c r="I130" t="s">
        <v>153</v>
      </c>
      <c r="J130" t="s">
        <v>562</v>
      </c>
      <c r="K130" s="91">
        <v>1.24</v>
      </c>
      <c r="L130" t="s">
        <v>105</v>
      </c>
      <c r="M130" s="91">
        <v>4.5999999999999996</v>
      </c>
      <c r="N130" s="91">
        <v>-0.51</v>
      </c>
      <c r="O130" s="91">
        <v>2649812.4700000002</v>
      </c>
      <c r="P130" s="91">
        <v>132.4</v>
      </c>
      <c r="Q130" s="91">
        <v>0</v>
      </c>
      <c r="R130" s="91">
        <v>3508.3517102800001</v>
      </c>
      <c r="S130" s="91">
        <v>0.92</v>
      </c>
      <c r="T130" s="91">
        <v>0.1</v>
      </c>
      <c r="U130" s="91">
        <v>0.02</v>
      </c>
    </row>
    <row r="131" spans="2:21">
      <c r="B131" t="s">
        <v>830</v>
      </c>
      <c r="C131" t="s">
        <v>831</v>
      </c>
      <c r="D131" t="s">
        <v>103</v>
      </c>
      <c r="E131" t="s">
        <v>126</v>
      </c>
      <c r="F131" t="s">
        <v>832</v>
      </c>
      <c r="G131" t="s">
        <v>462</v>
      </c>
      <c r="H131" t="s">
        <v>814</v>
      </c>
      <c r="I131" t="s">
        <v>236</v>
      </c>
      <c r="J131" t="s">
        <v>833</v>
      </c>
      <c r="K131" s="91">
        <v>1.74</v>
      </c>
      <c r="L131" t="s">
        <v>105</v>
      </c>
      <c r="M131" s="91">
        <v>2</v>
      </c>
      <c r="N131" s="91">
        <v>-0.6</v>
      </c>
      <c r="O131" s="91">
        <v>5448157.0700000003</v>
      </c>
      <c r="P131" s="91">
        <v>106.98</v>
      </c>
      <c r="Q131" s="91">
        <v>0</v>
      </c>
      <c r="R131" s="91">
        <v>5828.4384334859997</v>
      </c>
      <c r="S131" s="91">
        <v>1.28</v>
      </c>
      <c r="T131" s="91">
        <v>0.17</v>
      </c>
      <c r="U131" s="91">
        <v>0.03</v>
      </c>
    </row>
    <row r="132" spans="2:21">
      <c r="B132" t="s">
        <v>834</v>
      </c>
      <c r="C132" t="s">
        <v>835</v>
      </c>
      <c r="D132" t="s">
        <v>103</v>
      </c>
      <c r="E132" t="s">
        <v>126</v>
      </c>
      <c r="F132" t="s">
        <v>768</v>
      </c>
      <c r="G132" t="s">
        <v>507</v>
      </c>
      <c r="H132" t="s">
        <v>814</v>
      </c>
      <c r="I132" t="s">
        <v>236</v>
      </c>
      <c r="J132" t="s">
        <v>836</v>
      </c>
      <c r="K132" s="91">
        <v>6.7</v>
      </c>
      <c r="L132" t="s">
        <v>105</v>
      </c>
      <c r="M132" s="91">
        <v>2.81</v>
      </c>
      <c r="N132" s="91">
        <v>2.02</v>
      </c>
      <c r="O132" s="91">
        <v>1052632.8999999999</v>
      </c>
      <c r="P132" s="91">
        <v>107.41</v>
      </c>
      <c r="Q132" s="91">
        <v>0</v>
      </c>
      <c r="R132" s="91">
        <v>1130.6329978900001</v>
      </c>
      <c r="S132" s="91">
        <v>0.2</v>
      </c>
      <c r="T132" s="91">
        <v>0.03</v>
      </c>
      <c r="U132" s="91">
        <v>0.01</v>
      </c>
    </row>
    <row r="133" spans="2:21">
      <c r="B133" t="s">
        <v>837</v>
      </c>
      <c r="C133" t="s">
        <v>838</v>
      </c>
      <c r="D133" t="s">
        <v>103</v>
      </c>
      <c r="E133" t="s">
        <v>126</v>
      </c>
      <c r="F133" t="s">
        <v>768</v>
      </c>
      <c r="G133" t="s">
        <v>507</v>
      </c>
      <c r="H133" t="s">
        <v>814</v>
      </c>
      <c r="I133" t="s">
        <v>236</v>
      </c>
      <c r="J133" t="s">
        <v>839</v>
      </c>
      <c r="K133" s="91">
        <v>4.79</v>
      </c>
      <c r="L133" t="s">
        <v>105</v>
      </c>
      <c r="M133" s="91">
        <v>3.7</v>
      </c>
      <c r="N133" s="91">
        <v>1.35</v>
      </c>
      <c r="O133" s="91">
        <v>4190822.57</v>
      </c>
      <c r="P133" s="91">
        <v>112.72</v>
      </c>
      <c r="Q133" s="91">
        <v>0</v>
      </c>
      <c r="R133" s="91">
        <v>4723.8952009040004</v>
      </c>
      <c r="S133" s="91">
        <v>0.62</v>
      </c>
      <c r="T133" s="91">
        <v>0.14000000000000001</v>
      </c>
      <c r="U133" s="91">
        <v>0.03</v>
      </c>
    </row>
    <row r="134" spans="2:21">
      <c r="B134" t="s">
        <v>840</v>
      </c>
      <c r="C134" t="s">
        <v>841</v>
      </c>
      <c r="D134" t="s">
        <v>103</v>
      </c>
      <c r="E134" t="s">
        <v>126</v>
      </c>
      <c r="F134" t="s">
        <v>842</v>
      </c>
      <c r="G134" t="s">
        <v>462</v>
      </c>
      <c r="H134" t="s">
        <v>814</v>
      </c>
      <c r="I134" t="s">
        <v>236</v>
      </c>
      <c r="J134" t="s">
        <v>843</v>
      </c>
      <c r="K134" s="91">
        <v>2.62</v>
      </c>
      <c r="L134" t="s">
        <v>105</v>
      </c>
      <c r="M134" s="91">
        <v>4.5</v>
      </c>
      <c r="N134" s="91">
        <v>-0.04</v>
      </c>
      <c r="O134" s="91">
        <v>28088316.199999999</v>
      </c>
      <c r="P134" s="91">
        <v>135.65</v>
      </c>
      <c r="Q134" s="91">
        <v>381.01004999999998</v>
      </c>
      <c r="R134" s="91">
        <v>38482.810975300003</v>
      </c>
      <c r="S134" s="91">
        <v>1.65</v>
      </c>
      <c r="T134" s="91">
        <v>1.1399999999999999</v>
      </c>
      <c r="U134" s="91">
        <v>0.22</v>
      </c>
    </row>
    <row r="135" spans="2:21">
      <c r="B135" t="s">
        <v>844</v>
      </c>
      <c r="C135" t="s">
        <v>845</v>
      </c>
      <c r="D135" t="s">
        <v>103</v>
      </c>
      <c r="E135" t="s">
        <v>126</v>
      </c>
      <c r="F135" t="s">
        <v>846</v>
      </c>
      <c r="G135" t="s">
        <v>507</v>
      </c>
      <c r="H135" t="s">
        <v>809</v>
      </c>
      <c r="I135" t="s">
        <v>153</v>
      </c>
      <c r="J135" t="s">
        <v>562</v>
      </c>
      <c r="K135" s="91">
        <v>2.63</v>
      </c>
      <c r="L135" t="s">
        <v>105</v>
      </c>
      <c r="M135" s="91">
        <v>4.95</v>
      </c>
      <c r="N135" s="91">
        <v>0.16</v>
      </c>
      <c r="O135" s="91">
        <v>8884.94</v>
      </c>
      <c r="P135" s="91">
        <v>116.43</v>
      </c>
      <c r="Q135" s="91">
        <v>0</v>
      </c>
      <c r="R135" s="91">
        <v>10.344735642</v>
      </c>
      <c r="S135" s="91">
        <v>0</v>
      </c>
      <c r="T135" s="91">
        <v>0</v>
      </c>
      <c r="U135" s="91">
        <v>0</v>
      </c>
    </row>
    <row r="136" spans="2:21">
      <c r="B136" t="s">
        <v>847</v>
      </c>
      <c r="C136" t="s">
        <v>848</v>
      </c>
      <c r="D136" t="s">
        <v>103</v>
      </c>
      <c r="E136" t="s">
        <v>126</v>
      </c>
      <c r="F136" t="s">
        <v>849</v>
      </c>
      <c r="G136" t="s">
        <v>135</v>
      </c>
      <c r="H136" t="s">
        <v>814</v>
      </c>
      <c r="I136" t="s">
        <v>236</v>
      </c>
      <c r="J136" t="s">
        <v>850</v>
      </c>
      <c r="K136" s="91">
        <v>0.75</v>
      </c>
      <c r="L136" t="s">
        <v>105</v>
      </c>
      <c r="M136" s="91">
        <v>4.5999999999999996</v>
      </c>
      <c r="N136" s="91">
        <v>-0.37</v>
      </c>
      <c r="O136" s="91">
        <v>441476.54</v>
      </c>
      <c r="P136" s="91">
        <v>108.32</v>
      </c>
      <c r="Q136" s="91">
        <v>0</v>
      </c>
      <c r="R136" s="91">
        <v>478.20738812799999</v>
      </c>
      <c r="S136" s="91">
        <v>0.21</v>
      </c>
      <c r="T136" s="91">
        <v>0.01</v>
      </c>
      <c r="U136" s="91">
        <v>0</v>
      </c>
    </row>
    <row r="137" spans="2:21">
      <c r="B137" t="s">
        <v>851</v>
      </c>
      <c r="C137" t="s">
        <v>852</v>
      </c>
      <c r="D137" t="s">
        <v>103</v>
      </c>
      <c r="E137" t="s">
        <v>126</v>
      </c>
      <c r="F137" t="s">
        <v>849</v>
      </c>
      <c r="G137" t="s">
        <v>135</v>
      </c>
      <c r="H137" t="s">
        <v>814</v>
      </c>
      <c r="I137" t="s">
        <v>236</v>
      </c>
      <c r="J137" t="s">
        <v>853</v>
      </c>
      <c r="K137" s="91">
        <v>2.84</v>
      </c>
      <c r="L137" t="s">
        <v>105</v>
      </c>
      <c r="M137" s="91">
        <v>1.98</v>
      </c>
      <c r="N137" s="91">
        <v>1.78</v>
      </c>
      <c r="O137" s="91">
        <v>14803682.49</v>
      </c>
      <c r="P137" s="91">
        <v>101.15</v>
      </c>
      <c r="Q137" s="91">
        <v>0</v>
      </c>
      <c r="R137" s="91">
        <v>14973.924838634999</v>
      </c>
      <c r="S137" s="91">
        <v>1.77</v>
      </c>
      <c r="T137" s="91">
        <v>0.44</v>
      </c>
      <c r="U137" s="91">
        <v>0.09</v>
      </c>
    </row>
    <row r="138" spans="2:21">
      <c r="B138" t="s">
        <v>854</v>
      </c>
      <c r="C138" t="s">
        <v>855</v>
      </c>
      <c r="D138" t="s">
        <v>103</v>
      </c>
      <c r="E138" t="s">
        <v>126</v>
      </c>
      <c r="F138" t="s">
        <v>856</v>
      </c>
      <c r="G138" t="s">
        <v>507</v>
      </c>
      <c r="H138" t="s">
        <v>809</v>
      </c>
      <c r="I138" t="s">
        <v>153</v>
      </c>
      <c r="J138" t="s">
        <v>562</v>
      </c>
      <c r="K138" s="91">
        <v>0.74</v>
      </c>
      <c r="L138" t="s">
        <v>105</v>
      </c>
      <c r="M138" s="91">
        <v>4.5</v>
      </c>
      <c r="N138" s="91">
        <v>-1.34</v>
      </c>
      <c r="O138" s="91">
        <v>4487660.09</v>
      </c>
      <c r="P138" s="91">
        <v>113.9</v>
      </c>
      <c r="Q138" s="91">
        <v>0</v>
      </c>
      <c r="R138" s="91">
        <v>5111.4448425099999</v>
      </c>
      <c r="S138" s="91">
        <v>1.29</v>
      </c>
      <c r="T138" s="91">
        <v>0.15</v>
      </c>
      <c r="U138" s="91">
        <v>0.03</v>
      </c>
    </row>
    <row r="139" spans="2:21">
      <c r="B139" t="s">
        <v>857</v>
      </c>
      <c r="C139" t="s">
        <v>858</v>
      </c>
      <c r="D139" t="s">
        <v>103</v>
      </c>
      <c r="E139" t="s">
        <v>126</v>
      </c>
      <c r="F139" t="s">
        <v>856</v>
      </c>
      <c r="G139" t="s">
        <v>507</v>
      </c>
      <c r="H139" t="s">
        <v>809</v>
      </c>
      <c r="I139" t="s">
        <v>153</v>
      </c>
      <c r="J139" t="s">
        <v>859</v>
      </c>
      <c r="K139" s="91">
        <v>2.93</v>
      </c>
      <c r="L139" t="s">
        <v>105</v>
      </c>
      <c r="M139" s="91">
        <v>3.3</v>
      </c>
      <c r="N139" s="91">
        <v>0.39</v>
      </c>
      <c r="O139" s="91">
        <v>10579.22</v>
      </c>
      <c r="P139" s="91">
        <v>109.7</v>
      </c>
      <c r="Q139" s="91">
        <v>0</v>
      </c>
      <c r="R139" s="91">
        <v>11.60540434</v>
      </c>
      <c r="S139" s="91">
        <v>0</v>
      </c>
      <c r="T139" s="91">
        <v>0</v>
      </c>
      <c r="U139" s="91">
        <v>0</v>
      </c>
    </row>
    <row r="140" spans="2:21">
      <c r="B140" t="s">
        <v>860</v>
      </c>
      <c r="C140" t="s">
        <v>861</v>
      </c>
      <c r="D140" t="s">
        <v>103</v>
      </c>
      <c r="E140" t="s">
        <v>126</v>
      </c>
      <c r="F140" t="s">
        <v>856</v>
      </c>
      <c r="G140" t="s">
        <v>507</v>
      </c>
      <c r="H140" t="s">
        <v>809</v>
      </c>
      <c r="I140" t="s">
        <v>153</v>
      </c>
      <c r="J140" t="s">
        <v>862</v>
      </c>
      <c r="K140" s="91">
        <v>5.05</v>
      </c>
      <c r="L140" t="s">
        <v>105</v>
      </c>
      <c r="M140" s="91">
        <v>1.6</v>
      </c>
      <c r="N140" s="91">
        <v>0.9</v>
      </c>
      <c r="O140" s="91">
        <v>1492969.81</v>
      </c>
      <c r="P140" s="91">
        <v>105.6</v>
      </c>
      <c r="Q140" s="91">
        <v>0</v>
      </c>
      <c r="R140" s="91">
        <v>1576.5761193599999</v>
      </c>
      <c r="S140" s="91">
        <v>0.93</v>
      </c>
      <c r="T140" s="91">
        <v>0.05</v>
      </c>
      <c r="U140" s="91">
        <v>0.01</v>
      </c>
    </row>
    <row r="141" spans="2:21">
      <c r="B141" t="s">
        <v>863</v>
      </c>
      <c r="C141" t="s">
        <v>864</v>
      </c>
      <c r="D141" t="s">
        <v>103</v>
      </c>
      <c r="E141" t="s">
        <v>126</v>
      </c>
      <c r="F141" t="s">
        <v>808</v>
      </c>
      <c r="G141" t="s">
        <v>462</v>
      </c>
      <c r="H141" t="s">
        <v>865</v>
      </c>
      <c r="I141" t="s">
        <v>153</v>
      </c>
      <c r="J141" t="s">
        <v>678</v>
      </c>
      <c r="K141" s="91">
        <v>1.4</v>
      </c>
      <c r="L141" t="s">
        <v>105</v>
      </c>
      <c r="M141" s="91">
        <v>5.3</v>
      </c>
      <c r="N141" s="91">
        <v>-0.52</v>
      </c>
      <c r="O141" s="91">
        <v>4830856.5199999996</v>
      </c>
      <c r="P141" s="91">
        <v>118.57</v>
      </c>
      <c r="Q141" s="91">
        <v>0</v>
      </c>
      <c r="R141" s="91">
        <v>5727.946575764</v>
      </c>
      <c r="S141" s="91">
        <v>1.86</v>
      </c>
      <c r="T141" s="91">
        <v>0.17</v>
      </c>
      <c r="U141" s="91">
        <v>0.03</v>
      </c>
    </row>
    <row r="142" spans="2:21">
      <c r="B142" t="s">
        <v>866</v>
      </c>
      <c r="C142" t="s">
        <v>867</v>
      </c>
      <c r="D142" t="s">
        <v>103</v>
      </c>
      <c r="E142" t="s">
        <v>126</v>
      </c>
      <c r="F142" t="s">
        <v>868</v>
      </c>
      <c r="G142" t="s">
        <v>507</v>
      </c>
      <c r="H142" t="s">
        <v>865</v>
      </c>
      <c r="I142" t="s">
        <v>153</v>
      </c>
      <c r="J142" t="s">
        <v>869</v>
      </c>
      <c r="K142" s="91">
        <v>1.69</v>
      </c>
      <c r="L142" t="s">
        <v>105</v>
      </c>
      <c r="M142" s="91">
        <v>5.35</v>
      </c>
      <c r="N142" s="91">
        <v>0.65</v>
      </c>
      <c r="O142" s="91">
        <v>75055.570000000007</v>
      </c>
      <c r="P142" s="91">
        <v>111.45</v>
      </c>
      <c r="Q142" s="91">
        <v>0</v>
      </c>
      <c r="R142" s="91">
        <v>83.649432765</v>
      </c>
      <c r="S142" s="91">
        <v>0.04</v>
      </c>
      <c r="T142" s="91">
        <v>0</v>
      </c>
      <c r="U142" s="91">
        <v>0</v>
      </c>
    </row>
    <row r="143" spans="2:21">
      <c r="B143" t="s">
        <v>870</v>
      </c>
      <c r="C143" t="s">
        <v>871</v>
      </c>
      <c r="D143" t="s">
        <v>103</v>
      </c>
      <c r="E143" t="s">
        <v>126</v>
      </c>
      <c r="F143" t="s">
        <v>872</v>
      </c>
      <c r="G143" t="s">
        <v>507</v>
      </c>
      <c r="H143" t="s">
        <v>873</v>
      </c>
      <c r="I143" t="s">
        <v>236</v>
      </c>
      <c r="J143" t="s">
        <v>874</v>
      </c>
      <c r="K143" s="91">
        <v>3.86</v>
      </c>
      <c r="L143" t="s">
        <v>105</v>
      </c>
      <c r="M143" s="91">
        <v>4.34</v>
      </c>
      <c r="N143" s="91">
        <v>1.77</v>
      </c>
      <c r="O143" s="91">
        <v>9526.82</v>
      </c>
      <c r="P143" s="91">
        <v>110.2</v>
      </c>
      <c r="Q143" s="91">
        <v>0.66544000000000003</v>
      </c>
      <c r="R143" s="91">
        <v>11.16399564</v>
      </c>
      <c r="S143" s="91">
        <v>0</v>
      </c>
      <c r="T143" s="91">
        <v>0</v>
      </c>
      <c r="U143" s="91">
        <v>0</v>
      </c>
    </row>
    <row r="144" spans="2:21">
      <c r="B144" t="s">
        <v>875</v>
      </c>
      <c r="C144" t="s">
        <v>876</v>
      </c>
      <c r="D144" t="s">
        <v>103</v>
      </c>
      <c r="E144" t="s">
        <v>126</v>
      </c>
      <c r="F144" t="s">
        <v>877</v>
      </c>
      <c r="G144" t="s">
        <v>507</v>
      </c>
      <c r="H144" t="s">
        <v>873</v>
      </c>
      <c r="I144" t="s">
        <v>236</v>
      </c>
      <c r="J144" t="s">
        <v>878</v>
      </c>
      <c r="K144" s="91">
        <v>0.66</v>
      </c>
      <c r="L144" t="s">
        <v>105</v>
      </c>
      <c r="M144" s="91">
        <v>4.8499999999999996</v>
      </c>
      <c r="N144" s="91">
        <v>-0.68</v>
      </c>
      <c r="O144" s="91">
        <v>204748.83</v>
      </c>
      <c r="P144" s="91">
        <v>127.54</v>
      </c>
      <c r="Q144" s="91">
        <v>0</v>
      </c>
      <c r="R144" s="91">
        <v>261.13665778199999</v>
      </c>
      <c r="S144" s="91">
        <v>0.15</v>
      </c>
      <c r="T144" s="91">
        <v>0.01</v>
      </c>
      <c r="U144" s="91">
        <v>0</v>
      </c>
    </row>
    <row r="145" spans="2:21">
      <c r="B145" t="s">
        <v>879</v>
      </c>
      <c r="C145" t="s">
        <v>880</v>
      </c>
      <c r="D145" t="s">
        <v>103</v>
      </c>
      <c r="E145" t="s">
        <v>126</v>
      </c>
      <c r="F145" t="s">
        <v>881</v>
      </c>
      <c r="G145" t="s">
        <v>507</v>
      </c>
      <c r="H145" t="s">
        <v>873</v>
      </c>
      <c r="I145" t="s">
        <v>236</v>
      </c>
      <c r="J145" t="s">
        <v>562</v>
      </c>
      <c r="K145" s="91">
        <v>1.23</v>
      </c>
      <c r="L145" t="s">
        <v>105</v>
      </c>
      <c r="M145" s="91">
        <v>4.25</v>
      </c>
      <c r="N145" s="91">
        <v>-0.3</v>
      </c>
      <c r="O145" s="91">
        <v>80157.17</v>
      </c>
      <c r="P145" s="91">
        <v>114.89</v>
      </c>
      <c r="Q145" s="91">
        <v>0</v>
      </c>
      <c r="R145" s="91">
        <v>92.092572613000002</v>
      </c>
      <c r="S145" s="91">
        <v>0.06</v>
      </c>
      <c r="T145" s="91">
        <v>0</v>
      </c>
      <c r="U145" s="91">
        <v>0</v>
      </c>
    </row>
    <row r="146" spans="2:21">
      <c r="B146" t="s">
        <v>882</v>
      </c>
      <c r="C146" t="s">
        <v>883</v>
      </c>
      <c r="D146" t="s">
        <v>103</v>
      </c>
      <c r="E146" t="s">
        <v>126</v>
      </c>
      <c r="F146" t="s">
        <v>662</v>
      </c>
      <c r="G146" t="s">
        <v>462</v>
      </c>
      <c r="H146" t="s">
        <v>873</v>
      </c>
      <c r="I146" t="s">
        <v>236</v>
      </c>
      <c r="J146" t="s">
        <v>884</v>
      </c>
      <c r="K146" s="91">
        <v>2.6</v>
      </c>
      <c r="L146" t="s">
        <v>105</v>
      </c>
      <c r="M146" s="91">
        <v>5.0999999999999996</v>
      </c>
      <c r="N146" s="91">
        <v>0.04</v>
      </c>
      <c r="O146" s="91">
        <v>26372887</v>
      </c>
      <c r="P146" s="91">
        <v>137.6</v>
      </c>
      <c r="Q146" s="91">
        <v>406.2276</v>
      </c>
      <c r="R146" s="91">
        <v>36695.320112000001</v>
      </c>
      <c r="S146" s="91">
        <v>2.2999999999999998</v>
      </c>
      <c r="T146" s="91">
        <v>1.08</v>
      </c>
      <c r="U146" s="91">
        <v>0.21</v>
      </c>
    </row>
    <row r="147" spans="2:21">
      <c r="B147" t="s">
        <v>885</v>
      </c>
      <c r="C147" t="s">
        <v>886</v>
      </c>
      <c r="D147" t="s">
        <v>103</v>
      </c>
      <c r="E147" t="s">
        <v>126</v>
      </c>
      <c r="F147" t="s">
        <v>887</v>
      </c>
      <c r="G147" t="s">
        <v>888</v>
      </c>
      <c r="H147" t="s">
        <v>873</v>
      </c>
      <c r="I147" t="s">
        <v>236</v>
      </c>
      <c r="J147" t="s">
        <v>878</v>
      </c>
      <c r="K147" s="91">
        <v>1.47</v>
      </c>
      <c r="L147" t="s">
        <v>105</v>
      </c>
      <c r="M147" s="91">
        <v>4.5999999999999996</v>
      </c>
      <c r="N147" s="91">
        <v>0.48</v>
      </c>
      <c r="O147" s="91">
        <v>1.49</v>
      </c>
      <c r="P147" s="91">
        <v>128.81</v>
      </c>
      <c r="Q147" s="91">
        <v>4.8999999999999998E-4</v>
      </c>
      <c r="R147" s="91">
        <v>2.4092689999999999E-3</v>
      </c>
      <c r="S147" s="91">
        <v>0</v>
      </c>
      <c r="T147" s="91">
        <v>0</v>
      </c>
      <c r="U147" s="91">
        <v>0</v>
      </c>
    </row>
    <row r="148" spans="2:21">
      <c r="B148" t="s">
        <v>889</v>
      </c>
      <c r="C148" t="s">
        <v>890</v>
      </c>
      <c r="D148" t="s">
        <v>103</v>
      </c>
      <c r="E148" t="s">
        <v>126</v>
      </c>
      <c r="F148" t="s">
        <v>887</v>
      </c>
      <c r="G148" t="s">
        <v>888</v>
      </c>
      <c r="H148" t="s">
        <v>873</v>
      </c>
      <c r="I148" t="s">
        <v>236</v>
      </c>
      <c r="J148" t="s">
        <v>891</v>
      </c>
      <c r="K148" s="91">
        <v>1.46</v>
      </c>
      <c r="L148" t="s">
        <v>105</v>
      </c>
      <c r="M148" s="91">
        <v>4.5</v>
      </c>
      <c r="N148" s="91">
        <v>0.55000000000000004</v>
      </c>
      <c r="O148" s="91">
        <v>1.41</v>
      </c>
      <c r="P148" s="91">
        <v>128.94</v>
      </c>
      <c r="Q148" s="91">
        <v>0</v>
      </c>
      <c r="R148" s="91">
        <v>1.8180539999999999E-3</v>
      </c>
      <c r="S148" s="91">
        <v>0</v>
      </c>
      <c r="T148" s="91">
        <v>0</v>
      </c>
      <c r="U148" s="91">
        <v>0</v>
      </c>
    </row>
    <row r="149" spans="2:21">
      <c r="B149" t="s">
        <v>892</v>
      </c>
      <c r="C149" t="s">
        <v>893</v>
      </c>
      <c r="D149" t="s">
        <v>103</v>
      </c>
      <c r="E149" t="s">
        <v>126</v>
      </c>
      <c r="F149" t="s">
        <v>894</v>
      </c>
      <c r="G149" t="s">
        <v>507</v>
      </c>
      <c r="H149" t="s">
        <v>873</v>
      </c>
      <c r="I149" t="s">
        <v>236</v>
      </c>
      <c r="J149" t="s">
        <v>562</v>
      </c>
      <c r="K149" s="91">
        <v>1.23</v>
      </c>
      <c r="L149" t="s">
        <v>105</v>
      </c>
      <c r="M149" s="91">
        <v>5.4</v>
      </c>
      <c r="N149" s="91">
        <v>-0.57999999999999996</v>
      </c>
      <c r="O149" s="91">
        <v>1688255.6</v>
      </c>
      <c r="P149" s="91">
        <v>131.15</v>
      </c>
      <c r="Q149" s="91">
        <v>0</v>
      </c>
      <c r="R149" s="91">
        <v>2214.1472193999998</v>
      </c>
      <c r="S149" s="91">
        <v>1.66</v>
      </c>
      <c r="T149" s="91">
        <v>7.0000000000000007E-2</v>
      </c>
      <c r="U149" s="91">
        <v>0.01</v>
      </c>
    </row>
    <row r="150" spans="2:21">
      <c r="B150" t="s">
        <v>895</v>
      </c>
      <c r="C150" t="s">
        <v>896</v>
      </c>
      <c r="D150" t="s">
        <v>103</v>
      </c>
      <c r="E150" t="s">
        <v>126</v>
      </c>
      <c r="F150" t="s">
        <v>897</v>
      </c>
      <c r="G150" t="s">
        <v>507</v>
      </c>
      <c r="H150" t="s">
        <v>865</v>
      </c>
      <c r="I150" t="s">
        <v>153</v>
      </c>
      <c r="J150" t="s">
        <v>898</v>
      </c>
      <c r="K150" s="91">
        <v>6.67</v>
      </c>
      <c r="L150" t="s">
        <v>105</v>
      </c>
      <c r="M150" s="91">
        <v>2.6</v>
      </c>
      <c r="N150" s="91">
        <v>1.76</v>
      </c>
      <c r="O150" s="91">
        <v>15526970.710000001</v>
      </c>
      <c r="P150" s="91">
        <v>106.93</v>
      </c>
      <c r="Q150" s="91">
        <v>0</v>
      </c>
      <c r="R150" s="91">
        <v>16602.989780202999</v>
      </c>
      <c r="S150" s="91">
        <v>2.5299999999999998</v>
      </c>
      <c r="T150" s="91">
        <v>0.49</v>
      </c>
      <c r="U150" s="91">
        <v>0.1</v>
      </c>
    </row>
    <row r="151" spans="2:21">
      <c r="B151" t="s">
        <v>899</v>
      </c>
      <c r="C151" t="s">
        <v>900</v>
      </c>
      <c r="D151" t="s">
        <v>103</v>
      </c>
      <c r="E151" t="s">
        <v>126</v>
      </c>
      <c r="F151" t="s">
        <v>897</v>
      </c>
      <c r="G151" t="s">
        <v>507</v>
      </c>
      <c r="H151" t="s">
        <v>865</v>
      </c>
      <c r="I151" t="s">
        <v>153</v>
      </c>
      <c r="J151" t="s">
        <v>901</v>
      </c>
      <c r="K151" s="91">
        <v>3.47</v>
      </c>
      <c r="L151" t="s">
        <v>105</v>
      </c>
      <c r="M151" s="91">
        <v>4.4000000000000004</v>
      </c>
      <c r="N151" s="91">
        <v>0.74</v>
      </c>
      <c r="O151" s="91">
        <v>260249.12</v>
      </c>
      <c r="P151" s="91">
        <v>114.38</v>
      </c>
      <c r="Q151" s="91">
        <v>0</v>
      </c>
      <c r="R151" s="91">
        <v>297.67294345599998</v>
      </c>
      <c r="S151" s="91">
        <v>0.19</v>
      </c>
      <c r="T151" s="91">
        <v>0.01</v>
      </c>
      <c r="U151" s="91">
        <v>0</v>
      </c>
    </row>
    <row r="152" spans="2:21">
      <c r="B152" t="s">
        <v>902</v>
      </c>
      <c r="C152" t="s">
        <v>903</v>
      </c>
      <c r="D152" t="s">
        <v>103</v>
      </c>
      <c r="E152" t="s">
        <v>126</v>
      </c>
      <c r="F152" t="s">
        <v>772</v>
      </c>
      <c r="G152" t="s">
        <v>507</v>
      </c>
      <c r="H152" t="s">
        <v>873</v>
      </c>
      <c r="I152" t="s">
        <v>236</v>
      </c>
      <c r="J152" t="s">
        <v>904</v>
      </c>
      <c r="K152" s="91">
        <v>4.43</v>
      </c>
      <c r="L152" t="s">
        <v>105</v>
      </c>
      <c r="M152" s="91">
        <v>2.0499999999999998</v>
      </c>
      <c r="N152" s="91">
        <v>1.23</v>
      </c>
      <c r="O152" s="91">
        <v>559593.29</v>
      </c>
      <c r="P152" s="91">
        <v>105.57</v>
      </c>
      <c r="Q152" s="91">
        <v>0</v>
      </c>
      <c r="R152" s="91">
        <v>590.76263625299998</v>
      </c>
      <c r="S152" s="91">
        <v>0.12</v>
      </c>
      <c r="T152" s="91">
        <v>0.02</v>
      </c>
      <c r="U152" s="91">
        <v>0</v>
      </c>
    </row>
    <row r="153" spans="2:21">
      <c r="B153" t="s">
        <v>905</v>
      </c>
      <c r="C153" t="s">
        <v>906</v>
      </c>
      <c r="D153" t="s">
        <v>103</v>
      </c>
      <c r="E153" t="s">
        <v>126</v>
      </c>
      <c r="F153" t="s">
        <v>772</v>
      </c>
      <c r="G153" t="s">
        <v>126</v>
      </c>
      <c r="H153" t="s">
        <v>873</v>
      </c>
      <c r="I153" t="s">
        <v>236</v>
      </c>
      <c r="J153" t="s">
        <v>429</v>
      </c>
      <c r="K153" s="91">
        <v>5.67</v>
      </c>
      <c r="L153" t="s">
        <v>105</v>
      </c>
      <c r="M153" s="91">
        <v>2.0499999999999998</v>
      </c>
      <c r="N153" s="91">
        <v>1.61</v>
      </c>
      <c r="O153" s="91">
        <v>6250944.3499999996</v>
      </c>
      <c r="P153" s="91">
        <v>104.07</v>
      </c>
      <c r="Q153" s="91">
        <v>0</v>
      </c>
      <c r="R153" s="91">
        <v>6505.3577850450001</v>
      </c>
      <c r="S153" s="91">
        <v>1.25</v>
      </c>
      <c r="T153" s="91">
        <v>0.19</v>
      </c>
      <c r="U153" s="91">
        <v>0.04</v>
      </c>
    </row>
    <row r="154" spans="2:21">
      <c r="B154" t="s">
        <v>907</v>
      </c>
      <c r="C154" t="s">
        <v>908</v>
      </c>
      <c r="D154" t="s">
        <v>103</v>
      </c>
      <c r="E154" t="s">
        <v>126</v>
      </c>
      <c r="F154" t="s">
        <v>909</v>
      </c>
      <c r="G154" t="s">
        <v>507</v>
      </c>
      <c r="H154" t="s">
        <v>910</v>
      </c>
      <c r="I154" t="s">
        <v>153</v>
      </c>
      <c r="J154" t="s">
        <v>562</v>
      </c>
      <c r="K154" s="91">
        <v>0.74</v>
      </c>
      <c r="L154" t="s">
        <v>105</v>
      </c>
      <c r="M154" s="91">
        <v>5.6</v>
      </c>
      <c r="N154" s="91">
        <v>-0.64</v>
      </c>
      <c r="O154" s="91">
        <v>1154450.04</v>
      </c>
      <c r="P154" s="91">
        <v>112.36</v>
      </c>
      <c r="Q154" s="91">
        <v>0</v>
      </c>
      <c r="R154" s="91">
        <v>1297.140064944</v>
      </c>
      <c r="S154" s="91">
        <v>1.82</v>
      </c>
      <c r="T154" s="91">
        <v>0.04</v>
      </c>
      <c r="U154" s="91">
        <v>0.01</v>
      </c>
    </row>
    <row r="155" spans="2:21">
      <c r="B155" t="s">
        <v>911</v>
      </c>
      <c r="C155" t="s">
        <v>912</v>
      </c>
      <c r="D155" t="s">
        <v>103</v>
      </c>
      <c r="E155" t="s">
        <v>126</v>
      </c>
      <c r="F155" t="s">
        <v>909</v>
      </c>
      <c r="G155" t="s">
        <v>507</v>
      </c>
      <c r="H155" t="s">
        <v>910</v>
      </c>
      <c r="I155" t="s">
        <v>153</v>
      </c>
      <c r="J155" t="s">
        <v>429</v>
      </c>
      <c r="K155" s="91">
        <v>3.9</v>
      </c>
      <c r="L155" t="s">
        <v>105</v>
      </c>
      <c r="M155" s="91">
        <v>4.6500000000000004</v>
      </c>
      <c r="N155" s="91">
        <v>1.87</v>
      </c>
      <c r="O155" s="91">
        <v>0.14000000000000001</v>
      </c>
      <c r="P155" s="91">
        <v>113.01</v>
      </c>
      <c r="Q155" s="91">
        <v>0</v>
      </c>
      <c r="R155" s="91">
        <v>1.58214E-4</v>
      </c>
      <c r="S155" s="91">
        <v>0</v>
      </c>
      <c r="T155" s="91">
        <v>0</v>
      </c>
      <c r="U155" s="91">
        <v>0</v>
      </c>
    </row>
    <row r="156" spans="2:21">
      <c r="B156" t="s">
        <v>913</v>
      </c>
      <c r="C156" t="s">
        <v>914</v>
      </c>
      <c r="D156" t="s">
        <v>103</v>
      </c>
      <c r="E156" t="s">
        <v>126</v>
      </c>
      <c r="F156" t="s">
        <v>915</v>
      </c>
      <c r="G156" t="s">
        <v>130</v>
      </c>
      <c r="H156" t="s">
        <v>910</v>
      </c>
      <c r="I156" t="s">
        <v>153</v>
      </c>
      <c r="J156" t="s">
        <v>916</v>
      </c>
      <c r="K156" s="91">
        <v>0.03</v>
      </c>
      <c r="L156" t="s">
        <v>105</v>
      </c>
      <c r="M156" s="91">
        <v>4.2</v>
      </c>
      <c r="N156" s="91">
        <v>-25.59</v>
      </c>
      <c r="O156" s="91">
        <v>258741.33</v>
      </c>
      <c r="P156" s="91">
        <v>102.6</v>
      </c>
      <c r="Q156" s="91">
        <v>0</v>
      </c>
      <c r="R156" s="91">
        <v>265.46860457999998</v>
      </c>
      <c r="S156" s="91">
        <v>0.57999999999999996</v>
      </c>
      <c r="T156" s="91">
        <v>0.01</v>
      </c>
      <c r="U156" s="91">
        <v>0</v>
      </c>
    </row>
    <row r="157" spans="2:21">
      <c r="B157" t="s">
        <v>917</v>
      </c>
      <c r="C157" t="s">
        <v>918</v>
      </c>
      <c r="D157" t="s">
        <v>103</v>
      </c>
      <c r="E157" t="s">
        <v>126</v>
      </c>
      <c r="F157" t="s">
        <v>919</v>
      </c>
      <c r="G157" t="s">
        <v>507</v>
      </c>
      <c r="H157" t="s">
        <v>910</v>
      </c>
      <c r="I157" t="s">
        <v>153</v>
      </c>
      <c r="J157" t="s">
        <v>920</v>
      </c>
      <c r="K157" s="91">
        <v>1.29</v>
      </c>
      <c r="L157" t="s">
        <v>105</v>
      </c>
      <c r="M157" s="91">
        <v>4.8</v>
      </c>
      <c r="N157" s="91">
        <v>-7.0000000000000007E-2</v>
      </c>
      <c r="O157" s="91">
        <v>1902403.67</v>
      </c>
      <c r="P157" s="91">
        <v>107.56</v>
      </c>
      <c r="Q157" s="91">
        <v>0</v>
      </c>
      <c r="R157" s="91">
        <v>2046.2253874519999</v>
      </c>
      <c r="S157" s="91">
        <v>1.36</v>
      </c>
      <c r="T157" s="91">
        <v>0.06</v>
      </c>
      <c r="U157" s="91">
        <v>0.01</v>
      </c>
    </row>
    <row r="158" spans="2:21">
      <c r="B158" t="s">
        <v>921</v>
      </c>
      <c r="C158" t="s">
        <v>922</v>
      </c>
      <c r="D158" t="s">
        <v>103</v>
      </c>
      <c r="E158" t="s">
        <v>126</v>
      </c>
      <c r="F158" t="s">
        <v>923</v>
      </c>
      <c r="G158" t="s">
        <v>651</v>
      </c>
      <c r="H158" t="s">
        <v>924</v>
      </c>
      <c r="I158" t="s">
        <v>236</v>
      </c>
      <c r="J158" t="s">
        <v>925</v>
      </c>
      <c r="K158" s="91">
        <v>0.74</v>
      </c>
      <c r="L158" t="s">
        <v>105</v>
      </c>
      <c r="M158" s="91">
        <v>4.8</v>
      </c>
      <c r="N158" s="91">
        <v>-0.69</v>
      </c>
      <c r="O158" s="91">
        <v>3561741.73</v>
      </c>
      <c r="P158" s="91">
        <v>124.29</v>
      </c>
      <c r="Q158" s="91">
        <v>0</v>
      </c>
      <c r="R158" s="91">
        <v>4426.8887962170002</v>
      </c>
      <c r="S158" s="91">
        <v>1.1599999999999999</v>
      </c>
      <c r="T158" s="91">
        <v>0.13</v>
      </c>
      <c r="U158" s="91">
        <v>0.03</v>
      </c>
    </row>
    <row r="159" spans="2:21">
      <c r="B159" t="s">
        <v>926</v>
      </c>
      <c r="C159" t="s">
        <v>927</v>
      </c>
      <c r="D159" t="s">
        <v>103</v>
      </c>
      <c r="E159" t="s">
        <v>126</v>
      </c>
      <c r="F159" t="s">
        <v>928</v>
      </c>
      <c r="G159" t="s">
        <v>507</v>
      </c>
      <c r="H159" t="s">
        <v>924</v>
      </c>
      <c r="I159" t="s">
        <v>236</v>
      </c>
      <c r="J159" t="s">
        <v>562</v>
      </c>
      <c r="K159" s="91">
        <v>0.18</v>
      </c>
      <c r="L159" t="s">
        <v>105</v>
      </c>
      <c r="M159" s="91">
        <v>6.4</v>
      </c>
      <c r="N159" s="91">
        <v>1.26</v>
      </c>
      <c r="O159" s="91">
        <v>681430.5</v>
      </c>
      <c r="P159" s="91">
        <v>112.61</v>
      </c>
      <c r="Q159" s="91">
        <v>0</v>
      </c>
      <c r="R159" s="91">
        <v>767.35888605000002</v>
      </c>
      <c r="S159" s="91">
        <v>1.99</v>
      </c>
      <c r="T159" s="91">
        <v>0.02</v>
      </c>
      <c r="U159" s="91">
        <v>0</v>
      </c>
    </row>
    <row r="160" spans="2:21">
      <c r="B160" t="s">
        <v>929</v>
      </c>
      <c r="C160" t="s">
        <v>930</v>
      </c>
      <c r="D160" t="s">
        <v>103</v>
      </c>
      <c r="E160" t="s">
        <v>126</v>
      </c>
      <c r="F160" t="s">
        <v>928</v>
      </c>
      <c r="G160" t="s">
        <v>507</v>
      </c>
      <c r="H160" t="s">
        <v>924</v>
      </c>
      <c r="I160" t="s">
        <v>236</v>
      </c>
      <c r="J160" t="s">
        <v>931</v>
      </c>
      <c r="K160" s="91">
        <v>1.0900000000000001</v>
      </c>
      <c r="L160" t="s">
        <v>105</v>
      </c>
      <c r="M160" s="91">
        <v>5.4</v>
      </c>
      <c r="N160" s="91">
        <v>4.18</v>
      </c>
      <c r="O160" s="91">
        <v>1202261.06</v>
      </c>
      <c r="P160" s="91">
        <v>103.31</v>
      </c>
      <c r="Q160" s="91">
        <v>0</v>
      </c>
      <c r="R160" s="91">
        <v>1242.0559010859999</v>
      </c>
      <c r="S160" s="91">
        <v>2.4300000000000002</v>
      </c>
      <c r="T160" s="91">
        <v>0.04</v>
      </c>
      <c r="U160" s="91">
        <v>0.01</v>
      </c>
    </row>
    <row r="161" spans="2:21">
      <c r="B161" t="s">
        <v>932</v>
      </c>
      <c r="C161" t="s">
        <v>933</v>
      </c>
      <c r="D161" t="s">
        <v>103</v>
      </c>
      <c r="E161" t="s">
        <v>126</v>
      </c>
      <c r="F161" t="s">
        <v>928</v>
      </c>
      <c r="G161" t="s">
        <v>507</v>
      </c>
      <c r="H161" t="s">
        <v>924</v>
      </c>
      <c r="I161" t="s">
        <v>236</v>
      </c>
      <c r="J161" t="s">
        <v>934</v>
      </c>
      <c r="K161" s="91">
        <v>1.94</v>
      </c>
      <c r="L161" t="s">
        <v>105</v>
      </c>
      <c r="M161" s="91">
        <v>2.5</v>
      </c>
      <c r="N161" s="91">
        <v>5.37</v>
      </c>
      <c r="O161" s="91">
        <v>3768830.95</v>
      </c>
      <c r="P161" s="91">
        <v>96</v>
      </c>
      <c r="Q161" s="91">
        <v>0</v>
      </c>
      <c r="R161" s="91">
        <v>3618.0777119999998</v>
      </c>
      <c r="S161" s="91">
        <v>0.77</v>
      </c>
      <c r="T161" s="91">
        <v>0.11</v>
      </c>
      <c r="U161" s="91">
        <v>0.02</v>
      </c>
    </row>
    <row r="162" spans="2:21">
      <c r="B162" t="s">
        <v>935</v>
      </c>
      <c r="C162" t="s">
        <v>936</v>
      </c>
      <c r="D162" t="s">
        <v>103</v>
      </c>
      <c r="E162" t="s">
        <v>126</v>
      </c>
      <c r="F162" t="s">
        <v>832</v>
      </c>
      <c r="G162" t="s">
        <v>462</v>
      </c>
      <c r="H162" t="s">
        <v>924</v>
      </c>
      <c r="I162" t="s">
        <v>236</v>
      </c>
      <c r="J162" t="s">
        <v>937</v>
      </c>
      <c r="K162" s="91">
        <v>1.24</v>
      </c>
      <c r="L162" t="s">
        <v>105</v>
      </c>
      <c r="M162" s="91">
        <v>2.4</v>
      </c>
      <c r="N162" s="91">
        <v>-0.32</v>
      </c>
      <c r="O162" s="91">
        <v>1867854.06</v>
      </c>
      <c r="P162" s="91">
        <v>105.89</v>
      </c>
      <c r="Q162" s="91">
        <v>0</v>
      </c>
      <c r="R162" s="91">
        <v>1977.870664134</v>
      </c>
      <c r="S162" s="91">
        <v>1.43</v>
      </c>
      <c r="T162" s="91">
        <v>0.06</v>
      </c>
      <c r="U162" s="91">
        <v>0.01</v>
      </c>
    </row>
    <row r="163" spans="2:21">
      <c r="B163" t="s">
        <v>938</v>
      </c>
      <c r="C163" t="s">
        <v>939</v>
      </c>
      <c r="D163" t="s">
        <v>103</v>
      </c>
      <c r="E163" t="s">
        <v>126</v>
      </c>
      <c r="F163" t="s">
        <v>940</v>
      </c>
      <c r="G163" t="s">
        <v>130</v>
      </c>
      <c r="H163" t="s">
        <v>941</v>
      </c>
      <c r="I163" t="s">
        <v>153</v>
      </c>
      <c r="J163" t="s">
        <v>942</v>
      </c>
      <c r="K163" s="91">
        <v>2.0099999999999998</v>
      </c>
      <c r="L163" t="s">
        <v>105</v>
      </c>
      <c r="M163" s="91">
        <v>2.85</v>
      </c>
      <c r="N163" s="91">
        <v>1.89</v>
      </c>
      <c r="O163" s="91">
        <v>3341709.47</v>
      </c>
      <c r="P163" s="91">
        <v>104.29</v>
      </c>
      <c r="Q163" s="91">
        <v>0</v>
      </c>
      <c r="R163" s="91">
        <v>3485.0688062630002</v>
      </c>
      <c r="S163" s="91">
        <v>1.1499999999999999</v>
      </c>
      <c r="T163" s="91">
        <v>0.1</v>
      </c>
      <c r="U163" s="91">
        <v>0.02</v>
      </c>
    </row>
    <row r="164" spans="2:21">
      <c r="B164" t="s">
        <v>943</v>
      </c>
      <c r="C164" t="s">
        <v>944</v>
      </c>
      <c r="D164" t="s">
        <v>103</v>
      </c>
      <c r="E164" t="s">
        <v>126</v>
      </c>
      <c r="F164" t="s">
        <v>945</v>
      </c>
      <c r="G164" t="s">
        <v>888</v>
      </c>
      <c r="H164" t="s">
        <v>946</v>
      </c>
      <c r="I164" t="s">
        <v>236</v>
      </c>
      <c r="J164" t="s">
        <v>947</v>
      </c>
      <c r="K164" s="91">
        <v>3.36</v>
      </c>
      <c r="L164" t="s">
        <v>105</v>
      </c>
      <c r="M164" s="91">
        <v>4.95</v>
      </c>
      <c r="N164" s="91">
        <v>6.02</v>
      </c>
      <c r="O164" s="91">
        <v>7656.25</v>
      </c>
      <c r="P164" s="91">
        <v>118.16</v>
      </c>
      <c r="Q164" s="91">
        <v>0</v>
      </c>
      <c r="R164" s="91">
        <v>9.0466250000000006</v>
      </c>
      <c r="S164" s="91">
        <v>0</v>
      </c>
      <c r="T164" s="91">
        <v>0</v>
      </c>
      <c r="U164" s="91">
        <v>0</v>
      </c>
    </row>
    <row r="165" spans="2:21">
      <c r="B165" t="s">
        <v>948</v>
      </c>
      <c r="C165" t="s">
        <v>949</v>
      </c>
      <c r="D165" t="s">
        <v>103</v>
      </c>
      <c r="E165" t="s">
        <v>126</v>
      </c>
      <c r="F165" t="s">
        <v>945</v>
      </c>
      <c r="G165" t="s">
        <v>888</v>
      </c>
      <c r="H165" t="s">
        <v>946</v>
      </c>
      <c r="I165" t="s">
        <v>236</v>
      </c>
      <c r="J165" t="s">
        <v>950</v>
      </c>
      <c r="K165" s="91">
        <v>0.24</v>
      </c>
      <c r="L165" t="s">
        <v>105</v>
      </c>
      <c r="M165" s="91">
        <v>4.45</v>
      </c>
      <c r="N165" s="91">
        <v>-0.47</v>
      </c>
      <c r="O165" s="91">
        <v>1.77</v>
      </c>
      <c r="P165" s="91">
        <v>125.99</v>
      </c>
      <c r="Q165" s="91">
        <v>0</v>
      </c>
      <c r="R165" s="91">
        <v>2.2300229999999998E-3</v>
      </c>
      <c r="S165" s="91">
        <v>0</v>
      </c>
      <c r="T165" s="91">
        <v>0</v>
      </c>
      <c r="U165" s="91">
        <v>0</v>
      </c>
    </row>
    <row r="166" spans="2:21">
      <c r="B166" t="s">
        <v>951</v>
      </c>
      <c r="C166" t="s">
        <v>952</v>
      </c>
      <c r="D166" t="s">
        <v>103</v>
      </c>
      <c r="E166" t="s">
        <v>126</v>
      </c>
      <c r="F166" t="s">
        <v>953</v>
      </c>
      <c r="G166" t="s">
        <v>888</v>
      </c>
      <c r="H166" t="s">
        <v>946</v>
      </c>
      <c r="I166" t="s">
        <v>236</v>
      </c>
      <c r="J166" t="s">
        <v>954</v>
      </c>
      <c r="K166" s="91">
        <v>1.46</v>
      </c>
      <c r="L166" t="s">
        <v>105</v>
      </c>
      <c r="M166" s="91">
        <v>5</v>
      </c>
      <c r="N166" s="91">
        <v>1.26</v>
      </c>
      <c r="O166" s="91">
        <v>1346.63</v>
      </c>
      <c r="P166" s="91">
        <v>105.45</v>
      </c>
      <c r="Q166" s="91">
        <v>0</v>
      </c>
      <c r="R166" s="91">
        <v>1.4200213349999999</v>
      </c>
      <c r="S166" s="91">
        <v>0</v>
      </c>
      <c r="T166" s="91">
        <v>0</v>
      </c>
      <c r="U166" s="91">
        <v>0</v>
      </c>
    </row>
    <row r="167" spans="2:21">
      <c r="B167" t="s">
        <v>955</v>
      </c>
      <c r="C167" t="s">
        <v>956</v>
      </c>
      <c r="D167" t="s">
        <v>103</v>
      </c>
      <c r="E167" t="s">
        <v>126</v>
      </c>
      <c r="F167" t="s">
        <v>957</v>
      </c>
      <c r="G167" t="s">
        <v>888</v>
      </c>
      <c r="H167" t="s">
        <v>958</v>
      </c>
      <c r="I167" t="s">
        <v>236</v>
      </c>
      <c r="J167" t="s">
        <v>878</v>
      </c>
      <c r="K167" s="91">
        <v>0.01</v>
      </c>
      <c r="L167" t="s">
        <v>105</v>
      </c>
      <c r="M167" s="91">
        <v>7.14</v>
      </c>
      <c r="N167" s="91">
        <v>0.01</v>
      </c>
      <c r="O167" s="91">
        <v>2.75</v>
      </c>
      <c r="P167" s="91">
        <v>19.350000000000001</v>
      </c>
      <c r="Q167" s="91">
        <v>0</v>
      </c>
      <c r="R167" s="91">
        <v>5.3212500000000005E-4</v>
      </c>
      <c r="S167" s="91">
        <v>0</v>
      </c>
      <c r="T167" s="91">
        <v>0</v>
      </c>
      <c r="U167" s="91">
        <v>0</v>
      </c>
    </row>
    <row r="168" spans="2:21">
      <c r="B168" t="s">
        <v>959</v>
      </c>
      <c r="C168" t="s">
        <v>960</v>
      </c>
      <c r="D168" t="s">
        <v>103</v>
      </c>
      <c r="E168" t="s">
        <v>126</v>
      </c>
      <c r="F168" t="s">
        <v>957</v>
      </c>
      <c r="G168" t="s">
        <v>888</v>
      </c>
      <c r="H168" t="s">
        <v>958</v>
      </c>
      <c r="I168" t="s">
        <v>236</v>
      </c>
      <c r="J168" t="s">
        <v>961</v>
      </c>
      <c r="K168" s="91">
        <v>0.84</v>
      </c>
      <c r="L168" t="s">
        <v>105</v>
      </c>
      <c r="M168" s="91">
        <v>6.78</v>
      </c>
      <c r="N168" s="91">
        <v>0.01</v>
      </c>
      <c r="O168" s="91">
        <v>4924996.25</v>
      </c>
      <c r="P168" s="91">
        <v>48.03</v>
      </c>
      <c r="Q168" s="91">
        <v>0</v>
      </c>
      <c r="R168" s="91">
        <v>2365.475698875</v>
      </c>
      <c r="S168" s="91">
        <v>0.65</v>
      </c>
      <c r="T168" s="91">
        <v>7.0000000000000007E-2</v>
      </c>
      <c r="U168" s="91">
        <v>0.01</v>
      </c>
    </row>
    <row r="169" spans="2:21">
      <c r="B169" t="s">
        <v>962</v>
      </c>
      <c r="C169" t="s">
        <v>963</v>
      </c>
      <c r="D169" t="s">
        <v>103</v>
      </c>
      <c r="E169" t="s">
        <v>126</v>
      </c>
      <c r="F169" t="s">
        <v>964</v>
      </c>
      <c r="G169" t="s">
        <v>888</v>
      </c>
      <c r="H169" t="s">
        <v>295</v>
      </c>
      <c r="I169" t="s">
        <v>296</v>
      </c>
      <c r="J169" t="s">
        <v>965</v>
      </c>
      <c r="K169" s="91">
        <v>0.67</v>
      </c>
      <c r="L169" t="s">
        <v>105</v>
      </c>
      <c r="M169" s="91">
        <v>6</v>
      </c>
      <c r="N169" s="91">
        <v>10.86</v>
      </c>
      <c r="O169" s="91">
        <v>1.1200000000000001</v>
      </c>
      <c r="P169" s="91">
        <v>132.5</v>
      </c>
      <c r="Q169" s="91">
        <v>0</v>
      </c>
      <c r="R169" s="91">
        <v>1.4840000000000001E-3</v>
      </c>
      <c r="S169" s="91">
        <v>0</v>
      </c>
      <c r="T169" s="91">
        <v>0</v>
      </c>
      <c r="U169" s="91">
        <v>0</v>
      </c>
    </row>
    <row r="170" spans="2:21">
      <c r="B170" t="s">
        <v>966</v>
      </c>
      <c r="C170" t="s">
        <v>967</v>
      </c>
      <c r="D170" t="s">
        <v>103</v>
      </c>
      <c r="E170" t="s">
        <v>126</v>
      </c>
      <c r="F170" t="s">
        <v>968</v>
      </c>
      <c r="G170" t="s">
        <v>888</v>
      </c>
      <c r="H170" t="s">
        <v>295</v>
      </c>
      <c r="I170" t="s">
        <v>296</v>
      </c>
      <c r="J170" t="s">
        <v>969</v>
      </c>
      <c r="K170" s="91">
        <v>1.38</v>
      </c>
      <c r="L170" t="s">
        <v>105</v>
      </c>
      <c r="M170" s="91">
        <v>7.4</v>
      </c>
      <c r="N170" s="91">
        <v>4.29</v>
      </c>
      <c r="O170" s="91">
        <v>0.08</v>
      </c>
      <c r="P170" s="91">
        <v>108.55</v>
      </c>
      <c r="Q170" s="91">
        <v>0</v>
      </c>
      <c r="R170" s="91">
        <v>8.6840000000000002E-5</v>
      </c>
      <c r="S170" s="91">
        <v>0</v>
      </c>
      <c r="T170" s="91">
        <v>0</v>
      </c>
      <c r="U170" s="91">
        <v>0</v>
      </c>
    </row>
    <row r="171" spans="2:21">
      <c r="B171" t="s">
        <v>970</v>
      </c>
      <c r="C171" t="s">
        <v>971</v>
      </c>
      <c r="D171" t="s">
        <v>103</v>
      </c>
      <c r="E171" t="s">
        <v>126</v>
      </c>
      <c r="F171" t="s">
        <v>972</v>
      </c>
      <c r="G171" t="s">
        <v>507</v>
      </c>
      <c r="H171" t="s">
        <v>295</v>
      </c>
      <c r="I171" t="s">
        <v>296</v>
      </c>
      <c r="J171" t="s">
        <v>973</v>
      </c>
      <c r="K171" s="91">
        <v>2.2000000000000002</v>
      </c>
      <c r="L171" t="s">
        <v>105</v>
      </c>
      <c r="M171" s="91">
        <v>7.5</v>
      </c>
      <c r="N171" s="91">
        <v>1.46</v>
      </c>
      <c r="O171" s="91">
        <v>1.46</v>
      </c>
      <c r="P171" s="91">
        <v>44.6</v>
      </c>
      <c r="Q171" s="91">
        <v>0</v>
      </c>
      <c r="R171" s="91">
        <v>6.5116000000000002E-4</v>
      </c>
      <c r="S171" s="91">
        <v>0</v>
      </c>
      <c r="T171" s="91">
        <v>0</v>
      </c>
      <c r="U171" s="91">
        <v>0</v>
      </c>
    </row>
    <row r="172" spans="2:21">
      <c r="B172" t="s">
        <v>974</v>
      </c>
      <c r="C172" t="s">
        <v>975</v>
      </c>
      <c r="D172" t="s">
        <v>103</v>
      </c>
      <c r="E172" t="s">
        <v>126</v>
      </c>
      <c r="F172" t="s">
        <v>972</v>
      </c>
      <c r="G172" t="s">
        <v>507</v>
      </c>
      <c r="H172" t="s">
        <v>295</v>
      </c>
      <c r="I172" t="s">
        <v>296</v>
      </c>
      <c r="J172" t="s">
        <v>976</v>
      </c>
      <c r="K172" s="91">
        <v>2.35</v>
      </c>
      <c r="L172" t="s">
        <v>105</v>
      </c>
      <c r="M172" s="91">
        <v>6.7</v>
      </c>
      <c r="N172" s="91">
        <v>4.72</v>
      </c>
      <c r="O172" s="91">
        <v>4.72</v>
      </c>
      <c r="P172" s="91">
        <v>51.13</v>
      </c>
      <c r="Q172" s="91">
        <v>0</v>
      </c>
      <c r="R172" s="91">
        <v>2.4133359999999999E-3</v>
      </c>
      <c r="S172" s="91">
        <v>0</v>
      </c>
      <c r="T172" s="91">
        <v>0</v>
      </c>
      <c r="U172" s="91">
        <v>0</v>
      </c>
    </row>
    <row r="173" spans="2:21">
      <c r="B173" t="s">
        <v>977</v>
      </c>
      <c r="C173" t="s">
        <v>978</v>
      </c>
      <c r="D173" t="s">
        <v>103</v>
      </c>
      <c r="E173" t="s">
        <v>126</v>
      </c>
      <c r="F173" t="s">
        <v>979</v>
      </c>
      <c r="G173" t="s">
        <v>888</v>
      </c>
      <c r="H173" t="s">
        <v>295</v>
      </c>
      <c r="I173" t="s">
        <v>296</v>
      </c>
      <c r="J173" t="s">
        <v>980</v>
      </c>
      <c r="K173" s="91">
        <v>0.95</v>
      </c>
      <c r="L173" t="s">
        <v>105</v>
      </c>
      <c r="M173" s="91">
        <v>10.75</v>
      </c>
      <c r="N173" s="91">
        <v>9.5500000000000007</v>
      </c>
      <c r="O173" s="91">
        <v>1.04</v>
      </c>
      <c r="P173" s="91">
        <v>120</v>
      </c>
      <c r="Q173" s="91">
        <v>1.0000000000000001E-5</v>
      </c>
      <c r="R173" s="91">
        <v>1.258E-3</v>
      </c>
      <c r="S173" s="91">
        <v>0</v>
      </c>
      <c r="T173" s="91">
        <v>0</v>
      </c>
      <c r="U173" s="91">
        <v>0</v>
      </c>
    </row>
    <row r="174" spans="2:21">
      <c r="B174" t="s">
        <v>981</v>
      </c>
      <c r="C174" t="s">
        <v>982</v>
      </c>
      <c r="D174" t="s">
        <v>103</v>
      </c>
      <c r="E174" t="s">
        <v>126</v>
      </c>
      <c r="F174" t="s">
        <v>983</v>
      </c>
      <c r="G174" t="s">
        <v>507</v>
      </c>
      <c r="H174" t="s">
        <v>295</v>
      </c>
      <c r="I174" t="s">
        <v>296</v>
      </c>
      <c r="J174" t="s">
        <v>984</v>
      </c>
      <c r="K174" s="91">
        <v>0.4</v>
      </c>
      <c r="L174" t="s">
        <v>105</v>
      </c>
      <c r="M174" s="91">
        <v>6.9</v>
      </c>
      <c r="N174" s="91">
        <v>0.01</v>
      </c>
      <c r="O174" s="91">
        <v>1.04</v>
      </c>
      <c r="P174" s="91">
        <v>34.65</v>
      </c>
      <c r="Q174" s="91">
        <v>4.0000000000000003E-5</v>
      </c>
      <c r="R174" s="91">
        <v>4.0036E-4</v>
      </c>
      <c r="S174" s="91">
        <v>0</v>
      </c>
      <c r="T174" s="91">
        <v>0</v>
      </c>
      <c r="U174" s="91">
        <v>0</v>
      </c>
    </row>
    <row r="175" spans="2:21">
      <c r="B175" s="92" t="s">
        <v>343</v>
      </c>
      <c r="C175" s="16"/>
      <c r="D175" s="16"/>
      <c r="E175" s="16"/>
      <c r="F175" s="16"/>
      <c r="K175" s="93">
        <v>3.91</v>
      </c>
      <c r="N175" s="93">
        <v>2.38</v>
      </c>
      <c r="O175" s="93">
        <v>493332524.49000001</v>
      </c>
      <c r="Q175" s="93">
        <v>528.90427</v>
      </c>
      <c r="R175" s="93">
        <v>540934.00694972696</v>
      </c>
      <c r="T175" s="93">
        <v>15.97</v>
      </c>
      <c r="U175" s="93">
        <v>3.1</v>
      </c>
    </row>
    <row r="176" spans="2:21">
      <c r="B176" t="s">
        <v>985</v>
      </c>
      <c r="C176" t="s">
        <v>986</v>
      </c>
      <c r="D176" t="s">
        <v>103</v>
      </c>
      <c r="E176" t="s">
        <v>126</v>
      </c>
      <c r="F176" t="s">
        <v>469</v>
      </c>
      <c r="G176" t="s">
        <v>462</v>
      </c>
      <c r="H176" t="s">
        <v>239</v>
      </c>
      <c r="I176" t="s">
        <v>236</v>
      </c>
      <c r="J176" t="s">
        <v>987</v>
      </c>
      <c r="K176" s="91">
        <v>3.04</v>
      </c>
      <c r="L176" t="s">
        <v>105</v>
      </c>
      <c r="M176" s="91">
        <v>2.4700000000000002</v>
      </c>
      <c r="N176" s="91">
        <v>1.27</v>
      </c>
      <c r="O176" s="91">
        <v>8951135.3300000001</v>
      </c>
      <c r="P176" s="91">
        <v>105.75</v>
      </c>
      <c r="Q176" s="91">
        <v>0</v>
      </c>
      <c r="R176" s="91">
        <v>9465.8256114750002</v>
      </c>
      <c r="S176" s="91">
        <v>0.27</v>
      </c>
      <c r="T176" s="91">
        <v>0.28000000000000003</v>
      </c>
      <c r="U176" s="91">
        <v>0.05</v>
      </c>
    </row>
    <row r="177" spans="2:21">
      <c r="B177" t="s">
        <v>988</v>
      </c>
      <c r="C177" t="s">
        <v>989</v>
      </c>
      <c r="D177" t="s">
        <v>103</v>
      </c>
      <c r="E177" t="s">
        <v>126</v>
      </c>
      <c r="F177" t="s">
        <v>469</v>
      </c>
      <c r="G177" t="s">
        <v>462</v>
      </c>
      <c r="H177" t="s">
        <v>239</v>
      </c>
      <c r="I177" t="s">
        <v>236</v>
      </c>
      <c r="J177" t="s">
        <v>411</v>
      </c>
      <c r="K177" s="91">
        <v>5.63</v>
      </c>
      <c r="L177" t="s">
        <v>105</v>
      </c>
      <c r="M177" s="91">
        <v>2.98</v>
      </c>
      <c r="N177" s="91">
        <v>2.0099999999999998</v>
      </c>
      <c r="O177" s="91">
        <v>9727916.2799999993</v>
      </c>
      <c r="P177" s="91">
        <v>107.99</v>
      </c>
      <c r="Q177" s="91">
        <v>0</v>
      </c>
      <c r="R177" s="91">
        <v>10505.176790772</v>
      </c>
      <c r="S177" s="91">
        <v>0.38</v>
      </c>
      <c r="T177" s="91">
        <v>0.31</v>
      </c>
      <c r="U177" s="91">
        <v>0.06</v>
      </c>
    </row>
    <row r="178" spans="2:21">
      <c r="B178" t="s">
        <v>990</v>
      </c>
      <c r="C178" t="s">
        <v>991</v>
      </c>
      <c r="D178" t="s">
        <v>103</v>
      </c>
      <c r="E178" t="s">
        <v>126</v>
      </c>
      <c r="F178" t="s">
        <v>992</v>
      </c>
      <c r="G178" t="s">
        <v>507</v>
      </c>
      <c r="H178" t="s">
        <v>239</v>
      </c>
      <c r="I178" t="s">
        <v>236</v>
      </c>
      <c r="J178" t="s">
        <v>993</v>
      </c>
      <c r="K178" s="91">
        <v>4.5599999999999996</v>
      </c>
      <c r="L178" t="s">
        <v>105</v>
      </c>
      <c r="M178" s="91">
        <v>1.44</v>
      </c>
      <c r="N178" s="91">
        <v>1.53</v>
      </c>
      <c r="O178" s="91">
        <v>10008386.99</v>
      </c>
      <c r="P178" s="91">
        <v>99.61</v>
      </c>
      <c r="Q178" s="91">
        <v>0</v>
      </c>
      <c r="R178" s="91">
        <v>9969.3542807390004</v>
      </c>
      <c r="S178" s="91">
        <v>1.1100000000000001</v>
      </c>
      <c r="T178" s="91">
        <v>0.28999999999999998</v>
      </c>
      <c r="U178" s="91">
        <v>0.06</v>
      </c>
    </row>
    <row r="179" spans="2:21">
      <c r="B179" t="s">
        <v>994</v>
      </c>
      <c r="C179" t="s">
        <v>995</v>
      </c>
      <c r="D179" t="s">
        <v>103</v>
      </c>
      <c r="E179" t="s">
        <v>126</v>
      </c>
      <c r="F179" t="s">
        <v>491</v>
      </c>
      <c r="G179" t="s">
        <v>462</v>
      </c>
      <c r="H179" t="s">
        <v>239</v>
      </c>
      <c r="I179" t="s">
        <v>236</v>
      </c>
      <c r="J179" t="s">
        <v>630</v>
      </c>
      <c r="K179" s="91">
        <v>0.16</v>
      </c>
      <c r="L179" t="s">
        <v>105</v>
      </c>
      <c r="M179" s="91">
        <v>5.9</v>
      </c>
      <c r="N179" s="91">
        <v>0.06</v>
      </c>
      <c r="O179" s="91">
        <v>4416975.25</v>
      </c>
      <c r="P179" s="91">
        <v>102.94</v>
      </c>
      <c r="Q179" s="91">
        <v>0</v>
      </c>
      <c r="R179" s="91">
        <v>4546.8343223499996</v>
      </c>
      <c r="S179" s="91">
        <v>0.82</v>
      </c>
      <c r="T179" s="91">
        <v>0.13</v>
      </c>
      <c r="U179" s="91">
        <v>0.03</v>
      </c>
    </row>
    <row r="180" spans="2:21">
      <c r="B180" t="s">
        <v>996</v>
      </c>
      <c r="C180" t="s">
        <v>997</v>
      </c>
      <c r="D180" t="s">
        <v>103</v>
      </c>
      <c r="E180" t="s">
        <v>126</v>
      </c>
      <c r="F180" t="s">
        <v>998</v>
      </c>
      <c r="G180" t="s">
        <v>999</v>
      </c>
      <c r="H180" t="s">
        <v>511</v>
      </c>
      <c r="I180" t="s">
        <v>153</v>
      </c>
      <c r="J180" t="s">
        <v>1000</v>
      </c>
      <c r="K180" s="91">
        <v>0.74</v>
      </c>
      <c r="L180" t="s">
        <v>105</v>
      </c>
      <c r="M180" s="91">
        <v>4.84</v>
      </c>
      <c r="N180" s="91">
        <v>0.39</v>
      </c>
      <c r="O180" s="91">
        <v>1676385.11</v>
      </c>
      <c r="P180" s="91">
        <v>104.54</v>
      </c>
      <c r="Q180" s="91">
        <v>0</v>
      </c>
      <c r="R180" s="91">
        <v>1752.492993994</v>
      </c>
      <c r="S180" s="91">
        <v>0.4</v>
      </c>
      <c r="T180" s="91">
        <v>0.05</v>
      </c>
      <c r="U180" s="91">
        <v>0.01</v>
      </c>
    </row>
    <row r="181" spans="2:21">
      <c r="B181" t="s">
        <v>1001</v>
      </c>
      <c r="C181" t="s">
        <v>1002</v>
      </c>
      <c r="D181" t="s">
        <v>103</v>
      </c>
      <c r="E181" t="s">
        <v>126</v>
      </c>
      <c r="F181" t="s">
        <v>522</v>
      </c>
      <c r="G181" t="s">
        <v>462</v>
      </c>
      <c r="H181" t="s">
        <v>235</v>
      </c>
      <c r="I181" t="s">
        <v>236</v>
      </c>
      <c r="J181" t="s">
        <v>1003</v>
      </c>
      <c r="K181" s="91">
        <v>1.28</v>
      </c>
      <c r="L181" t="s">
        <v>105</v>
      </c>
      <c r="M181" s="91">
        <v>1.95</v>
      </c>
      <c r="N181" s="91">
        <v>0.6</v>
      </c>
      <c r="O181" s="91">
        <v>4155130.1</v>
      </c>
      <c r="P181" s="91">
        <v>102.14</v>
      </c>
      <c r="Q181" s="91">
        <v>0</v>
      </c>
      <c r="R181" s="91">
        <v>4244.0498841400004</v>
      </c>
      <c r="S181" s="91">
        <v>0.91</v>
      </c>
      <c r="T181" s="91">
        <v>0.13</v>
      </c>
      <c r="U181" s="91">
        <v>0.02</v>
      </c>
    </row>
    <row r="182" spans="2:21">
      <c r="B182" t="s">
        <v>1004</v>
      </c>
      <c r="C182" t="s">
        <v>1005</v>
      </c>
      <c r="D182" t="s">
        <v>103</v>
      </c>
      <c r="E182" t="s">
        <v>126</v>
      </c>
      <c r="F182" t="s">
        <v>662</v>
      </c>
      <c r="G182" t="s">
        <v>462</v>
      </c>
      <c r="H182" t="s">
        <v>235</v>
      </c>
      <c r="I182" t="s">
        <v>236</v>
      </c>
      <c r="J182" t="s">
        <v>429</v>
      </c>
      <c r="K182" s="91">
        <v>3.09</v>
      </c>
      <c r="L182" t="s">
        <v>105</v>
      </c>
      <c r="M182" s="91">
        <v>1.87</v>
      </c>
      <c r="N182" s="91">
        <v>1.3</v>
      </c>
      <c r="O182" s="91">
        <v>5997324.5899999999</v>
      </c>
      <c r="P182" s="91">
        <v>102.26</v>
      </c>
      <c r="Q182" s="91">
        <v>0</v>
      </c>
      <c r="R182" s="91">
        <v>6132.8641257339996</v>
      </c>
      <c r="S182" s="91">
        <v>0.83</v>
      </c>
      <c r="T182" s="91">
        <v>0.18</v>
      </c>
      <c r="U182" s="91">
        <v>0.04</v>
      </c>
    </row>
    <row r="183" spans="2:21">
      <c r="B183" t="s">
        <v>1006</v>
      </c>
      <c r="C183" t="s">
        <v>1007</v>
      </c>
      <c r="D183" t="s">
        <v>103</v>
      </c>
      <c r="E183" t="s">
        <v>126</v>
      </c>
      <c r="F183" t="s">
        <v>662</v>
      </c>
      <c r="G183" t="s">
        <v>462</v>
      </c>
      <c r="H183" t="s">
        <v>235</v>
      </c>
      <c r="I183" t="s">
        <v>236</v>
      </c>
      <c r="J183" t="s">
        <v>429</v>
      </c>
      <c r="K183" s="91">
        <v>5.69</v>
      </c>
      <c r="L183" t="s">
        <v>105</v>
      </c>
      <c r="M183" s="91">
        <v>2.68</v>
      </c>
      <c r="N183" s="91">
        <v>1.94</v>
      </c>
      <c r="O183" s="91">
        <v>8985378.9600000009</v>
      </c>
      <c r="P183" s="91">
        <v>104.92</v>
      </c>
      <c r="Q183" s="91">
        <v>0</v>
      </c>
      <c r="R183" s="91">
        <v>9427.459604832</v>
      </c>
      <c r="S183" s="91">
        <v>1.17</v>
      </c>
      <c r="T183" s="91">
        <v>0.28000000000000003</v>
      </c>
      <c r="U183" s="91">
        <v>0.05</v>
      </c>
    </row>
    <row r="184" spans="2:21">
      <c r="B184" t="s">
        <v>1008</v>
      </c>
      <c r="C184" t="s">
        <v>1009</v>
      </c>
      <c r="D184" t="s">
        <v>103</v>
      </c>
      <c r="E184" t="s">
        <v>126</v>
      </c>
      <c r="F184" t="s">
        <v>1010</v>
      </c>
      <c r="G184" t="s">
        <v>462</v>
      </c>
      <c r="H184" t="s">
        <v>235</v>
      </c>
      <c r="I184" t="s">
        <v>236</v>
      </c>
      <c r="J184" t="s">
        <v>1011</v>
      </c>
      <c r="K184" s="91">
        <v>2.94</v>
      </c>
      <c r="L184" t="s">
        <v>105</v>
      </c>
      <c r="M184" s="91">
        <v>2.0699999999999998</v>
      </c>
      <c r="N184" s="91">
        <v>1.18</v>
      </c>
      <c r="O184" s="91">
        <v>3621901.87</v>
      </c>
      <c r="P184" s="91">
        <v>102.6</v>
      </c>
      <c r="Q184" s="91">
        <v>0</v>
      </c>
      <c r="R184" s="91">
        <v>3716.0713186200001</v>
      </c>
      <c r="S184" s="91">
        <v>1.43</v>
      </c>
      <c r="T184" s="91">
        <v>0.11</v>
      </c>
      <c r="U184" s="91">
        <v>0.02</v>
      </c>
    </row>
    <row r="185" spans="2:21">
      <c r="B185" t="s">
        <v>1012</v>
      </c>
      <c r="C185" t="s">
        <v>1013</v>
      </c>
      <c r="D185" t="s">
        <v>103</v>
      </c>
      <c r="E185" t="s">
        <v>126</v>
      </c>
      <c r="F185" t="s">
        <v>532</v>
      </c>
      <c r="G185" t="s">
        <v>507</v>
      </c>
      <c r="H185" t="s">
        <v>511</v>
      </c>
      <c r="I185" t="s">
        <v>153</v>
      </c>
      <c r="J185" t="s">
        <v>533</v>
      </c>
      <c r="K185" s="91">
        <v>4.0999999999999996</v>
      </c>
      <c r="L185" t="s">
        <v>105</v>
      </c>
      <c r="M185" s="91">
        <v>1.63</v>
      </c>
      <c r="N185" s="91">
        <v>1.36</v>
      </c>
      <c r="O185" s="91">
        <v>9804539.1999999993</v>
      </c>
      <c r="P185" s="91">
        <v>101.53</v>
      </c>
      <c r="Q185" s="91">
        <v>0</v>
      </c>
      <c r="R185" s="91">
        <v>9954.5486497599995</v>
      </c>
      <c r="S185" s="91">
        <v>1.8</v>
      </c>
      <c r="T185" s="91">
        <v>0.28999999999999998</v>
      </c>
      <c r="U185" s="91">
        <v>0.06</v>
      </c>
    </row>
    <row r="186" spans="2:21">
      <c r="B186" t="s">
        <v>1014</v>
      </c>
      <c r="C186" t="s">
        <v>1015</v>
      </c>
      <c r="D186" t="s">
        <v>103</v>
      </c>
      <c r="E186" t="s">
        <v>126</v>
      </c>
      <c r="F186" t="s">
        <v>491</v>
      </c>
      <c r="G186" t="s">
        <v>462</v>
      </c>
      <c r="H186" t="s">
        <v>235</v>
      </c>
      <c r="I186" t="s">
        <v>236</v>
      </c>
      <c r="J186" t="s">
        <v>1016</v>
      </c>
      <c r="K186" s="91">
        <v>1.48</v>
      </c>
      <c r="L186" t="s">
        <v>105</v>
      </c>
      <c r="M186" s="91">
        <v>6.1</v>
      </c>
      <c r="N186" s="91">
        <v>0.9</v>
      </c>
      <c r="O186" s="91">
        <v>6089116.71</v>
      </c>
      <c r="P186" s="91">
        <v>107.71</v>
      </c>
      <c r="Q186" s="91">
        <v>0</v>
      </c>
      <c r="R186" s="91">
        <v>6558.5876083410003</v>
      </c>
      <c r="S186" s="91">
        <v>0.89</v>
      </c>
      <c r="T186" s="91">
        <v>0.19</v>
      </c>
      <c r="U186" s="91">
        <v>0.04</v>
      </c>
    </row>
    <row r="187" spans="2:21">
      <c r="B187" t="s">
        <v>1017</v>
      </c>
      <c r="C187" t="s">
        <v>1018</v>
      </c>
      <c r="D187" t="s">
        <v>103</v>
      </c>
      <c r="E187" t="s">
        <v>126</v>
      </c>
      <c r="F187" t="s">
        <v>555</v>
      </c>
      <c r="G187" t="s">
        <v>507</v>
      </c>
      <c r="H187" t="s">
        <v>551</v>
      </c>
      <c r="I187" t="s">
        <v>236</v>
      </c>
      <c r="J187" t="s">
        <v>1019</v>
      </c>
      <c r="K187" s="91">
        <v>4.3600000000000003</v>
      </c>
      <c r="L187" t="s">
        <v>105</v>
      </c>
      <c r="M187" s="91">
        <v>3.39</v>
      </c>
      <c r="N187" s="91">
        <v>2.12</v>
      </c>
      <c r="O187" s="91">
        <v>10649431.1</v>
      </c>
      <c r="P187" s="91">
        <v>106.34</v>
      </c>
      <c r="Q187" s="91">
        <v>0</v>
      </c>
      <c r="R187" s="91">
        <v>11324.60503174</v>
      </c>
      <c r="S187" s="91">
        <v>0.98</v>
      </c>
      <c r="T187" s="91">
        <v>0.33</v>
      </c>
      <c r="U187" s="91">
        <v>0.06</v>
      </c>
    </row>
    <row r="188" spans="2:21">
      <c r="B188" t="s">
        <v>1020</v>
      </c>
      <c r="C188" t="s">
        <v>1021</v>
      </c>
      <c r="D188" t="s">
        <v>103</v>
      </c>
      <c r="E188" t="s">
        <v>126</v>
      </c>
      <c r="F188" t="s">
        <v>573</v>
      </c>
      <c r="G188" t="s">
        <v>507</v>
      </c>
      <c r="H188" t="s">
        <v>551</v>
      </c>
      <c r="I188" t="s">
        <v>236</v>
      </c>
      <c r="J188" t="s">
        <v>1022</v>
      </c>
      <c r="K188" s="91">
        <v>5.69</v>
      </c>
      <c r="L188" t="s">
        <v>105</v>
      </c>
      <c r="M188" s="91">
        <v>2.5499999999999998</v>
      </c>
      <c r="N188" s="91">
        <v>2.5299999999999998</v>
      </c>
      <c r="O188" s="91">
        <v>31677312.57</v>
      </c>
      <c r="P188" s="91">
        <v>100.86</v>
      </c>
      <c r="Q188" s="91">
        <v>0</v>
      </c>
      <c r="R188" s="91">
        <v>31949.737458102001</v>
      </c>
      <c r="S188" s="91">
        <v>3.03</v>
      </c>
      <c r="T188" s="91">
        <v>0.94</v>
      </c>
      <c r="U188" s="91">
        <v>0.18</v>
      </c>
    </row>
    <row r="189" spans="2:21">
      <c r="B189" t="s">
        <v>1023</v>
      </c>
      <c r="C189" t="s">
        <v>1024</v>
      </c>
      <c r="D189" t="s">
        <v>103</v>
      </c>
      <c r="E189" t="s">
        <v>126</v>
      </c>
      <c r="F189" t="s">
        <v>1025</v>
      </c>
      <c r="G189" t="s">
        <v>1026</v>
      </c>
      <c r="H189" t="s">
        <v>652</v>
      </c>
      <c r="I189" t="s">
        <v>153</v>
      </c>
      <c r="J189" t="s">
        <v>1027</v>
      </c>
      <c r="K189" s="91">
        <v>5.51</v>
      </c>
      <c r="L189" t="s">
        <v>105</v>
      </c>
      <c r="M189" s="91">
        <v>2.61</v>
      </c>
      <c r="N189" s="91">
        <v>1.89</v>
      </c>
      <c r="O189" s="91">
        <v>8010077.0999999996</v>
      </c>
      <c r="P189" s="91">
        <v>104.74</v>
      </c>
      <c r="Q189" s="91">
        <v>0</v>
      </c>
      <c r="R189" s="91">
        <v>8389.7547545399993</v>
      </c>
      <c r="S189" s="91">
        <v>1.33</v>
      </c>
      <c r="T189" s="91">
        <v>0.25</v>
      </c>
      <c r="U189" s="91">
        <v>0.05</v>
      </c>
    </row>
    <row r="190" spans="2:21">
      <c r="B190" t="s">
        <v>1028</v>
      </c>
      <c r="C190" t="s">
        <v>1029</v>
      </c>
      <c r="D190" t="s">
        <v>103</v>
      </c>
      <c r="E190" t="s">
        <v>126</v>
      </c>
      <c r="F190" t="s">
        <v>604</v>
      </c>
      <c r="G190" t="s">
        <v>135</v>
      </c>
      <c r="H190" t="s">
        <v>551</v>
      </c>
      <c r="I190" t="s">
        <v>236</v>
      </c>
      <c r="J190" t="s">
        <v>512</v>
      </c>
      <c r="K190" s="91">
        <v>2.13</v>
      </c>
      <c r="L190" t="s">
        <v>105</v>
      </c>
      <c r="M190" s="91">
        <v>5.17</v>
      </c>
      <c r="N190" s="91">
        <v>1.1399999999999999</v>
      </c>
      <c r="O190" s="91">
        <v>2160297.84</v>
      </c>
      <c r="P190" s="91">
        <v>101.32</v>
      </c>
      <c r="Q190" s="91">
        <v>0</v>
      </c>
      <c r="R190" s="91">
        <v>2188.8137714879999</v>
      </c>
      <c r="S190" s="91">
        <v>0.37</v>
      </c>
      <c r="T190" s="91">
        <v>0.06</v>
      </c>
      <c r="U190" s="91">
        <v>0.01</v>
      </c>
    </row>
    <row r="191" spans="2:21">
      <c r="B191" t="s">
        <v>1030</v>
      </c>
      <c r="C191" t="s">
        <v>1031</v>
      </c>
      <c r="D191" t="s">
        <v>103</v>
      </c>
      <c r="E191" t="s">
        <v>126</v>
      </c>
      <c r="F191" t="s">
        <v>604</v>
      </c>
      <c r="G191" t="s">
        <v>135</v>
      </c>
      <c r="H191" t="s">
        <v>551</v>
      </c>
      <c r="I191" t="s">
        <v>236</v>
      </c>
      <c r="J191" t="s">
        <v>605</v>
      </c>
      <c r="K191" s="91">
        <v>4.96</v>
      </c>
      <c r="L191" t="s">
        <v>105</v>
      </c>
      <c r="M191" s="91">
        <v>3.65</v>
      </c>
      <c r="N191" s="91">
        <v>2.72</v>
      </c>
      <c r="O191" s="91">
        <v>17219518.66</v>
      </c>
      <c r="P191" s="91">
        <v>105.98</v>
      </c>
      <c r="Q191" s="91">
        <v>0</v>
      </c>
      <c r="R191" s="91">
        <v>18249.245875868</v>
      </c>
      <c r="S191" s="91">
        <v>0.8</v>
      </c>
      <c r="T191" s="91">
        <v>0.54</v>
      </c>
      <c r="U191" s="91">
        <v>0.1</v>
      </c>
    </row>
    <row r="192" spans="2:21">
      <c r="B192" t="s">
        <v>1032</v>
      </c>
      <c r="C192" t="s">
        <v>1033</v>
      </c>
      <c r="D192" t="s">
        <v>103</v>
      </c>
      <c r="E192" t="s">
        <v>126</v>
      </c>
      <c r="F192" t="s">
        <v>461</v>
      </c>
      <c r="G192" t="s">
        <v>462</v>
      </c>
      <c r="H192" t="s">
        <v>551</v>
      </c>
      <c r="I192" t="s">
        <v>236</v>
      </c>
      <c r="J192" t="s">
        <v>623</v>
      </c>
      <c r="K192" s="91">
        <v>1.82</v>
      </c>
      <c r="L192" t="s">
        <v>105</v>
      </c>
      <c r="M192" s="91">
        <v>3.64</v>
      </c>
      <c r="N192" s="91">
        <v>0.98</v>
      </c>
      <c r="O192" s="91">
        <v>15630024.6</v>
      </c>
      <c r="P192" s="91">
        <v>101.58</v>
      </c>
      <c r="Q192" s="91">
        <v>0</v>
      </c>
      <c r="R192" s="91">
        <v>15876.978988680001</v>
      </c>
      <c r="S192" s="91">
        <v>1.65</v>
      </c>
      <c r="T192" s="91">
        <v>0.47</v>
      </c>
      <c r="U192" s="91">
        <v>0.09</v>
      </c>
    </row>
    <row r="193" spans="2:21">
      <c r="B193" t="s">
        <v>1034</v>
      </c>
      <c r="C193" t="s">
        <v>1035</v>
      </c>
      <c r="D193" t="s">
        <v>103</v>
      </c>
      <c r="E193" t="s">
        <v>126</v>
      </c>
      <c r="F193" t="s">
        <v>1036</v>
      </c>
      <c r="G193" t="s">
        <v>507</v>
      </c>
      <c r="H193" t="s">
        <v>551</v>
      </c>
      <c r="I193" t="s">
        <v>236</v>
      </c>
      <c r="J193" t="s">
        <v>1037</v>
      </c>
      <c r="K193" s="91">
        <v>4.53</v>
      </c>
      <c r="L193" t="s">
        <v>105</v>
      </c>
      <c r="M193" s="91">
        <v>3.15</v>
      </c>
      <c r="N193" s="91">
        <v>3.37</v>
      </c>
      <c r="O193" s="91">
        <v>1152884.04</v>
      </c>
      <c r="P193" s="91">
        <v>99.45</v>
      </c>
      <c r="Q193" s="91">
        <v>0</v>
      </c>
      <c r="R193" s="91">
        <v>1146.54317778</v>
      </c>
      <c r="S193" s="91">
        <v>0.49</v>
      </c>
      <c r="T193" s="91">
        <v>0.03</v>
      </c>
      <c r="U193" s="91">
        <v>0.01</v>
      </c>
    </row>
    <row r="194" spans="2:21">
      <c r="B194" t="s">
        <v>1038</v>
      </c>
      <c r="C194" t="s">
        <v>1039</v>
      </c>
      <c r="D194" t="s">
        <v>103</v>
      </c>
      <c r="E194" t="s">
        <v>126</v>
      </c>
      <c r="F194" t="s">
        <v>633</v>
      </c>
      <c r="G194" t="s">
        <v>462</v>
      </c>
      <c r="H194" t="s">
        <v>551</v>
      </c>
      <c r="I194" t="s">
        <v>236</v>
      </c>
      <c r="J194" t="s">
        <v>634</v>
      </c>
      <c r="K194" s="91">
        <v>1</v>
      </c>
      <c r="L194" t="s">
        <v>105</v>
      </c>
      <c r="M194" s="91">
        <v>1.2</v>
      </c>
      <c r="N194" s="91">
        <v>0.71</v>
      </c>
      <c r="O194" s="91">
        <v>2393598.17</v>
      </c>
      <c r="P194" s="91">
        <v>100.49</v>
      </c>
      <c r="Q194" s="91">
        <v>7.0824299999999996</v>
      </c>
      <c r="R194" s="91">
        <v>2412.4092310330002</v>
      </c>
      <c r="S194" s="91">
        <v>0.8</v>
      </c>
      <c r="T194" s="91">
        <v>7.0000000000000007E-2</v>
      </c>
      <c r="U194" s="91">
        <v>0.01</v>
      </c>
    </row>
    <row r="195" spans="2:21">
      <c r="B195" t="s">
        <v>1040</v>
      </c>
      <c r="C195" t="s">
        <v>1041</v>
      </c>
      <c r="D195" t="s">
        <v>103</v>
      </c>
      <c r="E195" t="s">
        <v>126</v>
      </c>
      <c r="F195" t="s">
        <v>650</v>
      </c>
      <c r="G195" t="s">
        <v>651</v>
      </c>
      <c r="H195" t="s">
        <v>652</v>
      </c>
      <c r="I195" t="s">
        <v>153</v>
      </c>
      <c r="J195" t="s">
        <v>656</v>
      </c>
      <c r="K195" s="91">
        <v>3.22</v>
      </c>
      <c r="L195" t="s">
        <v>105</v>
      </c>
      <c r="M195" s="91">
        <v>4.8</v>
      </c>
      <c r="N195" s="91">
        <v>1.41</v>
      </c>
      <c r="O195" s="91">
        <v>19028288.690000001</v>
      </c>
      <c r="P195" s="91">
        <v>111.13</v>
      </c>
      <c r="Q195" s="91">
        <v>456.67896000000002</v>
      </c>
      <c r="R195" s="91">
        <v>21602.816181196999</v>
      </c>
      <c r="S195" s="91">
        <v>0.93</v>
      </c>
      <c r="T195" s="91">
        <v>0.64</v>
      </c>
      <c r="U195" s="91">
        <v>0.12</v>
      </c>
    </row>
    <row r="196" spans="2:21">
      <c r="B196" t="s">
        <v>1042</v>
      </c>
      <c r="C196" t="s">
        <v>1043</v>
      </c>
      <c r="D196" t="s">
        <v>103</v>
      </c>
      <c r="E196" t="s">
        <v>126</v>
      </c>
      <c r="F196" t="s">
        <v>650</v>
      </c>
      <c r="G196" t="s">
        <v>651</v>
      </c>
      <c r="H196" t="s">
        <v>652</v>
      </c>
      <c r="I196" t="s">
        <v>153</v>
      </c>
      <c r="J196" t="s">
        <v>429</v>
      </c>
      <c r="K196" s="91">
        <v>1.85</v>
      </c>
      <c r="L196" t="s">
        <v>105</v>
      </c>
      <c r="M196" s="91">
        <v>4.5</v>
      </c>
      <c r="N196" s="91">
        <v>0.81</v>
      </c>
      <c r="O196" s="91">
        <v>517173.89</v>
      </c>
      <c r="P196" s="91">
        <v>107.39</v>
      </c>
      <c r="Q196" s="91">
        <v>0</v>
      </c>
      <c r="R196" s="91">
        <v>555.39304047099995</v>
      </c>
      <c r="S196" s="91">
        <v>0.09</v>
      </c>
      <c r="T196" s="91">
        <v>0.02</v>
      </c>
      <c r="U196" s="91">
        <v>0</v>
      </c>
    </row>
    <row r="197" spans="2:21">
      <c r="B197" t="s">
        <v>1044</v>
      </c>
      <c r="C197" t="s">
        <v>1045</v>
      </c>
      <c r="D197" t="s">
        <v>103</v>
      </c>
      <c r="E197" t="s">
        <v>126</v>
      </c>
      <c r="F197" t="s">
        <v>662</v>
      </c>
      <c r="G197" t="s">
        <v>462</v>
      </c>
      <c r="H197" t="s">
        <v>551</v>
      </c>
      <c r="I197" t="s">
        <v>236</v>
      </c>
      <c r="J197" t="s">
        <v>1046</v>
      </c>
      <c r="K197" s="91">
        <v>1.63</v>
      </c>
      <c r="L197" t="s">
        <v>105</v>
      </c>
      <c r="M197" s="91">
        <v>6.4</v>
      </c>
      <c r="N197" s="91">
        <v>0.71</v>
      </c>
      <c r="O197" s="91">
        <v>5043181.1100000003</v>
      </c>
      <c r="P197" s="91">
        <v>111.5</v>
      </c>
      <c r="Q197" s="91">
        <v>0</v>
      </c>
      <c r="R197" s="91">
        <v>5623.1469376499999</v>
      </c>
      <c r="S197" s="91">
        <v>1.55</v>
      </c>
      <c r="T197" s="91">
        <v>0.17</v>
      </c>
      <c r="U197" s="91">
        <v>0.03</v>
      </c>
    </row>
    <row r="198" spans="2:21">
      <c r="B198" t="s">
        <v>1047</v>
      </c>
      <c r="C198" t="s">
        <v>1048</v>
      </c>
      <c r="D198" t="s">
        <v>103</v>
      </c>
      <c r="E198" t="s">
        <v>126</v>
      </c>
      <c r="F198" t="s">
        <v>1049</v>
      </c>
      <c r="G198" t="s">
        <v>703</v>
      </c>
      <c r="H198" t="s">
        <v>551</v>
      </c>
      <c r="I198" t="s">
        <v>236</v>
      </c>
      <c r="J198" t="s">
        <v>699</v>
      </c>
      <c r="K198" s="91">
        <v>3.37</v>
      </c>
      <c r="L198" t="s">
        <v>105</v>
      </c>
      <c r="M198" s="91">
        <v>2.4500000000000002</v>
      </c>
      <c r="N198" s="91">
        <v>1.52</v>
      </c>
      <c r="O198" s="91">
        <v>77311.17</v>
      </c>
      <c r="P198" s="91">
        <v>103.17</v>
      </c>
      <c r="Q198" s="91">
        <v>0</v>
      </c>
      <c r="R198" s="91">
        <v>79.761934088999993</v>
      </c>
      <c r="S198" s="91">
        <v>0</v>
      </c>
      <c r="T198" s="91">
        <v>0</v>
      </c>
      <c r="U198" s="91">
        <v>0</v>
      </c>
    </row>
    <row r="199" spans="2:21">
      <c r="B199" t="s">
        <v>1050</v>
      </c>
      <c r="C199" t="s">
        <v>1051</v>
      </c>
      <c r="D199" t="s">
        <v>103</v>
      </c>
      <c r="E199" t="s">
        <v>126</v>
      </c>
      <c r="F199" t="s">
        <v>461</v>
      </c>
      <c r="G199" t="s">
        <v>462</v>
      </c>
      <c r="H199" t="s">
        <v>551</v>
      </c>
      <c r="I199" t="s">
        <v>236</v>
      </c>
      <c r="J199" t="s">
        <v>1052</v>
      </c>
      <c r="K199" s="91">
        <v>1.76</v>
      </c>
      <c r="L199" t="s">
        <v>105</v>
      </c>
      <c r="M199" s="91">
        <v>3.25</v>
      </c>
      <c r="N199" s="91">
        <v>1.91</v>
      </c>
      <c r="O199" s="91">
        <v>184.3</v>
      </c>
      <c r="P199" s="91">
        <v>5120001</v>
      </c>
      <c r="Q199" s="91">
        <v>0</v>
      </c>
      <c r="R199" s="91">
        <v>9436.1618429999999</v>
      </c>
      <c r="S199" s="91">
        <v>0</v>
      </c>
      <c r="T199" s="91">
        <v>0.28000000000000003</v>
      </c>
      <c r="U199" s="91">
        <v>0.05</v>
      </c>
    </row>
    <row r="200" spans="2:21">
      <c r="B200" t="s">
        <v>1053</v>
      </c>
      <c r="C200" t="s">
        <v>1054</v>
      </c>
      <c r="D200" t="s">
        <v>103</v>
      </c>
      <c r="E200" t="s">
        <v>126</v>
      </c>
      <c r="F200" t="s">
        <v>461</v>
      </c>
      <c r="G200" t="s">
        <v>462</v>
      </c>
      <c r="H200" t="s">
        <v>551</v>
      </c>
      <c r="I200" t="s">
        <v>236</v>
      </c>
      <c r="J200" t="s">
        <v>526</v>
      </c>
      <c r="K200" s="91">
        <v>1.34</v>
      </c>
      <c r="L200" t="s">
        <v>105</v>
      </c>
      <c r="M200" s="91">
        <v>2.25</v>
      </c>
      <c r="N200" s="91">
        <v>0.85</v>
      </c>
      <c r="O200" s="91">
        <v>1137991.72</v>
      </c>
      <c r="P200" s="91">
        <v>102.28</v>
      </c>
      <c r="Q200" s="91">
        <v>0</v>
      </c>
      <c r="R200" s="91">
        <v>1163.9379312159999</v>
      </c>
      <c r="S200" s="91">
        <v>0.11</v>
      </c>
      <c r="T200" s="91">
        <v>0.03</v>
      </c>
      <c r="U200" s="91">
        <v>0.01</v>
      </c>
    </row>
    <row r="201" spans="2:21">
      <c r="B201" t="s">
        <v>1055</v>
      </c>
      <c r="C201" t="s">
        <v>1056</v>
      </c>
      <c r="D201" t="s">
        <v>103</v>
      </c>
      <c r="E201" t="s">
        <v>126</v>
      </c>
      <c r="F201" t="s">
        <v>1057</v>
      </c>
      <c r="G201" t="s">
        <v>507</v>
      </c>
      <c r="H201" t="s">
        <v>551</v>
      </c>
      <c r="I201" t="s">
        <v>236</v>
      </c>
      <c r="J201" t="s">
        <v>1058</v>
      </c>
      <c r="K201" s="91">
        <v>3.94</v>
      </c>
      <c r="L201" t="s">
        <v>105</v>
      </c>
      <c r="M201" s="91">
        <v>3.38</v>
      </c>
      <c r="N201" s="91">
        <v>3.44</v>
      </c>
      <c r="O201" s="91">
        <v>5228290.37</v>
      </c>
      <c r="P201" s="91">
        <v>100.7</v>
      </c>
      <c r="Q201" s="91">
        <v>0</v>
      </c>
      <c r="R201" s="91">
        <v>5264.8884025899997</v>
      </c>
      <c r="S201" s="91">
        <v>0.64</v>
      </c>
      <c r="T201" s="91">
        <v>0.16</v>
      </c>
      <c r="U201" s="91">
        <v>0.03</v>
      </c>
    </row>
    <row r="202" spans="2:21">
      <c r="B202" t="s">
        <v>1059</v>
      </c>
      <c r="C202" t="s">
        <v>1060</v>
      </c>
      <c r="D202" t="s">
        <v>103</v>
      </c>
      <c r="E202" t="s">
        <v>126</v>
      </c>
      <c r="F202" t="s">
        <v>1061</v>
      </c>
      <c r="G202" t="s">
        <v>1062</v>
      </c>
      <c r="H202" t="s">
        <v>551</v>
      </c>
      <c r="I202" t="s">
        <v>236</v>
      </c>
      <c r="J202" t="s">
        <v>904</v>
      </c>
      <c r="K202" s="91">
        <v>4.92</v>
      </c>
      <c r="L202" t="s">
        <v>105</v>
      </c>
      <c r="M202" s="91">
        <v>5.09</v>
      </c>
      <c r="N202" s="91">
        <v>2.2400000000000002</v>
      </c>
      <c r="O202" s="91">
        <v>7091378.0199999996</v>
      </c>
      <c r="P202" s="91">
        <v>116.8</v>
      </c>
      <c r="Q202" s="91">
        <v>0</v>
      </c>
      <c r="R202" s="91">
        <v>8282.7295273599993</v>
      </c>
      <c r="S202" s="91">
        <v>0.62</v>
      </c>
      <c r="T202" s="91">
        <v>0.24</v>
      </c>
      <c r="U202" s="91">
        <v>0.05</v>
      </c>
    </row>
    <row r="203" spans="2:21">
      <c r="B203" t="s">
        <v>1063</v>
      </c>
      <c r="C203" t="s">
        <v>1064</v>
      </c>
      <c r="D203" t="s">
        <v>103</v>
      </c>
      <c r="E203" t="s">
        <v>126</v>
      </c>
      <c r="F203" t="s">
        <v>1065</v>
      </c>
      <c r="G203" t="s">
        <v>999</v>
      </c>
      <c r="H203" t="s">
        <v>551</v>
      </c>
      <c r="I203" t="s">
        <v>236</v>
      </c>
      <c r="J203" t="s">
        <v>429</v>
      </c>
      <c r="K203" s="91">
        <v>1.23</v>
      </c>
      <c r="L203" t="s">
        <v>105</v>
      </c>
      <c r="M203" s="91">
        <v>4.0999999999999996</v>
      </c>
      <c r="N203" s="91">
        <v>0.6</v>
      </c>
      <c r="O203" s="91">
        <v>37505.69</v>
      </c>
      <c r="P203" s="91">
        <v>105.37</v>
      </c>
      <c r="Q203" s="91">
        <v>0</v>
      </c>
      <c r="R203" s="91">
        <v>39.519745553</v>
      </c>
      <c r="S203" s="91">
        <v>0.01</v>
      </c>
      <c r="T203" s="91">
        <v>0</v>
      </c>
      <c r="U203" s="91">
        <v>0</v>
      </c>
    </row>
    <row r="204" spans="2:21">
      <c r="B204" t="s">
        <v>1066</v>
      </c>
      <c r="C204" t="s">
        <v>1067</v>
      </c>
      <c r="D204" t="s">
        <v>103</v>
      </c>
      <c r="E204" t="s">
        <v>126</v>
      </c>
      <c r="F204" t="s">
        <v>1065</v>
      </c>
      <c r="G204" t="s">
        <v>999</v>
      </c>
      <c r="H204" t="s">
        <v>551</v>
      </c>
      <c r="I204" t="s">
        <v>236</v>
      </c>
      <c r="J204" t="s">
        <v>1068</v>
      </c>
      <c r="K204" s="91">
        <v>3.58</v>
      </c>
      <c r="L204" t="s">
        <v>105</v>
      </c>
      <c r="M204" s="91">
        <v>1.2</v>
      </c>
      <c r="N204" s="91">
        <v>1.1299999999999999</v>
      </c>
      <c r="O204" s="91">
        <v>1846737.86</v>
      </c>
      <c r="P204" s="91">
        <v>100.66</v>
      </c>
      <c r="Q204" s="91">
        <v>0</v>
      </c>
      <c r="R204" s="91">
        <v>1858.926329876</v>
      </c>
      <c r="S204" s="91">
        <v>0.4</v>
      </c>
      <c r="T204" s="91">
        <v>0.05</v>
      </c>
      <c r="U204" s="91">
        <v>0.01</v>
      </c>
    </row>
    <row r="205" spans="2:21">
      <c r="B205" t="s">
        <v>1069</v>
      </c>
      <c r="C205" t="s">
        <v>1070</v>
      </c>
      <c r="D205" t="s">
        <v>103</v>
      </c>
      <c r="E205" t="s">
        <v>126</v>
      </c>
      <c r="F205" t="s">
        <v>1071</v>
      </c>
      <c r="G205" t="s">
        <v>1072</v>
      </c>
      <c r="H205" t="s">
        <v>684</v>
      </c>
      <c r="I205" t="s">
        <v>236</v>
      </c>
      <c r="J205" t="s">
        <v>1073</v>
      </c>
      <c r="K205" s="91">
        <v>6.72</v>
      </c>
      <c r="L205" t="s">
        <v>105</v>
      </c>
      <c r="M205" s="91">
        <v>3.75</v>
      </c>
      <c r="N205" s="91">
        <v>3.08</v>
      </c>
      <c r="O205" s="91">
        <v>4877236.82</v>
      </c>
      <c r="P205" s="91">
        <v>105.81</v>
      </c>
      <c r="Q205" s="91">
        <v>0</v>
      </c>
      <c r="R205" s="91">
        <v>5160.6042792420003</v>
      </c>
      <c r="S205" s="91">
        <v>2.2200000000000002</v>
      </c>
      <c r="T205" s="91">
        <v>0.15</v>
      </c>
      <c r="U205" s="91">
        <v>0.03</v>
      </c>
    </row>
    <row r="206" spans="2:21">
      <c r="B206" t="s">
        <v>1074</v>
      </c>
      <c r="C206" t="s">
        <v>1075</v>
      </c>
      <c r="D206" t="s">
        <v>103</v>
      </c>
      <c r="E206" t="s">
        <v>126</v>
      </c>
      <c r="F206" t="s">
        <v>695</v>
      </c>
      <c r="G206" t="s">
        <v>651</v>
      </c>
      <c r="H206" t="s">
        <v>684</v>
      </c>
      <c r="I206" t="s">
        <v>236</v>
      </c>
      <c r="J206" t="s">
        <v>696</v>
      </c>
      <c r="K206" s="91">
        <v>3.47</v>
      </c>
      <c r="L206" t="s">
        <v>105</v>
      </c>
      <c r="M206" s="91">
        <v>2.95</v>
      </c>
      <c r="N206" s="91">
        <v>1.59</v>
      </c>
      <c r="O206" s="91">
        <v>3644304.31</v>
      </c>
      <c r="P206" s="91">
        <v>105.86</v>
      </c>
      <c r="Q206" s="91">
        <v>0</v>
      </c>
      <c r="R206" s="91">
        <v>3857.8605425659998</v>
      </c>
      <c r="S206" s="91">
        <v>0.89</v>
      </c>
      <c r="T206" s="91">
        <v>0.11</v>
      </c>
      <c r="U206" s="91">
        <v>0.02</v>
      </c>
    </row>
    <row r="207" spans="2:21">
      <c r="B207" t="s">
        <v>1076</v>
      </c>
      <c r="C207" t="s">
        <v>1077</v>
      </c>
      <c r="D207" t="s">
        <v>103</v>
      </c>
      <c r="E207" t="s">
        <v>126</v>
      </c>
      <c r="F207" t="s">
        <v>695</v>
      </c>
      <c r="G207" t="s">
        <v>651</v>
      </c>
      <c r="H207" t="s">
        <v>684</v>
      </c>
      <c r="I207" t="s">
        <v>236</v>
      </c>
      <c r="J207" t="s">
        <v>1078</v>
      </c>
      <c r="K207" s="91">
        <v>0.15</v>
      </c>
      <c r="L207" t="s">
        <v>105</v>
      </c>
      <c r="M207" s="91">
        <v>2.4500000000000002</v>
      </c>
      <c r="N207" s="91">
        <v>1.1000000000000001</v>
      </c>
      <c r="O207" s="91">
        <v>32852452.620000001</v>
      </c>
      <c r="P207" s="91">
        <v>100.2</v>
      </c>
      <c r="Q207" s="91">
        <v>0</v>
      </c>
      <c r="R207" s="91">
        <v>32918.15752524</v>
      </c>
      <c r="S207" s="91">
        <v>1.1000000000000001</v>
      </c>
      <c r="T207" s="91">
        <v>0.97</v>
      </c>
      <c r="U207" s="91">
        <v>0.19</v>
      </c>
    </row>
    <row r="208" spans="2:21">
      <c r="B208" t="s">
        <v>1079</v>
      </c>
      <c r="C208" t="s">
        <v>1080</v>
      </c>
      <c r="D208" t="s">
        <v>103</v>
      </c>
      <c r="E208" t="s">
        <v>126</v>
      </c>
      <c r="F208" t="s">
        <v>695</v>
      </c>
      <c r="G208" t="s">
        <v>651</v>
      </c>
      <c r="H208" t="s">
        <v>684</v>
      </c>
      <c r="I208" t="s">
        <v>236</v>
      </c>
      <c r="J208" t="s">
        <v>1081</v>
      </c>
      <c r="K208" s="91">
        <v>4.93</v>
      </c>
      <c r="L208" t="s">
        <v>105</v>
      </c>
      <c r="M208" s="91">
        <v>1.9</v>
      </c>
      <c r="N208" s="91">
        <v>1.57</v>
      </c>
      <c r="O208" s="91">
        <v>27166809.829999998</v>
      </c>
      <c r="P208" s="91">
        <v>101.83</v>
      </c>
      <c r="Q208" s="91">
        <v>0</v>
      </c>
      <c r="R208" s="91">
        <v>27663.962449889001</v>
      </c>
      <c r="S208" s="91">
        <v>1.88</v>
      </c>
      <c r="T208" s="91">
        <v>0.82</v>
      </c>
      <c r="U208" s="91">
        <v>0.16</v>
      </c>
    </row>
    <row r="209" spans="2:21">
      <c r="B209" t="s">
        <v>1082</v>
      </c>
      <c r="C209" t="s">
        <v>1083</v>
      </c>
      <c r="D209" t="s">
        <v>103</v>
      </c>
      <c r="E209" t="s">
        <v>126</v>
      </c>
      <c r="F209" t="s">
        <v>611</v>
      </c>
      <c r="G209" t="s">
        <v>507</v>
      </c>
      <c r="H209" t="s">
        <v>684</v>
      </c>
      <c r="I209" t="s">
        <v>236</v>
      </c>
      <c r="J209" t="s">
        <v>1084</v>
      </c>
      <c r="K209" s="91">
        <v>3.42</v>
      </c>
      <c r="L209" t="s">
        <v>105</v>
      </c>
      <c r="M209" s="91">
        <v>3.5</v>
      </c>
      <c r="N209" s="91">
        <v>1.76</v>
      </c>
      <c r="O209" s="91">
        <v>3166070.47</v>
      </c>
      <c r="P209" s="91">
        <v>106.97</v>
      </c>
      <c r="Q209" s="91">
        <v>0</v>
      </c>
      <c r="R209" s="91">
        <v>3386.7455817589998</v>
      </c>
      <c r="S209" s="91">
        <v>2.08</v>
      </c>
      <c r="T209" s="91">
        <v>0.1</v>
      </c>
      <c r="U209" s="91">
        <v>0.02</v>
      </c>
    </row>
    <row r="210" spans="2:21">
      <c r="B210" t="s">
        <v>1085</v>
      </c>
      <c r="C210" t="s">
        <v>1086</v>
      </c>
      <c r="D210" t="s">
        <v>103</v>
      </c>
      <c r="E210" t="s">
        <v>126</v>
      </c>
      <c r="F210" t="s">
        <v>1036</v>
      </c>
      <c r="G210" t="s">
        <v>507</v>
      </c>
      <c r="H210" t="s">
        <v>232</v>
      </c>
      <c r="I210" t="s">
        <v>153</v>
      </c>
      <c r="J210" t="s">
        <v>1087</v>
      </c>
      <c r="K210" s="91">
        <v>3.79</v>
      </c>
      <c r="L210" t="s">
        <v>105</v>
      </c>
      <c r="M210" s="91">
        <v>4.3499999999999996</v>
      </c>
      <c r="N210" s="91">
        <v>5.29</v>
      </c>
      <c r="O210" s="91">
        <v>9638766.4100000001</v>
      </c>
      <c r="P210" s="91">
        <v>98.39</v>
      </c>
      <c r="Q210" s="91">
        <v>0</v>
      </c>
      <c r="R210" s="91">
        <v>9483.5822707989992</v>
      </c>
      <c r="S210" s="91">
        <v>0.51</v>
      </c>
      <c r="T210" s="91">
        <v>0.28000000000000003</v>
      </c>
      <c r="U210" s="91">
        <v>0.05</v>
      </c>
    </row>
    <row r="211" spans="2:21">
      <c r="B211" t="s">
        <v>1088</v>
      </c>
      <c r="C211" t="s">
        <v>1089</v>
      </c>
      <c r="D211" t="s">
        <v>103</v>
      </c>
      <c r="E211" t="s">
        <v>126</v>
      </c>
      <c r="F211" t="s">
        <v>642</v>
      </c>
      <c r="G211" t="s">
        <v>643</v>
      </c>
      <c r="H211" t="s">
        <v>684</v>
      </c>
      <c r="I211" t="s">
        <v>236</v>
      </c>
      <c r="J211" t="s">
        <v>1090</v>
      </c>
      <c r="K211" s="91">
        <v>10.5</v>
      </c>
      <c r="L211" t="s">
        <v>105</v>
      </c>
      <c r="M211" s="91">
        <v>3.05</v>
      </c>
      <c r="N211" s="91">
        <v>3.68</v>
      </c>
      <c r="O211" s="91">
        <v>7789010.0899999999</v>
      </c>
      <c r="P211" s="91">
        <v>94.67</v>
      </c>
      <c r="Q211" s="91">
        <v>0</v>
      </c>
      <c r="R211" s="91">
        <v>7373.8558522029998</v>
      </c>
      <c r="S211" s="91">
        <v>2.46</v>
      </c>
      <c r="T211" s="91">
        <v>0.22</v>
      </c>
      <c r="U211" s="91">
        <v>0.04</v>
      </c>
    </row>
    <row r="212" spans="2:21">
      <c r="B212" t="s">
        <v>1091</v>
      </c>
      <c r="C212" t="s">
        <v>1092</v>
      </c>
      <c r="D212" t="s">
        <v>103</v>
      </c>
      <c r="E212" t="s">
        <v>126</v>
      </c>
      <c r="F212" t="s">
        <v>642</v>
      </c>
      <c r="G212" t="s">
        <v>643</v>
      </c>
      <c r="H212" t="s">
        <v>684</v>
      </c>
      <c r="I212" t="s">
        <v>236</v>
      </c>
      <c r="J212" t="s">
        <v>1090</v>
      </c>
      <c r="K212" s="91">
        <v>9.84</v>
      </c>
      <c r="L212" t="s">
        <v>105</v>
      </c>
      <c r="M212" s="91">
        <v>3.05</v>
      </c>
      <c r="N212" s="91">
        <v>3.55</v>
      </c>
      <c r="O212" s="91">
        <v>6452037.2400000002</v>
      </c>
      <c r="P212" s="91">
        <v>96.29</v>
      </c>
      <c r="Q212" s="91">
        <v>0</v>
      </c>
      <c r="R212" s="91">
        <v>6212.6666583959995</v>
      </c>
      <c r="S212" s="91">
        <v>2.04</v>
      </c>
      <c r="T212" s="91">
        <v>0.18</v>
      </c>
      <c r="U212" s="91">
        <v>0.04</v>
      </c>
    </row>
    <row r="213" spans="2:21">
      <c r="B213" t="s">
        <v>1093</v>
      </c>
      <c r="C213" t="s">
        <v>1094</v>
      </c>
      <c r="D213" t="s">
        <v>103</v>
      </c>
      <c r="E213" t="s">
        <v>126</v>
      </c>
      <c r="F213" t="s">
        <v>642</v>
      </c>
      <c r="G213" t="s">
        <v>643</v>
      </c>
      <c r="H213" t="s">
        <v>684</v>
      </c>
      <c r="I213" t="s">
        <v>236</v>
      </c>
      <c r="J213" t="s">
        <v>1095</v>
      </c>
      <c r="K213" s="91">
        <v>8.17</v>
      </c>
      <c r="L213" t="s">
        <v>105</v>
      </c>
      <c r="M213" s="91">
        <v>3.95</v>
      </c>
      <c r="N213" s="91">
        <v>3.21</v>
      </c>
      <c r="O213" s="91">
        <v>4770850.38</v>
      </c>
      <c r="P213" s="91">
        <v>107.3</v>
      </c>
      <c r="Q213" s="91">
        <v>0</v>
      </c>
      <c r="R213" s="91">
        <v>5119.1224577399998</v>
      </c>
      <c r="S213" s="91">
        <v>1.99</v>
      </c>
      <c r="T213" s="91">
        <v>0.15</v>
      </c>
      <c r="U213" s="91">
        <v>0.03</v>
      </c>
    </row>
    <row r="214" spans="2:21">
      <c r="B214" t="s">
        <v>1096</v>
      </c>
      <c r="C214" t="s">
        <v>1097</v>
      </c>
      <c r="D214" t="s">
        <v>103</v>
      </c>
      <c r="E214" t="s">
        <v>126</v>
      </c>
      <c r="F214" t="s">
        <v>642</v>
      </c>
      <c r="G214" t="s">
        <v>643</v>
      </c>
      <c r="H214" t="s">
        <v>684</v>
      </c>
      <c r="I214" t="s">
        <v>236</v>
      </c>
      <c r="J214" t="s">
        <v>1095</v>
      </c>
      <c r="K214" s="91">
        <v>8.84</v>
      </c>
      <c r="L214" t="s">
        <v>105</v>
      </c>
      <c r="M214" s="91">
        <v>3.95</v>
      </c>
      <c r="N214" s="91">
        <v>3.38</v>
      </c>
      <c r="O214" s="91">
        <v>1173037.2</v>
      </c>
      <c r="P214" s="91">
        <v>106.35</v>
      </c>
      <c r="Q214" s="91">
        <v>0</v>
      </c>
      <c r="R214" s="91">
        <v>1247.5250622000001</v>
      </c>
      <c r="S214" s="91">
        <v>0.49</v>
      </c>
      <c r="T214" s="91">
        <v>0.04</v>
      </c>
      <c r="U214" s="91">
        <v>0.01</v>
      </c>
    </row>
    <row r="215" spans="2:21">
      <c r="B215" t="s">
        <v>1098</v>
      </c>
      <c r="C215" t="s">
        <v>1099</v>
      </c>
      <c r="D215" t="s">
        <v>103</v>
      </c>
      <c r="E215" t="s">
        <v>126</v>
      </c>
      <c r="F215" t="s">
        <v>1100</v>
      </c>
      <c r="G215" t="s">
        <v>507</v>
      </c>
      <c r="H215" t="s">
        <v>684</v>
      </c>
      <c r="I215" t="s">
        <v>236</v>
      </c>
      <c r="J215" t="s">
        <v>567</v>
      </c>
      <c r="K215" s="91">
        <v>2.65</v>
      </c>
      <c r="L215" t="s">
        <v>105</v>
      </c>
      <c r="M215" s="91">
        <v>3.9</v>
      </c>
      <c r="N215" s="91">
        <v>5.38</v>
      </c>
      <c r="O215" s="91">
        <v>10499959.52</v>
      </c>
      <c r="P215" s="91">
        <v>96.73</v>
      </c>
      <c r="Q215" s="91">
        <v>0</v>
      </c>
      <c r="R215" s="91">
        <v>10156.610843696</v>
      </c>
      <c r="S215" s="91">
        <v>1.17</v>
      </c>
      <c r="T215" s="91">
        <v>0.3</v>
      </c>
      <c r="U215" s="91">
        <v>0.06</v>
      </c>
    </row>
    <row r="216" spans="2:21">
      <c r="B216" t="s">
        <v>1101</v>
      </c>
      <c r="C216" t="s">
        <v>1102</v>
      </c>
      <c r="D216" t="s">
        <v>103</v>
      </c>
      <c r="E216" t="s">
        <v>126</v>
      </c>
      <c r="F216" t="s">
        <v>753</v>
      </c>
      <c r="G216" t="s">
        <v>507</v>
      </c>
      <c r="H216" t="s">
        <v>232</v>
      </c>
      <c r="I216" t="s">
        <v>153</v>
      </c>
      <c r="J216" t="s">
        <v>1103</v>
      </c>
      <c r="K216" s="91">
        <v>4.04</v>
      </c>
      <c r="L216" t="s">
        <v>105</v>
      </c>
      <c r="M216" s="91">
        <v>5.05</v>
      </c>
      <c r="N216" s="91">
        <v>2.2799999999999998</v>
      </c>
      <c r="O216" s="91">
        <v>1899289.06</v>
      </c>
      <c r="P216" s="91">
        <v>111.9</v>
      </c>
      <c r="Q216" s="91">
        <v>0</v>
      </c>
      <c r="R216" s="91">
        <v>2125.30445814</v>
      </c>
      <c r="S216" s="91">
        <v>0.35</v>
      </c>
      <c r="T216" s="91">
        <v>0.06</v>
      </c>
      <c r="U216" s="91">
        <v>0.01</v>
      </c>
    </row>
    <row r="217" spans="2:21">
      <c r="B217" t="s">
        <v>1104</v>
      </c>
      <c r="C217" t="s">
        <v>1105</v>
      </c>
      <c r="D217" t="s">
        <v>103</v>
      </c>
      <c r="E217" t="s">
        <v>126</v>
      </c>
      <c r="F217" t="s">
        <v>665</v>
      </c>
      <c r="G217" t="s">
        <v>643</v>
      </c>
      <c r="H217" t="s">
        <v>232</v>
      </c>
      <c r="I217" t="s">
        <v>153</v>
      </c>
      <c r="J217" t="s">
        <v>765</v>
      </c>
      <c r="K217" s="91">
        <v>4.8600000000000003</v>
      </c>
      <c r="L217" t="s">
        <v>105</v>
      </c>
      <c r="M217" s="91">
        <v>3.92</v>
      </c>
      <c r="N217" s="91">
        <v>2.2799999999999998</v>
      </c>
      <c r="O217" s="91">
        <v>8317618.75</v>
      </c>
      <c r="P217" s="91">
        <v>108.9</v>
      </c>
      <c r="Q217" s="91">
        <v>0</v>
      </c>
      <c r="R217" s="91">
        <v>9057.8868187499993</v>
      </c>
      <c r="S217" s="91">
        <v>0.87</v>
      </c>
      <c r="T217" s="91">
        <v>0.27</v>
      </c>
      <c r="U217" s="91">
        <v>0.05</v>
      </c>
    </row>
    <row r="218" spans="2:21">
      <c r="B218" t="s">
        <v>1106</v>
      </c>
      <c r="C218" t="s">
        <v>1107</v>
      </c>
      <c r="D218" t="s">
        <v>103</v>
      </c>
      <c r="E218" t="s">
        <v>126</v>
      </c>
      <c r="F218" t="s">
        <v>469</v>
      </c>
      <c r="G218" t="s">
        <v>462</v>
      </c>
      <c r="H218" t="s">
        <v>684</v>
      </c>
      <c r="I218" t="s">
        <v>236</v>
      </c>
      <c r="J218" t="s">
        <v>1108</v>
      </c>
      <c r="K218" s="91">
        <v>4.38</v>
      </c>
      <c r="L218" t="s">
        <v>105</v>
      </c>
      <c r="M218" s="91">
        <v>1.82</v>
      </c>
      <c r="N218" s="91">
        <v>1.52</v>
      </c>
      <c r="O218" s="91">
        <v>225.05</v>
      </c>
      <c r="P218" s="91">
        <v>5091667</v>
      </c>
      <c r="Q218" s="91">
        <v>0</v>
      </c>
      <c r="R218" s="91">
        <v>11458.7965835</v>
      </c>
      <c r="S218" s="91">
        <v>0</v>
      </c>
      <c r="T218" s="91">
        <v>0.34</v>
      </c>
      <c r="U218" s="91">
        <v>7.0000000000000007E-2</v>
      </c>
    </row>
    <row r="219" spans="2:21">
      <c r="B219" t="s">
        <v>1109</v>
      </c>
      <c r="C219" t="s">
        <v>1110</v>
      </c>
      <c r="D219" t="s">
        <v>103</v>
      </c>
      <c r="E219" t="s">
        <v>126</v>
      </c>
      <c r="F219" t="s">
        <v>794</v>
      </c>
      <c r="G219" t="s">
        <v>643</v>
      </c>
      <c r="H219" t="s">
        <v>232</v>
      </c>
      <c r="I219" t="s">
        <v>153</v>
      </c>
      <c r="J219" t="s">
        <v>588</v>
      </c>
      <c r="K219" s="91">
        <v>5.71</v>
      </c>
      <c r="L219" t="s">
        <v>105</v>
      </c>
      <c r="M219" s="91">
        <v>3.61</v>
      </c>
      <c r="N219" s="91">
        <v>2.48</v>
      </c>
      <c r="O219" s="91">
        <v>16401339.939999999</v>
      </c>
      <c r="P219" s="91">
        <v>107.26</v>
      </c>
      <c r="Q219" s="91">
        <v>0</v>
      </c>
      <c r="R219" s="91">
        <v>17592.077219644001</v>
      </c>
      <c r="S219" s="91">
        <v>2.14</v>
      </c>
      <c r="T219" s="91">
        <v>0.52</v>
      </c>
      <c r="U219" s="91">
        <v>0.1</v>
      </c>
    </row>
    <row r="220" spans="2:21">
      <c r="B220" t="s">
        <v>1111</v>
      </c>
      <c r="C220" t="s">
        <v>1112</v>
      </c>
      <c r="D220" t="s">
        <v>103</v>
      </c>
      <c r="E220" t="s">
        <v>126</v>
      </c>
      <c r="F220" t="s">
        <v>794</v>
      </c>
      <c r="G220" t="s">
        <v>643</v>
      </c>
      <c r="H220" t="s">
        <v>232</v>
      </c>
      <c r="I220" t="s">
        <v>153</v>
      </c>
      <c r="J220" t="s">
        <v>1113</v>
      </c>
      <c r="K220" s="91">
        <v>6.64</v>
      </c>
      <c r="L220" t="s">
        <v>105</v>
      </c>
      <c r="M220" s="91">
        <v>3.3</v>
      </c>
      <c r="N220" s="91">
        <v>2.91</v>
      </c>
      <c r="O220" s="91">
        <v>5696526.7199999997</v>
      </c>
      <c r="P220" s="91">
        <v>103.02</v>
      </c>
      <c r="Q220" s="91">
        <v>0</v>
      </c>
      <c r="R220" s="91">
        <v>5868.5618269440001</v>
      </c>
      <c r="S220" s="91">
        <v>1.85</v>
      </c>
      <c r="T220" s="91">
        <v>0.17</v>
      </c>
      <c r="U220" s="91">
        <v>0.03</v>
      </c>
    </row>
    <row r="221" spans="2:21">
      <c r="B221" t="s">
        <v>1114</v>
      </c>
      <c r="C221" t="s">
        <v>1115</v>
      </c>
      <c r="D221" t="s">
        <v>103</v>
      </c>
      <c r="E221" t="s">
        <v>126</v>
      </c>
      <c r="F221" t="s">
        <v>1116</v>
      </c>
      <c r="G221" t="s">
        <v>1062</v>
      </c>
      <c r="H221" t="s">
        <v>232</v>
      </c>
      <c r="I221" t="s">
        <v>153</v>
      </c>
      <c r="J221" t="s">
        <v>1117</v>
      </c>
      <c r="K221" s="91">
        <v>4.76</v>
      </c>
      <c r="L221" t="s">
        <v>105</v>
      </c>
      <c r="M221" s="91">
        <v>2.2999999999999998</v>
      </c>
      <c r="N221" s="91">
        <v>2.61</v>
      </c>
      <c r="O221" s="91">
        <v>9845237.3499999996</v>
      </c>
      <c r="P221" s="91">
        <v>98.83</v>
      </c>
      <c r="Q221" s="91">
        <v>0</v>
      </c>
      <c r="R221" s="91">
        <v>9730.0480730050003</v>
      </c>
      <c r="S221" s="91">
        <v>3.12</v>
      </c>
      <c r="T221" s="91">
        <v>0.28999999999999998</v>
      </c>
      <c r="U221" s="91">
        <v>0.06</v>
      </c>
    </row>
    <row r="222" spans="2:21">
      <c r="B222" t="s">
        <v>1118</v>
      </c>
      <c r="C222" t="s">
        <v>1119</v>
      </c>
      <c r="D222" t="s">
        <v>103</v>
      </c>
      <c r="E222" t="s">
        <v>126</v>
      </c>
      <c r="F222" t="s">
        <v>1116</v>
      </c>
      <c r="G222" t="s">
        <v>1062</v>
      </c>
      <c r="H222" t="s">
        <v>232</v>
      </c>
      <c r="I222" t="s">
        <v>153</v>
      </c>
      <c r="J222" t="s">
        <v>1120</v>
      </c>
      <c r="K222" s="91">
        <v>3.71</v>
      </c>
      <c r="L222" t="s">
        <v>105</v>
      </c>
      <c r="M222" s="91">
        <v>2.75</v>
      </c>
      <c r="N222" s="91">
        <v>2.1</v>
      </c>
      <c r="O222" s="91">
        <v>5355435.3899999997</v>
      </c>
      <c r="P222" s="91">
        <v>102.69</v>
      </c>
      <c r="Q222" s="91">
        <v>0</v>
      </c>
      <c r="R222" s="91">
        <v>5499.4966019909998</v>
      </c>
      <c r="S222" s="91">
        <v>1.1499999999999999</v>
      </c>
      <c r="T222" s="91">
        <v>0.16</v>
      </c>
      <c r="U222" s="91">
        <v>0.03</v>
      </c>
    </row>
    <row r="223" spans="2:21">
      <c r="B223" t="s">
        <v>1121</v>
      </c>
      <c r="C223" t="s">
        <v>1122</v>
      </c>
      <c r="D223" t="s">
        <v>103</v>
      </c>
      <c r="E223" t="s">
        <v>126</v>
      </c>
      <c r="F223" t="s">
        <v>808</v>
      </c>
      <c r="G223" t="s">
        <v>462</v>
      </c>
      <c r="H223" t="s">
        <v>809</v>
      </c>
      <c r="I223" t="s">
        <v>153</v>
      </c>
      <c r="J223" t="s">
        <v>562</v>
      </c>
      <c r="K223" s="91">
        <v>0.66</v>
      </c>
      <c r="L223" t="s">
        <v>105</v>
      </c>
      <c r="M223" s="91">
        <v>1.65</v>
      </c>
      <c r="N223" s="91">
        <v>0.99</v>
      </c>
      <c r="O223" s="91">
        <v>4036636.85</v>
      </c>
      <c r="P223" s="91">
        <v>100.61</v>
      </c>
      <c r="Q223" s="91">
        <v>0</v>
      </c>
      <c r="R223" s="91">
        <v>4061.2603347849999</v>
      </c>
      <c r="S223" s="91">
        <v>0.78</v>
      </c>
      <c r="T223" s="91">
        <v>0.12</v>
      </c>
      <c r="U223" s="91">
        <v>0.02</v>
      </c>
    </row>
    <row r="224" spans="2:21">
      <c r="B224" t="s">
        <v>1123</v>
      </c>
      <c r="C224" t="s">
        <v>1124</v>
      </c>
      <c r="D224" t="s">
        <v>103</v>
      </c>
      <c r="E224" t="s">
        <v>126</v>
      </c>
      <c r="F224" t="s">
        <v>1071</v>
      </c>
      <c r="G224" t="s">
        <v>888</v>
      </c>
      <c r="H224" t="s">
        <v>809</v>
      </c>
      <c r="I224" t="s">
        <v>153</v>
      </c>
      <c r="J224" t="s">
        <v>429</v>
      </c>
      <c r="K224" s="91">
        <v>3.51</v>
      </c>
      <c r="L224" t="s">
        <v>105</v>
      </c>
      <c r="M224" s="91">
        <v>3.75</v>
      </c>
      <c r="N224" s="91">
        <v>1.86</v>
      </c>
      <c r="O224" s="91">
        <v>200030.21</v>
      </c>
      <c r="P224" s="91">
        <v>107.71</v>
      </c>
      <c r="Q224" s="91">
        <v>0</v>
      </c>
      <c r="R224" s="91">
        <v>215.452539191</v>
      </c>
      <c r="S224" s="91">
        <v>0.04</v>
      </c>
      <c r="T224" s="91">
        <v>0.01</v>
      </c>
      <c r="U224" s="91">
        <v>0</v>
      </c>
    </row>
    <row r="225" spans="2:21">
      <c r="B225" t="s">
        <v>1125</v>
      </c>
      <c r="C225" t="s">
        <v>1126</v>
      </c>
      <c r="D225" t="s">
        <v>103</v>
      </c>
      <c r="E225" t="s">
        <v>126</v>
      </c>
      <c r="F225" t="s">
        <v>940</v>
      </c>
      <c r="G225" t="s">
        <v>130</v>
      </c>
      <c r="H225" t="s">
        <v>814</v>
      </c>
      <c r="I225" t="s">
        <v>236</v>
      </c>
      <c r="J225" t="s">
        <v>1127</v>
      </c>
      <c r="K225" s="91">
        <v>1.1399999999999999</v>
      </c>
      <c r="L225" t="s">
        <v>105</v>
      </c>
      <c r="M225" s="91">
        <v>4.3</v>
      </c>
      <c r="N225" s="91">
        <v>2.0099999999999998</v>
      </c>
      <c r="O225" s="91">
        <v>3833640.65</v>
      </c>
      <c r="P225" s="91">
        <v>103</v>
      </c>
      <c r="Q225" s="91">
        <v>0</v>
      </c>
      <c r="R225" s="91">
        <v>3948.6498695</v>
      </c>
      <c r="S225" s="91">
        <v>1.33</v>
      </c>
      <c r="T225" s="91">
        <v>0.12</v>
      </c>
      <c r="U225" s="91">
        <v>0.02</v>
      </c>
    </row>
    <row r="226" spans="2:21">
      <c r="B226" t="s">
        <v>1128</v>
      </c>
      <c r="C226" t="s">
        <v>1129</v>
      </c>
      <c r="D226" t="s">
        <v>103</v>
      </c>
      <c r="E226" t="s">
        <v>126</v>
      </c>
      <c r="F226" t="s">
        <v>940</v>
      </c>
      <c r="G226" t="s">
        <v>130</v>
      </c>
      <c r="H226" t="s">
        <v>814</v>
      </c>
      <c r="I226" t="s">
        <v>236</v>
      </c>
      <c r="J226" t="s">
        <v>1130</v>
      </c>
      <c r="K226" s="91">
        <v>1.61</v>
      </c>
      <c r="L226" t="s">
        <v>105</v>
      </c>
      <c r="M226" s="91">
        <v>4.25</v>
      </c>
      <c r="N226" s="91">
        <v>2.59</v>
      </c>
      <c r="O226" s="91">
        <v>3219557.33</v>
      </c>
      <c r="P226" s="91">
        <v>104.44</v>
      </c>
      <c r="Q226" s="91">
        <v>0</v>
      </c>
      <c r="R226" s="91">
        <v>3362.5056754520001</v>
      </c>
      <c r="S226" s="91">
        <v>0.66</v>
      </c>
      <c r="T226" s="91">
        <v>0.1</v>
      </c>
      <c r="U226" s="91">
        <v>0.02</v>
      </c>
    </row>
    <row r="227" spans="2:21">
      <c r="B227" t="s">
        <v>1131</v>
      </c>
      <c r="C227" t="s">
        <v>1132</v>
      </c>
      <c r="D227" t="s">
        <v>103</v>
      </c>
      <c r="E227" t="s">
        <v>126</v>
      </c>
      <c r="F227" t="s">
        <v>940</v>
      </c>
      <c r="G227" t="s">
        <v>130</v>
      </c>
      <c r="H227" t="s">
        <v>814</v>
      </c>
      <c r="I227" t="s">
        <v>236</v>
      </c>
      <c r="J227" t="s">
        <v>1133</v>
      </c>
      <c r="K227" s="91">
        <v>1.98</v>
      </c>
      <c r="L227" t="s">
        <v>105</v>
      </c>
      <c r="M227" s="91">
        <v>3.7</v>
      </c>
      <c r="N227" s="91">
        <v>2.78</v>
      </c>
      <c r="O227" s="91">
        <v>5957724.8499999996</v>
      </c>
      <c r="P227" s="91">
        <v>103.42</v>
      </c>
      <c r="Q227" s="91">
        <v>0</v>
      </c>
      <c r="R227" s="91">
        <v>6161.4790398699997</v>
      </c>
      <c r="S227" s="91">
        <v>2.2599999999999998</v>
      </c>
      <c r="T227" s="91">
        <v>0.18</v>
      </c>
      <c r="U227" s="91">
        <v>0.04</v>
      </c>
    </row>
    <row r="228" spans="2:21">
      <c r="B228" t="s">
        <v>1134</v>
      </c>
      <c r="C228" t="s">
        <v>1135</v>
      </c>
      <c r="D228" t="s">
        <v>103</v>
      </c>
      <c r="E228" t="s">
        <v>126</v>
      </c>
      <c r="F228" t="s">
        <v>662</v>
      </c>
      <c r="G228" t="s">
        <v>462</v>
      </c>
      <c r="H228" t="s">
        <v>814</v>
      </c>
      <c r="I228" t="s">
        <v>236</v>
      </c>
      <c r="J228" t="s">
        <v>1136</v>
      </c>
      <c r="K228" s="91">
        <v>2.68</v>
      </c>
      <c r="L228" t="s">
        <v>105</v>
      </c>
      <c r="M228" s="91">
        <v>3.6</v>
      </c>
      <c r="N228" s="91">
        <v>2.33</v>
      </c>
      <c r="O228" s="91">
        <v>269.17</v>
      </c>
      <c r="P228" s="91">
        <v>5209200</v>
      </c>
      <c r="Q228" s="91">
        <v>0</v>
      </c>
      <c r="R228" s="91">
        <v>14021.603639999999</v>
      </c>
      <c r="S228" s="91">
        <v>0</v>
      </c>
      <c r="T228" s="91">
        <v>0.41</v>
      </c>
      <c r="U228" s="91">
        <v>0.08</v>
      </c>
    </row>
    <row r="229" spans="2:21">
      <c r="B229" t="s">
        <v>1137</v>
      </c>
      <c r="C229" t="s">
        <v>1138</v>
      </c>
      <c r="D229" t="s">
        <v>103</v>
      </c>
      <c r="E229" t="s">
        <v>126</v>
      </c>
      <c r="F229" t="s">
        <v>1139</v>
      </c>
      <c r="G229" t="s">
        <v>1026</v>
      </c>
      <c r="H229" t="s">
        <v>809</v>
      </c>
      <c r="I229" t="s">
        <v>153</v>
      </c>
      <c r="J229" t="s">
        <v>562</v>
      </c>
      <c r="K229" s="91">
        <v>0.9</v>
      </c>
      <c r="L229" t="s">
        <v>105</v>
      </c>
      <c r="M229" s="91">
        <v>5.55</v>
      </c>
      <c r="N229" s="91">
        <v>1.33</v>
      </c>
      <c r="O229" s="91">
        <v>91171.12</v>
      </c>
      <c r="P229" s="91">
        <v>104.68</v>
      </c>
      <c r="Q229" s="91">
        <v>0</v>
      </c>
      <c r="R229" s="91">
        <v>95.437928416000005</v>
      </c>
      <c r="S229" s="91">
        <v>0.76</v>
      </c>
      <c r="T229" s="91">
        <v>0</v>
      </c>
      <c r="U229" s="91">
        <v>0</v>
      </c>
    </row>
    <row r="230" spans="2:21">
      <c r="B230" t="s">
        <v>1140</v>
      </c>
      <c r="C230" t="s">
        <v>1141</v>
      </c>
      <c r="D230" t="s">
        <v>103</v>
      </c>
      <c r="E230" t="s">
        <v>126</v>
      </c>
      <c r="F230" t="s">
        <v>1142</v>
      </c>
      <c r="G230" t="s">
        <v>1062</v>
      </c>
      <c r="H230" t="s">
        <v>814</v>
      </c>
      <c r="I230" t="s">
        <v>236</v>
      </c>
      <c r="J230" t="s">
        <v>1143</v>
      </c>
      <c r="K230" s="91">
        <v>2.14</v>
      </c>
      <c r="L230" t="s">
        <v>105</v>
      </c>
      <c r="M230" s="91">
        <v>3.4</v>
      </c>
      <c r="N230" s="91">
        <v>2.29</v>
      </c>
      <c r="O230" s="91">
        <v>517237.41</v>
      </c>
      <c r="P230" s="91">
        <v>102.92</v>
      </c>
      <c r="Q230" s="91">
        <v>0</v>
      </c>
      <c r="R230" s="91">
        <v>532.34074237200002</v>
      </c>
      <c r="S230" s="91">
        <v>0.08</v>
      </c>
      <c r="T230" s="91">
        <v>0.02</v>
      </c>
      <c r="U230" s="91">
        <v>0</v>
      </c>
    </row>
    <row r="231" spans="2:21">
      <c r="B231" t="s">
        <v>1144</v>
      </c>
      <c r="C231" t="s">
        <v>1145</v>
      </c>
      <c r="D231" t="s">
        <v>103</v>
      </c>
      <c r="E231" t="s">
        <v>126</v>
      </c>
      <c r="F231" t="s">
        <v>1146</v>
      </c>
      <c r="G231" t="s">
        <v>507</v>
      </c>
      <c r="H231" t="s">
        <v>814</v>
      </c>
      <c r="I231" t="s">
        <v>236</v>
      </c>
      <c r="J231" t="s">
        <v>1147</v>
      </c>
      <c r="K231" s="91">
        <v>2.42</v>
      </c>
      <c r="L231" t="s">
        <v>105</v>
      </c>
      <c r="M231" s="91">
        <v>6.05</v>
      </c>
      <c r="N231" s="91">
        <v>3.95</v>
      </c>
      <c r="O231" s="91">
        <v>2914639.93</v>
      </c>
      <c r="P231" s="91">
        <v>108.09</v>
      </c>
      <c r="Q231" s="91">
        <v>0</v>
      </c>
      <c r="R231" s="91">
        <v>3150.434300337</v>
      </c>
      <c r="S231" s="91">
        <v>0.36</v>
      </c>
      <c r="T231" s="91">
        <v>0.09</v>
      </c>
      <c r="U231" s="91">
        <v>0.02</v>
      </c>
    </row>
    <row r="232" spans="2:21">
      <c r="B232" t="s">
        <v>1148</v>
      </c>
      <c r="C232" t="s">
        <v>1149</v>
      </c>
      <c r="D232" t="s">
        <v>103</v>
      </c>
      <c r="E232" t="s">
        <v>126</v>
      </c>
      <c r="F232" t="s">
        <v>768</v>
      </c>
      <c r="G232" t="s">
        <v>507</v>
      </c>
      <c r="H232" t="s">
        <v>814</v>
      </c>
      <c r="I232" t="s">
        <v>236</v>
      </c>
      <c r="J232" t="s">
        <v>429</v>
      </c>
      <c r="K232" s="91">
        <v>4.58</v>
      </c>
      <c r="L232" t="s">
        <v>105</v>
      </c>
      <c r="M232" s="91">
        <v>5.65</v>
      </c>
      <c r="N232" s="91">
        <v>2.56</v>
      </c>
      <c r="O232" s="91">
        <v>337550.99</v>
      </c>
      <c r="P232" s="91">
        <v>116.21</v>
      </c>
      <c r="Q232" s="91">
        <v>0</v>
      </c>
      <c r="R232" s="91">
        <v>392.26800547900001</v>
      </c>
      <c r="S232" s="91">
        <v>0.36</v>
      </c>
      <c r="T232" s="91">
        <v>0.01</v>
      </c>
      <c r="U232" s="91">
        <v>0</v>
      </c>
    </row>
    <row r="233" spans="2:21">
      <c r="B233" t="s">
        <v>1150</v>
      </c>
      <c r="C233" t="s">
        <v>1151</v>
      </c>
      <c r="D233" t="s">
        <v>103</v>
      </c>
      <c r="E233" t="s">
        <v>126</v>
      </c>
      <c r="F233" t="s">
        <v>768</v>
      </c>
      <c r="G233" t="s">
        <v>507</v>
      </c>
      <c r="H233" t="s">
        <v>814</v>
      </c>
      <c r="I233" t="s">
        <v>236</v>
      </c>
      <c r="J233" t="s">
        <v>1152</v>
      </c>
      <c r="K233" s="91">
        <v>2.83</v>
      </c>
      <c r="L233" t="s">
        <v>105</v>
      </c>
      <c r="M233" s="91">
        <v>5.74</v>
      </c>
      <c r="N233" s="91">
        <v>1.74</v>
      </c>
      <c r="O233" s="91">
        <v>2141.0700000000002</v>
      </c>
      <c r="P233" s="91">
        <v>111.6</v>
      </c>
      <c r="Q233" s="91">
        <v>0.49969000000000002</v>
      </c>
      <c r="R233" s="91">
        <v>2.88912412</v>
      </c>
      <c r="S233" s="91">
        <v>0</v>
      </c>
      <c r="T233" s="91">
        <v>0</v>
      </c>
      <c r="U233" s="91">
        <v>0</v>
      </c>
    </row>
    <row r="234" spans="2:21">
      <c r="B234" t="s">
        <v>1153</v>
      </c>
      <c r="C234" t="s">
        <v>1154</v>
      </c>
      <c r="D234" t="s">
        <v>103</v>
      </c>
      <c r="E234" t="s">
        <v>126</v>
      </c>
      <c r="F234" t="s">
        <v>772</v>
      </c>
      <c r="G234" t="s">
        <v>507</v>
      </c>
      <c r="H234" t="s">
        <v>814</v>
      </c>
      <c r="I234" t="s">
        <v>236</v>
      </c>
      <c r="J234" t="s">
        <v>1155</v>
      </c>
      <c r="K234" s="91">
        <v>3.3</v>
      </c>
      <c r="L234" t="s">
        <v>105</v>
      </c>
      <c r="M234" s="91">
        <v>3.7</v>
      </c>
      <c r="N234" s="91">
        <v>1.77</v>
      </c>
      <c r="O234" s="91">
        <v>1670156.6</v>
      </c>
      <c r="P234" s="91">
        <v>107.45</v>
      </c>
      <c r="Q234" s="91">
        <v>0</v>
      </c>
      <c r="R234" s="91">
        <v>1794.5832667</v>
      </c>
      <c r="S234" s="91">
        <v>0.74</v>
      </c>
      <c r="T234" s="91">
        <v>0.05</v>
      </c>
      <c r="U234" s="91">
        <v>0.01</v>
      </c>
    </row>
    <row r="235" spans="2:21">
      <c r="B235" t="s">
        <v>1156</v>
      </c>
      <c r="C235" t="s">
        <v>1157</v>
      </c>
      <c r="D235" t="s">
        <v>103</v>
      </c>
      <c r="E235" t="s">
        <v>126</v>
      </c>
      <c r="F235" t="s">
        <v>1158</v>
      </c>
      <c r="G235" t="s">
        <v>507</v>
      </c>
      <c r="H235" t="s">
        <v>809</v>
      </c>
      <c r="I235" t="s">
        <v>153</v>
      </c>
      <c r="J235" t="s">
        <v>1159</v>
      </c>
      <c r="K235" s="91">
        <v>1.81</v>
      </c>
      <c r="L235" t="s">
        <v>105</v>
      </c>
      <c r="M235" s="91">
        <v>4.2</v>
      </c>
      <c r="N235" s="91">
        <v>4.46</v>
      </c>
      <c r="O235" s="91">
        <v>6.4</v>
      </c>
      <c r="P235" s="91">
        <v>101.19</v>
      </c>
      <c r="Q235" s="91">
        <v>0</v>
      </c>
      <c r="R235" s="91">
        <v>6.4761599999999999E-3</v>
      </c>
      <c r="S235" s="91">
        <v>0</v>
      </c>
      <c r="T235" s="91">
        <v>0</v>
      </c>
      <c r="U235" s="91">
        <v>0</v>
      </c>
    </row>
    <row r="236" spans="2:21">
      <c r="B236" t="s">
        <v>1160</v>
      </c>
      <c r="C236" t="s">
        <v>1161</v>
      </c>
      <c r="D236" t="s">
        <v>103</v>
      </c>
      <c r="E236" t="s">
        <v>126</v>
      </c>
      <c r="F236" t="s">
        <v>1162</v>
      </c>
      <c r="G236" t="s">
        <v>130</v>
      </c>
      <c r="H236" t="s">
        <v>814</v>
      </c>
      <c r="I236" t="s">
        <v>236</v>
      </c>
      <c r="J236" t="s">
        <v>330</v>
      </c>
      <c r="K236" s="91">
        <v>2.86</v>
      </c>
      <c r="L236" t="s">
        <v>105</v>
      </c>
      <c r="M236" s="91">
        <v>2.95</v>
      </c>
      <c r="N236" s="91">
        <v>1.86</v>
      </c>
      <c r="O236" s="91">
        <v>5168634.2</v>
      </c>
      <c r="P236" s="91">
        <v>103.91</v>
      </c>
      <c r="Q236" s="91">
        <v>0</v>
      </c>
      <c r="R236" s="91">
        <v>5370.72779722</v>
      </c>
      <c r="S236" s="91">
        <v>2.41</v>
      </c>
      <c r="T236" s="91">
        <v>0.16</v>
      </c>
      <c r="U236" s="91">
        <v>0.03</v>
      </c>
    </row>
    <row r="237" spans="2:21">
      <c r="B237" t="s">
        <v>1163</v>
      </c>
      <c r="C237" t="s">
        <v>1164</v>
      </c>
      <c r="D237" t="s">
        <v>103</v>
      </c>
      <c r="E237" t="s">
        <v>126</v>
      </c>
      <c r="F237" t="s">
        <v>779</v>
      </c>
      <c r="G237" t="s">
        <v>643</v>
      </c>
      <c r="H237" t="s">
        <v>814</v>
      </c>
      <c r="I237" t="s">
        <v>236</v>
      </c>
      <c r="J237" t="s">
        <v>1165</v>
      </c>
      <c r="K237" s="91">
        <v>8.67</v>
      </c>
      <c r="L237" t="s">
        <v>105</v>
      </c>
      <c r="M237" s="91">
        <v>1.72</v>
      </c>
      <c r="N237" s="91">
        <v>3.31</v>
      </c>
      <c r="O237" s="91">
        <v>7698139.5999999996</v>
      </c>
      <c r="P237" s="91">
        <v>102.1</v>
      </c>
      <c r="Q237" s="91">
        <v>0</v>
      </c>
      <c r="R237" s="91">
        <v>7859.8005315999999</v>
      </c>
      <c r="S237" s="91">
        <v>3.03</v>
      </c>
      <c r="T237" s="91">
        <v>0.23</v>
      </c>
      <c r="U237" s="91">
        <v>0.05</v>
      </c>
    </row>
    <row r="238" spans="2:21">
      <c r="B238" t="s">
        <v>1166</v>
      </c>
      <c r="C238" t="s">
        <v>1167</v>
      </c>
      <c r="D238" t="s">
        <v>103</v>
      </c>
      <c r="E238" t="s">
        <v>126</v>
      </c>
      <c r="F238" t="s">
        <v>846</v>
      </c>
      <c r="G238" t="s">
        <v>507</v>
      </c>
      <c r="H238" t="s">
        <v>809</v>
      </c>
      <c r="I238" t="s">
        <v>153</v>
      </c>
      <c r="J238" t="s">
        <v>562</v>
      </c>
      <c r="K238" s="91">
        <v>3.37</v>
      </c>
      <c r="L238" t="s">
        <v>105</v>
      </c>
      <c r="M238" s="91">
        <v>7.05</v>
      </c>
      <c r="N238" s="91">
        <v>2.61</v>
      </c>
      <c r="O238" s="91">
        <v>3196.83</v>
      </c>
      <c r="P238" s="91">
        <v>117.39</v>
      </c>
      <c r="Q238" s="91">
        <v>0</v>
      </c>
      <c r="R238" s="91">
        <v>3.7527587370000002</v>
      </c>
      <c r="S238" s="91">
        <v>0</v>
      </c>
      <c r="T238" s="91">
        <v>0</v>
      </c>
      <c r="U238" s="91">
        <v>0</v>
      </c>
    </row>
    <row r="239" spans="2:21">
      <c r="B239" t="s">
        <v>1168</v>
      </c>
      <c r="C239" t="s">
        <v>1169</v>
      </c>
      <c r="D239" t="s">
        <v>103</v>
      </c>
      <c r="E239" t="s">
        <v>126</v>
      </c>
      <c r="F239" t="s">
        <v>849</v>
      </c>
      <c r="G239" t="s">
        <v>135</v>
      </c>
      <c r="H239" t="s">
        <v>814</v>
      </c>
      <c r="I239" t="s">
        <v>236</v>
      </c>
      <c r="J239" t="s">
        <v>853</v>
      </c>
      <c r="K239" s="91">
        <v>3.21</v>
      </c>
      <c r="L239" t="s">
        <v>105</v>
      </c>
      <c r="M239" s="91">
        <v>4.1399999999999997</v>
      </c>
      <c r="N239" s="91">
        <v>3.5</v>
      </c>
      <c r="O239" s="91">
        <v>3869259.33</v>
      </c>
      <c r="P239" s="91">
        <v>103.14</v>
      </c>
      <c r="Q239" s="91">
        <v>0</v>
      </c>
      <c r="R239" s="91">
        <v>3990.754072962</v>
      </c>
      <c r="S239" s="91">
        <v>0.53</v>
      </c>
      <c r="T239" s="91">
        <v>0.12</v>
      </c>
      <c r="U239" s="91">
        <v>0.02</v>
      </c>
    </row>
    <row r="240" spans="2:21">
      <c r="B240" t="s">
        <v>1170</v>
      </c>
      <c r="C240" t="s">
        <v>1171</v>
      </c>
      <c r="D240" t="s">
        <v>103</v>
      </c>
      <c r="E240" t="s">
        <v>126</v>
      </c>
      <c r="F240" t="s">
        <v>849</v>
      </c>
      <c r="G240" t="s">
        <v>135</v>
      </c>
      <c r="H240" t="s">
        <v>814</v>
      </c>
      <c r="I240" t="s">
        <v>236</v>
      </c>
      <c r="J240" t="s">
        <v>1172</v>
      </c>
      <c r="K240" s="91">
        <v>5.88</v>
      </c>
      <c r="L240" t="s">
        <v>105</v>
      </c>
      <c r="M240" s="91">
        <v>2.5</v>
      </c>
      <c r="N240" s="91">
        <v>5.05</v>
      </c>
      <c r="O240" s="91">
        <v>9799882.6400000006</v>
      </c>
      <c r="P240" s="91">
        <v>86.93</v>
      </c>
      <c r="Q240" s="91">
        <v>0</v>
      </c>
      <c r="R240" s="91">
        <v>8519.0379789519993</v>
      </c>
      <c r="S240" s="91">
        <v>1.6</v>
      </c>
      <c r="T240" s="91">
        <v>0.25</v>
      </c>
      <c r="U240" s="91">
        <v>0.05</v>
      </c>
    </row>
    <row r="241" spans="2:21">
      <c r="B241" t="s">
        <v>1173</v>
      </c>
      <c r="C241" t="s">
        <v>1174</v>
      </c>
      <c r="D241" t="s">
        <v>103</v>
      </c>
      <c r="E241" t="s">
        <v>126</v>
      </c>
      <c r="F241" t="s">
        <v>849</v>
      </c>
      <c r="G241" t="s">
        <v>135</v>
      </c>
      <c r="H241" t="s">
        <v>814</v>
      </c>
      <c r="I241" t="s">
        <v>236</v>
      </c>
      <c r="J241" t="s">
        <v>699</v>
      </c>
      <c r="K241" s="91">
        <v>4.4800000000000004</v>
      </c>
      <c r="L241" t="s">
        <v>105</v>
      </c>
      <c r="M241" s="91">
        <v>3.55</v>
      </c>
      <c r="N241" s="91">
        <v>4.49</v>
      </c>
      <c r="O241" s="91">
        <v>4713859.6500000004</v>
      </c>
      <c r="P241" s="91">
        <v>96.96</v>
      </c>
      <c r="Q241" s="91">
        <v>0</v>
      </c>
      <c r="R241" s="91">
        <v>4570.5583166400002</v>
      </c>
      <c r="S241" s="91">
        <v>0.66</v>
      </c>
      <c r="T241" s="91">
        <v>0.13</v>
      </c>
      <c r="U241" s="91">
        <v>0.03</v>
      </c>
    </row>
    <row r="242" spans="2:21">
      <c r="B242" t="s">
        <v>1175</v>
      </c>
      <c r="C242" t="s">
        <v>1176</v>
      </c>
      <c r="D242" t="s">
        <v>103</v>
      </c>
      <c r="E242" t="s">
        <v>126</v>
      </c>
      <c r="F242" t="s">
        <v>1177</v>
      </c>
      <c r="G242" t="s">
        <v>507</v>
      </c>
      <c r="H242" t="s">
        <v>814</v>
      </c>
      <c r="I242" t="s">
        <v>236</v>
      </c>
      <c r="J242" t="s">
        <v>1178</v>
      </c>
      <c r="K242" s="91">
        <v>4.92</v>
      </c>
      <c r="L242" t="s">
        <v>105</v>
      </c>
      <c r="M242" s="91">
        <v>3.9</v>
      </c>
      <c r="N242" s="91">
        <v>4.79</v>
      </c>
      <c r="O242" s="91">
        <v>7323356.3899999997</v>
      </c>
      <c r="P242" s="91">
        <v>97.3</v>
      </c>
      <c r="Q242" s="91">
        <v>0</v>
      </c>
      <c r="R242" s="91">
        <v>7125.62576747</v>
      </c>
      <c r="S242" s="91">
        <v>1.74</v>
      </c>
      <c r="T242" s="91">
        <v>0.21</v>
      </c>
      <c r="U242" s="91">
        <v>0.04</v>
      </c>
    </row>
    <row r="243" spans="2:21">
      <c r="B243" t="s">
        <v>1179</v>
      </c>
      <c r="C243" t="s">
        <v>1180</v>
      </c>
      <c r="D243" t="s">
        <v>103</v>
      </c>
      <c r="E243" t="s">
        <v>126</v>
      </c>
      <c r="F243" t="s">
        <v>1181</v>
      </c>
      <c r="G243" t="s">
        <v>135</v>
      </c>
      <c r="H243" t="s">
        <v>814</v>
      </c>
      <c r="I243" t="s">
        <v>236</v>
      </c>
      <c r="J243" t="s">
        <v>562</v>
      </c>
      <c r="K243" s="91">
        <v>1.72</v>
      </c>
      <c r="L243" t="s">
        <v>105</v>
      </c>
      <c r="M243" s="91">
        <v>1.31</v>
      </c>
      <c r="N243" s="91">
        <v>1.38</v>
      </c>
      <c r="O243" s="91">
        <v>4767094.13</v>
      </c>
      <c r="P243" s="91">
        <v>100.2</v>
      </c>
      <c r="Q243" s="91">
        <v>0</v>
      </c>
      <c r="R243" s="91">
        <v>4776.62831826</v>
      </c>
      <c r="S243" s="91">
        <v>1.45</v>
      </c>
      <c r="T243" s="91">
        <v>0.14000000000000001</v>
      </c>
      <c r="U243" s="91">
        <v>0.03</v>
      </c>
    </row>
    <row r="244" spans="2:21">
      <c r="B244" t="s">
        <v>1182</v>
      </c>
      <c r="C244" t="s">
        <v>1183</v>
      </c>
      <c r="D244" t="s">
        <v>103</v>
      </c>
      <c r="E244" t="s">
        <v>126</v>
      </c>
      <c r="F244" t="s">
        <v>1181</v>
      </c>
      <c r="G244" t="s">
        <v>135</v>
      </c>
      <c r="H244" t="s">
        <v>814</v>
      </c>
      <c r="I244" t="s">
        <v>236</v>
      </c>
      <c r="J244" t="s">
        <v>1184</v>
      </c>
      <c r="K244" s="91">
        <v>3.1</v>
      </c>
      <c r="L244" t="s">
        <v>105</v>
      </c>
      <c r="M244" s="91">
        <v>2.16</v>
      </c>
      <c r="N244" s="91">
        <v>2.44</v>
      </c>
      <c r="O244" s="91">
        <v>4184923.23</v>
      </c>
      <c r="P244" s="91">
        <v>99.75</v>
      </c>
      <c r="Q244" s="91">
        <v>0</v>
      </c>
      <c r="R244" s="91">
        <v>4174.4609219249996</v>
      </c>
      <c r="S244" s="91">
        <v>0.53</v>
      </c>
      <c r="T244" s="91">
        <v>0.12</v>
      </c>
      <c r="U244" s="91">
        <v>0.02</v>
      </c>
    </row>
    <row r="245" spans="2:21">
      <c r="B245" t="s">
        <v>1185</v>
      </c>
      <c r="C245" t="s">
        <v>1186</v>
      </c>
      <c r="D245" t="s">
        <v>103</v>
      </c>
      <c r="E245" t="s">
        <v>126</v>
      </c>
      <c r="F245" t="s">
        <v>1116</v>
      </c>
      <c r="G245" t="s">
        <v>1062</v>
      </c>
      <c r="H245" t="s">
        <v>809</v>
      </c>
      <c r="I245" t="s">
        <v>153</v>
      </c>
      <c r="J245" t="s">
        <v>1187</v>
      </c>
      <c r="K245" s="91">
        <v>2.58</v>
      </c>
      <c r="L245" t="s">
        <v>105</v>
      </c>
      <c r="M245" s="91">
        <v>2.4</v>
      </c>
      <c r="N245" s="91">
        <v>1.79</v>
      </c>
      <c r="O245" s="91">
        <v>3184716.06</v>
      </c>
      <c r="P245" s="91">
        <v>101.81</v>
      </c>
      <c r="Q245" s="91">
        <v>0</v>
      </c>
      <c r="R245" s="91">
        <v>3242.3594206859998</v>
      </c>
      <c r="S245" s="91">
        <v>0.86</v>
      </c>
      <c r="T245" s="91">
        <v>0.1</v>
      </c>
      <c r="U245" s="91">
        <v>0.02</v>
      </c>
    </row>
    <row r="246" spans="2:21">
      <c r="B246" t="s">
        <v>1188</v>
      </c>
      <c r="C246" t="s">
        <v>1189</v>
      </c>
      <c r="D246" t="s">
        <v>103</v>
      </c>
      <c r="E246" t="s">
        <v>126</v>
      </c>
      <c r="F246" t="s">
        <v>1190</v>
      </c>
      <c r="G246" t="s">
        <v>507</v>
      </c>
      <c r="H246" t="s">
        <v>814</v>
      </c>
      <c r="I246" t="s">
        <v>236</v>
      </c>
      <c r="J246" t="s">
        <v>492</v>
      </c>
      <c r="K246" s="91">
        <v>1.38</v>
      </c>
      <c r="L246" t="s">
        <v>105</v>
      </c>
      <c r="M246" s="91">
        <v>4</v>
      </c>
      <c r="N246" s="91">
        <v>2.5099999999999998</v>
      </c>
      <c r="O246" s="91">
        <v>14021300.890000001</v>
      </c>
      <c r="P246" s="91">
        <v>103.6</v>
      </c>
      <c r="Q246" s="91">
        <v>0</v>
      </c>
      <c r="R246" s="91">
        <v>14526.067722039999</v>
      </c>
      <c r="S246" s="91">
        <v>1.84</v>
      </c>
      <c r="T246" s="91">
        <v>0.43</v>
      </c>
      <c r="U246" s="91">
        <v>0.08</v>
      </c>
    </row>
    <row r="247" spans="2:21">
      <c r="B247" t="s">
        <v>1191</v>
      </c>
      <c r="C247" t="s">
        <v>1192</v>
      </c>
      <c r="D247" t="s">
        <v>103</v>
      </c>
      <c r="E247" t="s">
        <v>126</v>
      </c>
      <c r="F247" t="s">
        <v>1193</v>
      </c>
      <c r="G247" t="s">
        <v>1194</v>
      </c>
      <c r="H247" t="s">
        <v>814</v>
      </c>
      <c r="I247" t="s">
        <v>236</v>
      </c>
      <c r="J247" t="s">
        <v>429</v>
      </c>
      <c r="K247" s="91">
        <v>5.21</v>
      </c>
      <c r="L247" t="s">
        <v>105</v>
      </c>
      <c r="M247" s="91">
        <v>3.35</v>
      </c>
      <c r="N247" s="91">
        <v>2.87</v>
      </c>
      <c r="O247" s="91">
        <v>22356.99</v>
      </c>
      <c r="P247" s="91">
        <v>99.43</v>
      </c>
      <c r="Q247" s="91">
        <v>0</v>
      </c>
      <c r="R247" s="91">
        <v>22.229555157</v>
      </c>
      <c r="S247" s="91">
        <v>0.01</v>
      </c>
      <c r="T247" s="91">
        <v>0</v>
      </c>
      <c r="U247" s="91">
        <v>0</v>
      </c>
    </row>
    <row r="248" spans="2:21">
      <c r="B248" t="s">
        <v>1195</v>
      </c>
      <c r="C248" t="s">
        <v>1196</v>
      </c>
      <c r="D248" t="s">
        <v>103</v>
      </c>
      <c r="E248" t="s">
        <v>126</v>
      </c>
      <c r="F248" t="s">
        <v>1193</v>
      </c>
      <c r="G248" t="s">
        <v>1194</v>
      </c>
      <c r="H248" t="s">
        <v>814</v>
      </c>
      <c r="I248" t="s">
        <v>236</v>
      </c>
      <c r="J248" t="s">
        <v>1197</v>
      </c>
      <c r="K248" s="91">
        <v>3.33</v>
      </c>
      <c r="L248" t="s">
        <v>105</v>
      </c>
      <c r="M248" s="91">
        <v>3.35</v>
      </c>
      <c r="N248" s="91">
        <v>1.88</v>
      </c>
      <c r="O248" s="91">
        <v>3859295.73</v>
      </c>
      <c r="P248" s="91">
        <v>104.92</v>
      </c>
      <c r="Q248" s="91">
        <v>64.643190000000004</v>
      </c>
      <c r="R248" s="91">
        <v>4113.8162699160002</v>
      </c>
      <c r="S248" s="91">
        <v>0.8</v>
      </c>
      <c r="T248" s="91">
        <v>0.12</v>
      </c>
      <c r="U248" s="91">
        <v>0.02</v>
      </c>
    </row>
    <row r="249" spans="2:21">
      <c r="B249" t="s">
        <v>1198</v>
      </c>
      <c r="C249" t="s">
        <v>1199</v>
      </c>
      <c r="D249" t="s">
        <v>103</v>
      </c>
      <c r="E249" t="s">
        <v>126</v>
      </c>
      <c r="F249" t="s">
        <v>808</v>
      </c>
      <c r="G249" t="s">
        <v>462</v>
      </c>
      <c r="H249" t="s">
        <v>865</v>
      </c>
      <c r="I249" t="s">
        <v>153</v>
      </c>
      <c r="J249" t="s">
        <v>1200</v>
      </c>
      <c r="K249" s="91">
        <v>1.42</v>
      </c>
      <c r="L249" t="s">
        <v>105</v>
      </c>
      <c r="M249" s="91">
        <v>3.76</v>
      </c>
      <c r="N249" s="91">
        <v>1.22</v>
      </c>
      <c r="O249" s="91">
        <v>525565.56999999995</v>
      </c>
      <c r="P249" s="91">
        <v>102.42</v>
      </c>
      <c r="Q249" s="91">
        <v>0</v>
      </c>
      <c r="R249" s="91">
        <v>538.28425679400004</v>
      </c>
      <c r="S249" s="91">
        <v>0.54</v>
      </c>
      <c r="T249" s="91">
        <v>0.02</v>
      </c>
      <c r="U249" s="91">
        <v>0</v>
      </c>
    </row>
    <row r="250" spans="2:21">
      <c r="B250" t="s">
        <v>1201</v>
      </c>
      <c r="C250" t="s">
        <v>1202</v>
      </c>
      <c r="D250" t="s">
        <v>103</v>
      </c>
      <c r="E250" t="s">
        <v>126</v>
      </c>
      <c r="F250" t="s">
        <v>868</v>
      </c>
      <c r="G250" t="s">
        <v>507</v>
      </c>
      <c r="H250" t="s">
        <v>865</v>
      </c>
      <c r="I250" t="s">
        <v>153</v>
      </c>
      <c r="J250" t="s">
        <v>1203</v>
      </c>
      <c r="K250" s="91">
        <v>1.66</v>
      </c>
      <c r="L250" t="s">
        <v>105</v>
      </c>
      <c r="M250" s="91">
        <v>5</v>
      </c>
      <c r="N250" s="91">
        <v>2.35</v>
      </c>
      <c r="O250" s="91">
        <v>2.37</v>
      </c>
      <c r="P250" s="91">
        <v>105.72</v>
      </c>
      <c r="Q250" s="91">
        <v>0</v>
      </c>
      <c r="R250" s="91">
        <v>2.5055640000000001E-3</v>
      </c>
      <c r="S250" s="91">
        <v>0</v>
      </c>
      <c r="T250" s="91">
        <v>0</v>
      </c>
      <c r="U250" s="91">
        <v>0</v>
      </c>
    </row>
    <row r="251" spans="2:21">
      <c r="B251" t="s">
        <v>1204</v>
      </c>
      <c r="C251" t="s">
        <v>1205</v>
      </c>
      <c r="D251" t="s">
        <v>103</v>
      </c>
      <c r="E251" t="s">
        <v>126</v>
      </c>
      <c r="F251" t="s">
        <v>868</v>
      </c>
      <c r="G251" t="s">
        <v>507</v>
      </c>
      <c r="H251" t="s">
        <v>865</v>
      </c>
      <c r="I251" t="s">
        <v>153</v>
      </c>
      <c r="J251" t="s">
        <v>1206</v>
      </c>
      <c r="K251" s="91">
        <v>2.09</v>
      </c>
      <c r="L251" t="s">
        <v>105</v>
      </c>
      <c r="M251" s="91">
        <v>4.6500000000000004</v>
      </c>
      <c r="N251" s="91">
        <v>2.35</v>
      </c>
      <c r="O251" s="91">
        <v>1275.69</v>
      </c>
      <c r="P251" s="91">
        <v>105.76</v>
      </c>
      <c r="Q251" s="91">
        <v>0</v>
      </c>
      <c r="R251" s="91">
        <v>1.3491697439999999</v>
      </c>
      <c r="S251" s="91">
        <v>0</v>
      </c>
      <c r="T251" s="91">
        <v>0</v>
      </c>
      <c r="U251" s="91">
        <v>0</v>
      </c>
    </row>
    <row r="252" spans="2:21">
      <c r="B252" t="s">
        <v>1207</v>
      </c>
      <c r="C252" t="s">
        <v>1208</v>
      </c>
      <c r="D252" t="s">
        <v>103</v>
      </c>
      <c r="E252" t="s">
        <v>126</v>
      </c>
      <c r="F252" t="s">
        <v>1209</v>
      </c>
      <c r="G252" t="s">
        <v>643</v>
      </c>
      <c r="H252" t="s">
        <v>865</v>
      </c>
      <c r="I252" t="s">
        <v>153</v>
      </c>
      <c r="J252" t="s">
        <v>429</v>
      </c>
      <c r="K252" s="91">
        <v>5.96</v>
      </c>
      <c r="L252" t="s">
        <v>105</v>
      </c>
      <c r="M252" s="91">
        <v>3.27</v>
      </c>
      <c r="N252" s="91">
        <v>2.7</v>
      </c>
      <c r="O252" s="91">
        <v>3224095.2</v>
      </c>
      <c r="P252" s="91">
        <v>104.62</v>
      </c>
      <c r="Q252" s="91">
        <v>0</v>
      </c>
      <c r="R252" s="91">
        <v>3373.0483982400001</v>
      </c>
      <c r="S252" s="91">
        <v>1.45</v>
      </c>
      <c r="T252" s="91">
        <v>0.1</v>
      </c>
      <c r="U252" s="91">
        <v>0.02</v>
      </c>
    </row>
    <row r="253" spans="2:21">
      <c r="B253" t="s">
        <v>1210</v>
      </c>
      <c r="C253" t="s">
        <v>1211</v>
      </c>
      <c r="D253" t="s">
        <v>103</v>
      </c>
      <c r="E253" t="s">
        <v>126</v>
      </c>
      <c r="F253" t="s">
        <v>1212</v>
      </c>
      <c r="G253" t="s">
        <v>651</v>
      </c>
      <c r="H253" t="s">
        <v>924</v>
      </c>
      <c r="I253" t="s">
        <v>236</v>
      </c>
      <c r="J253" t="s">
        <v>1213</v>
      </c>
      <c r="K253" s="91">
        <v>5.64</v>
      </c>
      <c r="L253" t="s">
        <v>105</v>
      </c>
      <c r="M253" s="91">
        <v>4.45</v>
      </c>
      <c r="N253" s="91">
        <v>3.26</v>
      </c>
      <c r="O253" s="91">
        <v>7207611.5199999996</v>
      </c>
      <c r="P253" s="91">
        <v>108.06</v>
      </c>
      <c r="Q253" s="91">
        <v>0</v>
      </c>
      <c r="R253" s="91">
        <v>7788.5450085120001</v>
      </c>
      <c r="S253" s="91">
        <v>2.42</v>
      </c>
      <c r="T253" s="91">
        <v>0.23</v>
      </c>
      <c r="U253" s="91">
        <v>0.04</v>
      </c>
    </row>
    <row r="254" spans="2:21">
      <c r="B254" t="s">
        <v>1214</v>
      </c>
      <c r="C254" t="s">
        <v>1215</v>
      </c>
      <c r="D254" t="s">
        <v>103</v>
      </c>
      <c r="E254" t="s">
        <v>126</v>
      </c>
      <c r="F254" t="s">
        <v>1216</v>
      </c>
      <c r="G254" t="s">
        <v>507</v>
      </c>
      <c r="H254" t="s">
        <v>910</v>
      </c>
      <c r="I254" t="s">
        <v>153</v>
      </c>
      <c r="J254" t="s">
        <v>1133</v>
      </c>
      <c r="K254" s="91">
        <v>4.1500000000000004</v>
      </c>
      <c r="L254" t="s">
        <v>105</v>
      </c>
      <c r="M254" s="91">
        <v>3.95</v>
      </c>
      <c r="N254" s="91">
        <v>8.5399999999999991</v>
      </c>
      <c r="O254" s="91">
        <v>6193578.21</v>
      </c>
      <c r="P254" s="91">
        <v>84.76</v>
      </c>
      <c r="Q254" s="91">
        <v>0</v>
      </c>
      <c r="R254" s="91">
        <v>5249.6768907960004</v>
      </c>
      <c r="S254" s="91">
        <v>1.03</v>
      </c>
      <c r="T254" s="91">
        <v>0.16</v>
      </c>
      <c r="U254" s="91">
        <v>0.03</v>
      </c>
    </row>
    <row r="255" spans="2:21">
      <c r="B255" t="s">
        <v>1217</v>
      </c>
      <c r="C255" t="s">
        <v>1218</v>
      </c>
      <c r="D255" t="s">
        <v>103</v>
      </c>
      <c r="E255" t="s">
        <v>126</v>
      </c>
      <c r="F255" t="s">
        <v>1216</v>
      </c>
      <c r="G255" t="s">
        <v>507</v>
      </c>
      <c r="H255" t="s">
        <v>910</v>
      </c>
      <c r="I255" t="s">
        <v>153</v>
      </c>
      <c r="J255" t="s">
        <v>1219</v>
      </c>
      <c r="K255" s="91">
        <v>4.75</v>
      </c>
      <c r="L255" t="s">
        <v>105</v>
      </c>
      <c r="M255" s="91">
        <v>3</v>
      </c>
      <c r="N255" s="91">
        <v>5.15</v>
      </c>
      <c r="O255" s="91">
        <v>10212531.07</v>
      </c>
      <c r="P255" s="91">
        <v>92.31</v>
      </c>
      <c r="Q255" s="91">
        <v>0</v>
      </c>
      <c r="R255" s="91">
        <v>9427.1874307170001</v>
      </c>
      <c r="S255" s="91">
        <v>1.36</v>
      </c>
      <c r="T255" s="91">
        <v>0.28000000000000003</v>
      </c>
      <c r="U255" s="91">
        <v>0.05</v>
      </c>
    </row>
    <row r="256" spans="2:21">
      <c r="B256" t="s">
        <v>1220</v>
      </c>
      <c r="C256" t="s">
        <v>1221</v>
      </c>
      <c r="D256" t="s">
        <v>103</v>
      </c>
      <c r="E256" t="s">
        <v>126</v>
      </c>
      <c r="F256" t="s">
        <v>915</v>
      </c>
      <c r="G256" t="s">
        <v>130</v>
      </c>
      <c r="H256" t="s">
        <v>910</v>
      </c>
      <c r="I256" t="s">
        <v>153</v>
      </c>
      <c r="J256" t="s">
        <v>1084</v>
      </c>
      <c r="K256" s="91">
        <v>1.34</v>
      </c>
      <c r="L256" t="s">
        <v>105</v>
      </c>
      <c r="M256" s="91">
        <v>3.3</v>
      </c>
      <c r="N256" s="91">
        <v>2.64</v>
      </c>
      <c r="O256" s="91">
        <v>2179647.9500000002</v>
      </c>
      <c r="P256" s="91">
        <v>101.34</v>
      </c>
      <c r="Q256" s="91">
        <v>0</v>
      </c>
      <c r="R256" s="91">
        <v>2208.8552325300002</v>
      </c>
      <c r="S256" s="91">
        <v>0.52</v>
      </c>
      <c r="T256" s="91">
        <v>7.0000000000000007E-2</v>
      </c>
      <c r="U256" s="91">
        <v>0.01</v>
      </c>
    </row>
    <row r="257" spans="2:21">
      <c r="B257" t="s">
        <v>1222</v>
      </c>
      <c r="C257" t="s">
        <v>1223</v>
      </c>
      <c r="D257" t="s">
        <v>103</v>
      </c>
      <c r="E257" t="s">
        <v>126</v>
      </c>
      <c r="F257" t="s">
        <v>923</v>
      </c>
      <c r="G257" t="s">
        <v>651</v>
      </c>
      <c r="H257" t="s">
        <v>924</v>
      </c>
      <c r="I257" t="s">
        <v>236</v>
      </c>
      <c r="J257" t="s">
        <v>476</v>
      </c>
      <c r="K257" s="91">
        <v>1.68</v>
      </c>
      <c r="L257" t="s">
        <v>105</v>
      </c>
      <c r="M257" s="91">
        <v>6</v>
      </c>
      <c r="N257" s="91">
        <v>1.63</v>
      </c>
      <c r="O257" s="91">
        <v>5760135.5700000003</v>
      </c>
      <c r="P257" s="91">
        <v>109</v>
      </c>
      <c r="Q257" s="91">
        <v>0</v>
      </c>
      <c r="R257" s="91">
        <v>6278.5477713</v>
      </c>
      <c r="S257" s="91">
        <v>1.4</v>
      </c>
      <c r="T257" s="91">
        <v>0.19</v>
      </c>
      <c r="U257" s="91">
        <v>0.04</v>
      </c>
    </row>
    <row r="258" spans="2:21">
      <c r="B258" t="s">
        <v>1224</v>
      </c>
      <c r="C258" t="s">
        <v>1225</v>
      </c>
      <c r="D258" t="s">
        <v>103</v>
      </c>
      <c r="E258" t="s">
        <v>126</v>
      </c>
      <c r="F258" t="s">
        <v>923</v>
      </c>
      <c r="G258" t="s">
        <v>651</v>
      </c>
      <c r="H258" t="s">
        <v>924</v>
      </c>
      <c r="I258" t="s">
        <v>236</v>
      </c>
      <c r="J258" t="s">
        <v>1226</v>
      </c>
      <c r="K258" s="91">
        <v>3.24</v>
      </c>
      <c r="L258" t="s">
        <v>105</v>
      </c>
      <c r="M258" s="91">
        <v>5.9</v>
      </c>
      <c r="N258" s="91">
        <v>2.44</v>
      </c>
      <c r="O258" s="91">
        <v>92495.48</v>
      </c>
      <c r="P258" s="91">
        <v>113.13</v>
      </c>
      <c r="Q258" s="91">
        <v>0</v>
      </c>
      <c r="R258" s="91">
        <v>104.640136524</v>
      </c>
      <c r="S258" s="91">
        <v>0.01</v>
      </c>
      <c r="T258" s="91">
        <v>0</v>
      </c>
      <c r="U258" s="91">
        <v>0</v>
      </c>
    </row>
    <row r="259" spans="2:21">
      <c r="B259" t="s">
        <v>1227</v>
      </c>
      <c r="C259" t="s">
        <v>1228</v>
      </c>
      <c r="D259" t="s">
        <v>103</v>
      </c>
      <c r="E259" t="s">
        <v>126</v>
      </c>
      <c r="F259" t="s">
        <v>928</v>
      </c>
      <c r="G259" t="s">
        <v>507</v>
      </c>
      <c r="H259" t="s">
        <v>924</v>
      </c>
      <c r="I259" t="s">
        <v>236</v>
      </c>
      <c r="J259" t="s">
        <v>1229</v>
      </c>
      <c r="K259" s="91">
        <v>3.67</v>
      </c>
      <c r="L259" t="s">
        <v>105</v>
      </c>
      <c r="M259" s="91">
        <v>6.9</v>
      </c>
      <c r="N259" s="91">
        <v>10.42</v>
      </c>
      <c r="O259" s="91">
        <v>37.78</v>
      </c>
      <c r="P259" s="91">
        <v>91.29</v>
      </c>
      <c r="Q259" s="91">
        <v>0</v>
      </c>
      <c r="R259" s="91">
        <v>3.4489362000000003E-2</v>
      </c>
      <c r="S259" s="91">
        <v>0</v>
      </c>
      <c r="T259" s="91">
        <v>0</v>
      </c>
      <c r="U259" s="91">
        <v>0</v>
      </c>
    </row>
    <row r="260" spans="2:21">
      <c r="B260" t="s">
        <v>1230</v>
      </c>
      <c r="C260" t="s">
        <v>1231</v>
      </c>
      <c r="D260" t="s">
        <v>103</v>
      </c>
      <c r="E260" t="s">
        <v>126</v>
      </c>
      <c r="F260" t="s">
        <v>1232</v>
      </c>
      <c r="G260" t="s">
        <v>507</v>
      </c>
      <c r="H260" t="s">
        <v>910</v>
      </c>
      <c r="I260" t="s">
        <v>153</v>
      </c>
      <c r="J260" t="s">
        <v>1233</v>
      </c>
      <c r="K260" s="91">
        <v>3.56</v>
      </c>
      <c r="L260" t="s">
        <v>105</v>
      </c>
      <c r="M260" s="91">
        <v>4.5999999999999996</v>
      </c>
      <c r="N260" s="91">
        <v>8.08</v>
      </c>
      <c r="O260" s="91">
        <v>3696888.25</v>
      </c>
      <c r="P260" s="91">
        <v>89.05</v>
      </c>
      <c r="Q260" s="91">
        <v>0</v>
      </c>
      <c r="R260" s="91">
        <v>3292.0789866250002</v>
      </c>
      <c r="S260" s="91">
        <v>1.46</v>
      </c>
      <c r="T260" s="91">
        <v>0.1</v>
      </c>
      <c r="U260" s="91">
        <v>0.02</v>
      </c>
    </row>
    <row r="261" spans="2:21">
      <c r="B261" t="s">
        <v>1234</v>
      </c>
      <c r="C261" t="s">
        <v>1235</v>
      </c>
      <c r="D261" t="s">
        <v>103</v>
      </c>
      <c r="E261" t="s">
        <v>126</v>
      </c>
      <c r="F261" t="s">
        <v>1236</v>
      </c>
      <c r="G261" t="s">
        <v>130</v>
      </c>
      <c r="H261" t="s">
        <v>946</v>
      </c>
      <c r="I261" t="s">
        <v>236</v>
      </c>
      <c r="J261" t="s">
        <v>1237</v>
      </c>
      <c r="K261" s="91">
        <v>0.98</v>
      </c>
      <c r="L261" t="s">
        <v>105</v>
      </c>
      <c r="M261" s="91">
        <v>4.7</v>
      </c>
      <c r="N261" s="91">
        <v>1.52</v>
      </c>
      <c r="O261" s="91">
        <v>960295.08</v>
      </c>
      <c r="P261" s="91">
        <v>104.71</v>
      </c>
      <c r="Q261" s="91">
        <v>0</v>
      </c>
      <c r="R261" s="91">
        <v>1005.524978268</v>
      </c>
      <c r="S261" s="91">
        <v>1.45</v>
      </c>
      <c r="T261" s="91">
        <v>0.03</v>
      </c>
      <c r="U261" s="91">
        <v>0.01</v>
      </c>
    </row>
    <row r="262" spans="2:21">
      <c r="B262" t="s">
        <v>1238</v>
      </c>
      <c r="C262" t="s">
        <v>1239</v>
      </c>
      <c r="D262" t="s">
        <v>103</v>
      </c>
      <c r="E262" t="s">
        <v>126</v>
      </c>
      <c r="F262" t="s">
        <v>1240</v>
      </c>
      <c r="G262" t="s">
        <v>651</v>
      </c>
      <c r="H262" t="s">
        <v>295</v>
      </c>
      <c r="I262" t="s">
        <v>296</v>
      </c>
      <c r="J262" t="s">
        <v>1241</v>
      </c>
      <c r="K262" s="91">
        <v>4.24</v>
      </c>
      <c r="L262" t="s">
        <v>105</v>
      </c>
      <c r="M262" s="91">
        <v>3.45</v>
      </c>
      <c r="N262" s="91">
        <v>2.06</v>
      </c>
      <c r="O262" s="91">
        <v>2.06</v>
      </c>
      <c r="P262" s="91">
        <v>41.85</v>
      </c>
      <c r="Q262" s="91">
        <v>0</v>
      </c>
      <c r="R262" s="91">
        <v>8.6211000000000002E-4</v>
      </c>
      <c r="S262" s="91">
        <v>0</v>
      </c>
      <c r="T262" s="91">
        <v>0</v>
      </c>
      <c r="U262" s="91">
        <v>0</v>
      </c>
    </row>
    <row r="263" spans="2:21">
      <c r="B263" s="92" t="s">
        <v>456</v>
      </c>
      <c r="C263" s="16"/>
      <c r="D263" s="16"/>
      <c r="E263" s="16"/>
      <c r="F263" s="16"/>
      <c r="K263" s="93">
        <v>4.5199999999999996</v>
      </c>
      <c r="N263" s="93">
        <v>4.9800000000000004</v>
      </c>
      <c r="O263" s="93">
        <v>85505989.040000007</v>
      </c>
      <c r="Q263" s="93">
        <v>0</v>
      </c>
      <c r="R263" s="93">
        <v>85480.616634323</v>
      </c>
      <c r="T263" s="93">
        <v>2.52</v>
      </c>
      <c r="U263" s="93">
        <v>0.49</v>
      </c>
    </row>
    <row r="264" spans="2:21">
      <c r="B264" t="s">
        <v>1242</v>
      </c>
      <c r="C264" t="s">
        <v>1243</v>
      </c>
      <c r="D264" t="s">
        <v>103</v>
      </c>
      <c r="E264" t="s">
        <v>126</v>
      </c>
      <c r="F264" t="s">
        <v>1244</v>
      </c>
      <c r="G264" t="s">
        <v>1245</v>
      </c>
      <c r="H264" t="s">
        <v>551</v>
      </c>
      <c r="I264" t="s">
        <v>236</v>
      </c>
      <c r="J264" t="s">
        <v>1246</v>
      </c>
      <c r="K264" s="91">
        <v>3.29</v>
      </c>
      <c r="L264" t="s">
        <v>105</v>
      </c>
      <c r="M264" s="91">
        <v>3.49</v>
      </c>
      <c r="N264" s="91">
        <v>3.84</v>
      </c>
      <c r="O264" s="91">
        <v>32950593.109999999</v>
      </c>
      <c r="P264" s="91">
        <v>101.13</v>
      </c>
      <c r="Q264" s="91">
        <v>0</v>
      </c>
      <c r="R264" s="91">
        <v>33322.934812143001</v>
      </c>
      <c r="S264" s="91">
        <v>1.55</v>
      </c>
      <c r="T264" s="91">
        <v>0.98</v>
      </c>
      <c r="U264" s="91">
        <v>0.19</v>
      </c>
    </row>
    <row r="265" spans="2:21">
      <c r="B265" t="s">
        <v>1247</v>
      </c>
      <c r="C265" t="s">
        <v>1248</v>
      </c>
      <c r="D265" t="s">
        <v>103</v>
      </c>
      <c r="E265" t="s">
        <v>126</v>
      </c>
      <c r="F265" t="s">
        <v>1249</v>
      </c>
      <c r="G265" t="s">
        <v>1245</v>
      </c>
      <c r="H265" t="s">
        <v>809</v>
      </c>
      <c r="I265" t="s">
        <v>153</v>
      </c>
      <c r="J265" t="s">
        <v>1250</v>
      </c>
      <c r="K265" s="91">
        <v>5.54</v>
      </c>
      <c r="L265" t="s">
        <v>105</v>
      </c>
      <c r="M265" s="91">
        <v>4.6900000000000004</v>
      </c>
      <c r="N265" s="91">
        <v>5.81</v>
      </c>
      <c r="O265" s="91">
        <v>34179215.299999997</v>
      </c>
      <c r="P265" s="91">
        <v>99.48</v>
      </c>
      <c r="Q265" s="91">
        <v>0</v>
      </c>
      <c r="R265" s="91">
        <v>34001.483380439997</v>
      </c>
      <c r="S265" s="91">
        <v>1.92</v>
      </c>
      <c r="T265" s="91">
        <v>1</v>
      </c>
      <c r="U265" s="91">
        <v>0.19</v>
      </c>
    </row>
    <row r="266" spans="2:21">
      <c r="B266" t="s">
        <v>1251</v>
      </c>
      <c r="C266" t="s">
        <v>1252</v>
      </c>
      <c r="D266" t="s">
        <v>103</v>
      </c>
      <c r="E266" t="s">
        <v>126</v>
      </c>
      <c r="F266" t="s">
        <v>1249</v>
      </c>
      <c r="G266" t="s">
        <v>1245</v>
      </c>
      <c r="H266" t="s">
        <v>809</v>
      </c>
      <c r="I266" t="s">
        <v>153</v>
      </c>
      <c r="J266" t="s">
        <v>1253</v>
      </c>
      <c r="K266" s="91">
        <v>5.38</v>
      </c>
      <c r="L266" t="s">
        <v>105</v>
      </c>
      <c r="M266" s="91">
        <v>4.6900000000000004</v>
      </c>
      <c r="N266" s="91">
        <v>5.72</v>
      </c>
      <c r="O266" s="91">
        <v>14628937.890000001</v>
      </c>
      <c r="P266" s="91">
        <v>98.34</v>
      </c>
      <c r="Q266" s="91">
        <v>0</v>
      </c>
      <c r="R266" s="91">
        <v>14386.097521026</v>
      </c>
      <c r="S266" s="91">
        <v>0.68</v>
      </c>
      <c r="T266" s="91">
        <v>0.42</v>
      </c>
      <c r="U266" s="91">
        <v>0.08</v>
      </c>
    </row>
    <row r="267" spans="2:21">
      <c r="B267" t="s">
        <v>1254</v>
      </c>
      <c r="C267" t="s">
        <v>1255</v>
      </c>
      <c r="D267" t="s">
        <v>103</v>
      </c>
      <c r="E267" t="s">
        <v>126</v>
      </c>
      <c r="F267" t="s">
        <v>923</v>
      </c>
      <c r="G267" t="s">
        <v>651</v>
      </c>
      <c r="H267" t="s">
        <v>924</v>
      </c>
      <c r="I267" t="s">
        <v>236</v>
      </c>
      <c r="J267" t="s">
        <v>1256</v>
      </c>
      <c r="K267" s="91">
        <v>2.8</v>
      </c>
      <c r="L267" t="s">
        <v>105</v>
      </c>
      <c r="M267" s="91">
        <v>6.7</v>
      </c>
      <c r="N267" s="91">
        <v>4.7</v>
      </c>
      <c r="O267" s="91">
        <v>3747242.74</v>
      </c>
      <c r="P267" s="91">
        <v>100.61</v>
      </c>
      <c r="Q267" s="91">
        <v>0</v>
      </c>
      <c r="R267" s="91">
        <v>3770.100920714</v>
      </c>
      <c r="S267" s="91">
        <v>0.31</v>
      </c>
      <c r="T267" s="91">
        <v>0.11</v>
      </c>
      <c r="U267" s="91">
        <v>0.02</v>
      </c>
    </row>
    <row r="268" spans="2:21">
      <c r="B268" s="92" t="s">
        <v>1257</v>
      </c>
      <c r="C268" s="16"/>
      <c r="D268" s="16"/>
      <c r="E268" s="16"/>
      <c r="F268" s="16"/>
      <c r="K268" s="93">
        <v>0</v>
      </c>
      <c r="N268" s="93">
        <v>0</v>
      </c>
      <c r="O268" s="93">
        <v>0</v>
      </c>
      <c r="Q268" s="93">
        <v>0</v>
      </c>
      <c r="R268" s="93">
        <v>0</v>
      </c>
      <c r="T268" s="93">
        <v>0</v>
      </c>
      <c r="U268" s="93">
        <v>0</v>
      </c>
    </row>
    <row r="269" spans="2:21">
      <c r="B269" t="s">
        <v>295</v>
      </c>
      <c r="C269" t="s">
        <v>295</v>
      </c>
      <c r="D269" s="16"/>
      <c r="E269" s="16"/>
      <c r="F269" s="16"/>
      <c r="G269" t="s">
        <v>295</v>
      </c>
      <c r="H269" t="s">
        <v>295</v>
      </c>
      <c r="K269" s="91">
        <v>0</v>
      </c>
      <c r="L269" t="s">
        <v>295</v>
      </c>
      <c r="M269" s="91">
        <v>0</v>
      </c>
      <c r="N269" s="91">
        <v>0</v>
      </c>
      <c r="O269" s="91">
        <v>0</v>
      </c>
      <c r="P269" s="91">
        <v>0</v>
      </c>
      <c r="R269" s="91">
        <v>0</v>
      </c>
      <c r="S269" s="91">
        <v>0</v>
      </c>
      <c r="T269" s="91">
        <v>0</v>
      </c>
      <c r="U269" s="91">
        <v>0</v>
      </c>
    </row>
    <row r="270" spans="2:21">
      <c r="B270" s="92" t="s">
        <v>301</v>
      </c>
      <c r="C270" s="16"/>
      <c r="D270" s="16"/>
      <c r="E270" s="16"/>
      <c r="F270" s="16"/>
      <c r="K270" s="93">
        <v>5.68</v>
      </c>
      <c r="N270" s="93">
        <v>8.7899999999999991</v>
      </c>
      <c r="O270" s="93">
        <v>160624902.28</v>
      </c>
      <c r="Q270" s="93">
        <v>0</v>
      </c>
      <c r="R270" s="93">
        <v>657086.05458119453</v>
      </c>
      <c r="T270" s="93">
        <v>19.399999999999999</v>
      </c>
      <c r="U270" s="93">
        <v>3.77</v>
      </c>
    </row>
    <row r="271" spans="2:21">
      <c r="B271" s="92" t="s">
        <v>457</v>
      </c>
      <c r="C271" s="16"/>
      <c r="D271" s="16"/>
      <c r="E271" s="16"/>
      <c r="F271" s="16"/>
      <c r="K271" s="93">
        <v>7.14</v>
      </c>
      <c r="N271" s="93">
        <v>57.91</v>
      </c>
      <c r="O271" s="93">
        <v>14421265</v>
      </c>
      <c r="Q271" s="93">
        <v>0</v>
      </c>
      <c r="R271" s="93">
        <v>55040.018742658402</v>
      </c>
      <c r="T271" s="93">
        <v>1.63</v>
      </c>
      <c r="U271" s="93">
        <v>0.32</v>
      </c>
    </row>
    <row r="272" spans="2:21">
      <c r="B272" t="s">
        <v>1258</v>
      </c>
      <c r="C272" t="s">
        <v>1259</v>
      </c>
      <c r="D272" t="s">
        <v>126</v>
      </c>
      <c r="E272" t="s">
        <v>1260</v>
      </c>
      <c r="F272" t="s">
        <v>1261</v>
      </c>
      <c r="G272" t="s">
        <v>1262</v>
      </c>
      <c r="H272" t="s">
        <v>1263</v>
      </c>
      <c r="I272" t="s">
        <v>236</v>
      </c>
      <c r="J272" t="s">
        <v>1264</v>
      </c>
      <c r="K272" s="91">
        <v>4.24</v>
      </c>
      <c r="L272" t="s">
        <v>109</v>
      </c>
      <c r="M272" s="91">
        <v>5.08</v>
      </c>
      <c r="N272" s="91">
        <v>4.58</v>
      </c>
      <c r="O272" s="91">
        <v>2176865</v>
      </c>
      <c r="P272" s="91">
        <v>103.57149999885156</v>
      </c>
      <c r="Q272" s="91">
        <v>0</v>
      </c>
      <c r="R272" s="91">
        <v>8188.7498158904</v>
      </c>
      <c r="S272" s="91">
        <v>0.54</v>
      </c>
      <c r="T272" s="91">
        <v>0.24</v>
      </c>
      <c r="U272" s="91">
        <v>0.05</v>
      </c>
    </row>
    <row r="273" spans="2:21">
      <c r="B273" t="s">
        <v>1265</v>
      </c>
      <c r="C273" t="s">
        <v>1266</v>
      </c>
      <c r="D273" t="s">
        <v>126</v>
      </c>
      <c r="E273" t="s">
        <v>1260</v>
      </c>
      <c r="F273" t="s">
        <v>1261</v>
      </c>
      <c r="G273" t="s">
        <v>1262</v>
      </c>
      <c r="H273" t="s">
        <v>1263</v>
      </c>
      <c r="I273" t="s">
        <v>236</v>
      </c>
      <c r="J273" t="s">
        <v>1264</v>
      </c>
      <c r="K273" s="91">
        <v>5.69</v>
      </c>
      <c r="L273" t="s">
        <v>109</v>
      </c>
      <c r="M273" s="91">
        <v>5.41</v>
      </c>
      <c r="N273" s="91">
        <v>5.0199999999999996</v>
      </c>
      <c r="O273" s="91">
        <v>2430400</v>
      </c>
      <c r="P273" s="91">
        <v>103.896</v>
      </c>
      <c r="Q273" s="91">
        <v>0</v>
      </c>
      <c r="R273" s="91">
        <v>9171.1210106880008</v>
      </c>
      <c r="S273" s="91">
        <v>0.61</v>
      </c>
      <c r="T273" s="91">
        <v>0.27</v>
      </c>
      <c r="U273" s="91">
        <v>0.05</v>
      </c>
    </row>
    <row r="274" spans="2:21">
      <c r="B274" t="s">
        <v>1267</v>
      </c>
      <c r="C274" t="s">
        <v>1268</v>
      </c>
      <c r="D274" t="s">
        <v>126</v>
      </c>
      <c r="E274" t="s">
        <v>1260</v>
      </c>
      <c r="F274" t="s">
        <v>1049</v>
      </c>
      <c r="G274" t="s">
        <v>1269</v>
      </c>
      <c r="H274" t="s">
        <v>1270</v>
      </c>
      <c r="I274" t="s">
        <v>449</v>
      </c>
      <c r="J274" t="s">
        <v>1271</v>
      </c>
      <c r="K274" s="91">
        <v>11.42</v>
      </c>
      <c r="L274" t="s">
        <v>109</v>
      </c>
      <c r="M274" s="91">
        <v>6.38</v>
      </c>
      <c r="N274" s="91">
        <v>5.76</v>
      </c>
      <c r="O274" s="91">
        <v>4390000</v>
      </c>
      <c r="P274" s="91">
        <v>110.16</v>
      </c>
      <c r="Q274" s="91">
        <v>0</v>
      </c>
      <c r="R274" s="91">
        <v>17564.439168000001</v>
      </c>
      <c r="S274" s="91">
        <v>0.73</v>
      </c>
      <c r="T274" s="91">
        <v>0.52</v>
      </c>
      <c r="U274" s="91">
        <v>0.1</v>
      </c>
    </row>
    <row r="275" spans="2:21">
      <c r="B275" t="s">
        <v>1272</v>
      </c>
      <c r="C275" t="s">
        <v>1273</v>
      </c>
      <c r="D275" t="s">
        <v>126</v>
      </c>
      <c r="E275" t="s">
        <v>1260</v>
      </c>
      <c r="F275" t="s">
        <v>1274</v>
      </c>
      <c r="G275" t="s">
        <v>1275</v>
      </c>
      <c r="H275" t="s">
        <v>1276</v>
      </c>
      <c r="I275" t="s">
        <v>247</v>
      </c>
      <c r="J275" t="s">
        <v>1277</v>
      </c>
      <c r="K275" s="91">
        <v>4.3099999999999996</v>
      </c>
      <c r="L275" t="s">
        <v>109</v>
      </c>
      <c r="M275" s="91">
        <v>6</v>
      </c>
      <c r="N275" s="91">
        <v>5.89</v>
      </c>
      <c r="O275" s="91">
        <v>1308000</v>
      </c>
      <c r="P275" s="91">
        <v>103.553</v>
      </c>
      <c r="Q275" s="91">
        <v>0</v>
      </c>
      <c r="R275" s="91">
        <v>4919.4468076800003</v>
      </c>
      <c r="S275" s="91">
        <v>0</v>
      </c>
      <c r="T275" s="91">
        <v>0.15</v>
      </c>
      <c r="U275" s="91">
        <v>0.03</v>
      </c>
    </row>
    <row r="276" spans="2:21">
      <c r="B276" t="s">
        <v>1278</v>
      </c>
      <c r="C276" t="s">
        <v>1279</v>
      </c>
      <c r="D276" t="s">
        <v>126</v>
      </c>
      <c r="E276" t="s">
        <v>1260</v>
      </c>
      <c r="F276" t="s">
        <v>1274</v>
      </c>
      <c r="G276" t="s">
        <v>1275</v>
      </c>
      <c r="H276" t="s">
        <v>1280</v>
      </c>
      <c r="I276" t="s">
        <v>449</v>
      </c>
      <c r="J276" t="s">
        <v>1277</v>
      </c>
      <c r="K276" s="91">
        <v>6.83</v>
      </c>
      <c r="L276" t="s">
        <v>109</v>
      </c>
      <c r="M276" s="91">
        <v>6.75</v>
      </c>
      <c r="N276" s="91">
        <v>6.67</v>
      </c>
      <c r="O276" s="91">
        <v>3330000</v>
      </c>
      <c r="P276" s="91">
        <v>101.73675</v>
      </c>
      <c r="Q276" s="91">
        <v>0</v>
      </c>
      <c r="R276" s="91">
        <v>12304.6122708</v>
      </c>
      <c r="S276" s="91">
        <v>0</v>
      </c>
      <c r="T276" s="91">
        <v>0.36</v>
      </c>
      <c r="U276" s="91">
        <v>7.0000000000000007E-2</v>
      </c>
    </row>
    <row r="277" spans="2:21">
      <c r="B277" t="s">
        <v>1281</v>
      </c>
      <c r="C277" t="s">
        <v>1282</v>
      </c>
      <c r="D277" t="s">
        <v>126</v>
      </c>
      <c r="E277" t="s">
        <v>1260</v>
      </c>
      <c r="F277" t="s">
        <v>1283</v>
      </c>
      <c r="G277" t="s">
        <v>1284</v>
      </c>
      <c r="H277" t="s">
        <v>295</v>
      </c>
      <c r="I277" t="s">
        <v>296</v>
      </c>
      <c r="J277" t="s">
        <v>1285</v>
      </c>
      <c r="K277" s="91">
        <v>0.01</v>
      </c>
      <c r="L277" t="s">
        <v>109</v>
      </c>
      <c r="M277" s="91">
        <v>4.38</v>
      </c>
      <c r="N277" s="91">
        <v>1000</v>
      </c>
      <c r="O277" s="91">
        <v>786000</v>
      </c>
      <c r="P277" s="91">
        <v>101.2925</v>
      </c>
      <c r="Q277" s="91">
        <v>0</v>
      </c>
      <c r="R277" s="91">
        <v>2891.6496695999999</v>
      </c>
      <c r="S277" s="91">
        <v>0</v>
      </c>
      <c r="T277" s="91">
        <v>0.09</v>
      </c>
      <c r="U277" s="91">
        <v>0.02</v>
      </c>
    </row>
    <row r="278" spans="2:21">
      <c r="B278" s="92" t="s">
        <v>458</v>
      </c>
      <c r="C278" s="16"/>
      <c r="D278" s="16"/>
      <c r="E278" s="16"/>
      <c r="F278" s="16"/>
      <c r="K278" s="93">
        <v>5.54</v>
      </c>
      <c r="N278" s="93">
        <v>4.3</v>
      </c>
      <c r="O278" s="93">
        <v>146203637.28</v>
      </c>
      <c r="Q278" s="93">
        <v>0</v>
      </c>
      <c r="R278" s="93">
        <v>602046.0358385361</v>
      </c>
      <c r="T278" s="93">
        <v>17.78</v>
      </c>
      <c r="U278" s="93">
        <v>3.45</v>
      </c>
    </row>
    <row r="279" spans="2:21">
      <c r="B279" t="s">
        <v>1286</v>
      </c>
      <c r="C279" t="s">
        <v>1287</v>
      </c>
      <c r="D279" t="s">
        <v>126</v>
      </c>
      <c r="E279" t="s">
        <v>1260</v>
      </c>
      <c r="F279" t="s">
        <v>1288</v>
      </c>
      <c r="G279" t="s">
        <v>1289</v>
      </c>
      <c r="H279" t="s">
        <v>1290</v>
      </c>
      <c r="I279" t="s">
        <v>449</v>
      </c>
      <c r="J279" t="s">
        <v>368</v>
      </c>
      <c r="K279" s="91">
        <v>4.1100000000000003</v>
      </c>
      <c r="L279" t="s">
        <v>109</v>
      </c>
      <c r="M279" s="91">
        <v>4.25</v>
      </c>
      <c r="N279" s="91">
        <v>3.77</v>
      </c>
      <c r="O279" s="91">
        <v>954000</v>
      </c>
      <c r="P279" s="91">
        <v>102.27</v>
      </c>
      <c r="Q279" s="91">
        <v>0</v>
      </c>
      <c r="R279" s="91">
        <v>3543.5818656000001</v>
      </c>
      <c r="S279" s="91">
        <v>0</v>
      </c>
      <c r="T279" s="91">
        <v>0.1</v>
      </c>
      <c r="U279" s="91">
        <v>0.02</v>
      </c>
    </row>
    <row r="280" spans="2:21">
      <c r="B280" t="s">
        <v>1291</v>
      </c>
      <c r="C280" t="s">
        <v>1292</v>
      </c>
      <c r="D280" t="s">
        <v>126</v>
      </c>
      <c r="E280" t="s">
        <v>1260</v>
      </c>
      <c r="F280" t="s">
        <v>1293</v>
      </c>
      <c r="G280" t="s">
        <v>1294</v>
      </c>
      <c r="H280" t="s">
        <v>1295</v>
      </c>
      <c r="I280" t="s">
        <v>449</v>
      </c>
      <c r="J280" t="s">
        <v>1296</v>
      </c>
      <c r="K280" s="91">
        <v>3.94</v>
      </c>
      <c r="L280" t="s">
        <v>109</v>
      </c>
      <c r="M280" s="91">
        <v>2.8</v>
      </c>
      <c r="N280" s="91">
        <v>3.02</v>
      </c>
      <c r="O280" s="91">
        <v>2693000</v>
      </c>
      <c r="P280" s="91">
        <v>100.09166666542889</v>
      </c>
      <c r="Q280" s="91">
        <v>0</v>
      </c>
      <c r="R280" s="91">
        <v>9789.9418945456</v>
      </c>
      <c r="S280" s="91">
        <v>0</v>
      </c>
      <c r="T280" s="91">
        <v>0.28999999999999998</v>
      </c>
      <c r="U280" s="91">
        <v>0.06</v>
      </c>
    </row>
    <row r="281" spans="2:21">
      <c r="B281" t="s">
        <v>1297</v>
      </c>
      <c r="C281" t="s">
        <v>1298</v>
      </c>
      <c r="D281" t="s">
        <v>126</v>
      </c>
      <c r="E281" t="s">
        <v>1260</v>
      </c>
      <c r="F281" t="s">
        <v>1299</v>
      </c>
      <c r="G281" t="s">
        <v>1300</v>
      </c>
      <c r="H281" t="s">
        <v>1295</v>
      </c>
      <c r="I281" t="s">
        <v>449</v>
      </c>
      <c r="J281" t="s">
        <v>1296</v>
      </c>
      <c r="K281" s="91">
        <v>3.85</v>
      </c>
      <c r="L281" t="s">
        <v>109</v>
      </c>
      <c r="M281" s="91">
        <v>3</v>
      </c>
      <c r="N281" s="91">
        <v>3.27</v>
      </c>
      <c r="O281" s="91">
        <v>1000000</v>
      </c>
      <c r="P281" s="91">
        <v>100.244</v>
      </c>
      <c r="Q281" s="91">
        <v>0</v>
      </c>
      <c r="R281" s="91">
        <v>3640.8620799999999</v>
      </c>
      <c r="S281" s="91">
        <v>0</v>
      </c>
      <c r="T281" s="91">
        <v>0.11</v>
      </c>
      <c r="U281" s="91">
        <v>0.02</v>
      </c>
    </row>
    <row r="282" spans="2:21">
      <c r="B282" t="s">
        <v>1301</v>
      </c>
      <c r="C282" t="s">
        <v>1302</v>
      </c>
      <c r="D282" t="s">
        <v>126</v>
      </c>
      <c r="E282" t="s">
        <v>1260</v>
      </c>
      <c r="F282" t="s">
        <v>1303</v>
      </c>
      <c r="G282" t="s">
        <v>1262</v>
      </c>
      <c r="H282" t="s">
        <v>1295</v>
      </c>
      <c r="I282" t="s">
        <v>449</v>
      </c>
      <c r="J282" t="s">
        <v>1296</v>
      </c>
      <c r="K282" s="91">
        <v>4.1100000000000003</v>
      </c>
      <c r="L282" t="s">
        <v>109</v>
      </c>
      <c r="M282" s="91">
        <v>4.38</v>
      </c>
      <c r="N282" s="91">
        <v>3.27</v>
      </c>
      <c r="O282" s="91">
        <v>1500000</v>
      </c>
      <c r="P282" s="91">
        <v>106.70190278</v>
      </c>
      <c r="Q282" s="91">
        <v>0</v>
      </c>
      <c r="R282" s="91">
        <v>5813.1196634544003</v>
      </c>
      <c r="S282" s="91">
        <v>0</v>
      </c>
      <c r="T282" s="91">
        <v>0.17</v>
      </c>
      <c r="U282" s="91">
        <v>0.03</v>
      </c>
    </row>
    <row r="283" spans="2:21">
      <c r="B283" t="s">
        <v>1304</v>
      </c>
      <c r="C283" t="s">
        <v>1305</v>
      </c>
      <c r="D283" t="s">
        <v>126</v>
      </c>
      <c r="E283" t="s">
        <v>1260</v>
      </c>
      <c r="F283" t="s">
        <v>1306</v>
      </c>
      <c r="G283" t="s">
        <v>1294</v>
      </c>
      <c r="H283" t="s">
        <v>1307</v>
      </c>
      <c r="I283" t="s">
        <v>247</v>
      </c>
      <c r="J283" t="s">
        <v>1296</v>
      </c>
      <c r="K283" s="91">
        <v>4.18</v>
      </c>
      <c r="L283" t="s">
        <v>109</v>
      </c>
      <c r="M283" s="91">
        <v>3.88</v>
      </c>
      <c r="N283" s="91">
        <v>3.41</v>
      </c>
      <c r="O283" s="91">
        <v>1409000</v>
      </c>
      <c r="P283" s="91">
        <v>102.05376388928318</v>
      </c>
      <c r="Q283" s="91">
        <v>0</v>
      </c>
      <c r="R283" s="91">
        <v>5222.5891205824</v>
      </c>
      <c r="S283" s="91">
        <v>0</v>
      </c>
      <c r="T283" s="91">
        <v>0.15</v>
      </c>
      <c r="U283" s="91">
        <v>0.03</v>
      </c>
    </row>
    <row r="284" spans="2:21">
      <c r="B284" t="s">
        <v>1308</v>
      </c>
      <c r="C284" t="s">
        <v>1309</v>
      </c>
      <c r="D284" t="s">
        <v>126</v>
      </c>
      <c r="E284" t="s">
        <v>1260</v>
      </c>
      <c r="F284" t="s">
        <v>1310</v>
      </c>
      <c r="G284" t="s">
        <v>1311</v>
      </c>
      <c r="H284" t="s">
        <v>1307</v>
      </c>
      <c r="I284" t="s">
        <v>247</v>
      </c>
      <c r="J284" t="s">
        <v>1296</v>
      </c>
      <c r="K284" s="91">
        <v>4.59</v>
      </c>
      <c r="L284" t="s">
        <v>109</v>
      </c>
      <c r="M284" s="91">
        <v>4.38</v>
      </c>
      <c r="N284" s="91">
        <v>3.58</v>
      </c>
      <c r="O284" s="91">
        <v>595000</v>
      </c>
      <c r="P284" s="91">
        <v>105.4807777815126</v>
      </c>
      <c r="Q284" s="91">
        <v>0</v>
      </c>
      <c r="R284" s="91">
        <v>2279.4818001695999</v>
      </c>
      <c r="S284" s="91">
        <v>0</v>
      </c>
      <c r="T284" s="91">
        <v>7.0000000000000007E-2</v>
      </c>
      <c r="U284" s="91">
        <v>0.01</v>
      </c>
    </row>
    <row r="285" spans="2:21">
      <c r="B285" t="s">
        <v>1312</v>
      </c>
      <c r="C285" t="s">
        <v>1313</v>
      </c>
      <c r="D285" t="s">
        <v>126</v>
      </c>
      <c r="E285" t="s">
        <v>1260</v>
      </c>
      <c r="F285" t="s">
        <v>1314</v>
      </c>
      <c r="G285" t="s">
        <v>1300</v>
      </c>
      <c r="H285" t="s">
        <v>924</v>
      </c>
      <c r="I285" t="s">
        <v>236</v>
      </c>
      <c r="J285" t="s">
        <v>1277</v>
      </c>
      <c r="K285" s="91">
        <v>3.68</v>
      </c>
      <c r="L285" t="s">
        <v>109</v>
      </c>
      <c r="M285" s="91">
        <v>3.35</v>
      </c>
      <c r="N285" s="91">
        <v>3.08</v>
      </c>
      <c r="O285" s="91">
        <v>2800000</v>
      </c>
      <c r="P285" s="91">
        <v>101.40761111071429</v>
      </c>
      <c r="Q285" s="91">
        <v>0</v>
      </c>
      <c r="R285" s="91">
        <v>10312.748419515199</v>
      </c>
      <c r="S285" s="91">
        <v>0</v>
      </c>
      <c r="T285" s="91">
        <v>0.3</v>
      </c>
      <c r="U285" s="91">
        <v>0.06</v>
      </c>
    </row>
    <row r="286" spans="2:21">
      <c r="B286" t="s">
        <v>1315</v>
      </c>
      <c r="C286" t="s">
        <v>1316</v>
      </c>
      <c r="D286" t="s">
        <v>126</v>
      </c>
      <c r="E286" t="s">
        <v>1260</v>
      </c>
      <c r="F286" t="s">
        <v>1317</v>
      </c>
      <c r="G286" t="s">
        <v>1318</v>
      </c>
      <c r="H286" t="s">
        <v>924</v>
      </c>
      <c r="I286" t="s">
        <v>236</v>
      </c>
      <c r="J286" t="s">
        <v>1319</v>
      </c>
      <c r="K286" s="91">
        <v>15.12</v>
      </c>
      <c r="L286" t="s">
        <v>109</v>
      </c>
      <c r="M286" s="91">
        <v>5.13</v>
      </c>
      <c r="N286" s="91">
        <v>5.04</v>
      </c>
      <c r="O286" s="91">
        <v>789000</v>
      </c>
      <c r="P286" s="91">
        <v>106.03133333333334</v>
      </c>
      <c r="Q286" s="91">
        <v>0</v>
      </c>
      <c r="R286" s="91">
        <v>3038.4847830399999</v>
      </c>
      <c r="S286" s="91">
        <v>0</v>
      </c>
      <c r="T286" s="91">
        <v>0.09</v>
      </c>
      <c r="U286" s="91">
        <v>0.02</v>
      </c>
    </row>
    <row r="287" spans="2:21">
      <c r="B287" t="s">
        <v>1320</v>
      </c>
      <c r="C287" t="s">
        <v>1321</v>
      </c>
      <c r="D287" t="s">
        <v>126</v>
      </c>
      <c r="E287" t="s">
        <v>1260</v>
      </c>
      <c r="F287" t="s">
        <v>1322</v>
      </c>
      <c r="G287" t="s">
        <v>1323</v>
      </c>
      <c r="H287" t="s">
        <v>246</v>
      </c>
      <c r="I287" t="s">
        <v>247</v>
      </c>
      <c r="J287" t="s">
        <v>1324</v>
      </c>
      <c r="K287" s="91">
        <v>15.44</v>
      </c>
      <c r="L287" t="s">
        <v>109</v>
      </c>
      <c r="M287" s="91">
        <v>5.55</v>
      </c>
      <c r="N287" s="91">
        <v>4.96</v>
      </c>
      <c r="O287" s="91">
        <v>1852000</v>
      </c>
      <c r="P287" s="91">
        <v>111.10497260259179</v>
      </c>
      <c r="Q287" s="91">
        <v>0</v>
      </c>
      <c r="R287" s="91">
        <v>7473.4359843231996</v>
      </c>
      <c r="S287" s="91">
        <v>0.05</v>
      </c>
      <c r="T287" s="91">
        <v>0.22</v>
      </c>
      <c r="U287" s="91">
        <v>0.04</v>
      </c>
    </row>
    <row r="288" spans="2:21">
      <c r="B288" t="s">
        <v>1325</v>
      </c>
      <c r="C288" t="s">
        <v>1326</v>
      </c>
      <c r="D288" t="s">
        <v>126</v>
      </c>
      <c r="E288" t="s">
        <v>1260</v>
      </c>
      <c r="F288" t="s">
        <v>1327</v>
      </c>
      <c r="G288" t="s">
        <v>1328</v>
      </c>
      <c r="H288" t="s">
        <v>1329</v>
      </c>
      <c r="I288" t="s">
        <v>449</v>
      </c>
      <c r="J288" t="s">
        <v>1330</v>
      </c>
      <c r="K288" s="91">
        <v>5.33</v>
      </c>
      <c r="L288" t="s">
        <v>109</v>
      </c>
      <c r="M288" s="91">
        <v>6.75</v>
      </c>
      <c r="N288" s="91">
        <v>4.88</v>
      </c>
      <c r="O288" s="91">
        <v>1069000</v>
      </c>
      <c r="P288" s="91">
        <v>113.72675</v>
      </c>
      <c r="Q288" s="91">
        <v>0</v>
      </c>
      <c r="R288" s="91">
        <v>4415.5638936400001</v>
      </c>
      <c r="S288" s="91">
        <v>0.05</v>
      </c>
      <c r="T288" s="91">
        <v>0.13</v>
      </c>
      <c r="U288" s="91">
        <v>0.03</v>
      </c>
    </row>
    <row r="289" spans="2:21">
      <c r="B289" t="s">
        <v>1331</v>
      </c>
      <c r="C289" t="s">
        <v>1332</v>
      </c>
      <c r="D289" t="s">
        <v>126</v>
      </c>
      <c r="E289" t="s">
        <v>1260</v>
      </c>
      <c r="F289" t="s">
        <v>1333</v>
      </c>
      <c r="G289" t="s">
        <v>1323</v>
      </c>
      <c r="H289" t="s">
        <v>1329</v>
      </c>
      <c r="I289" t="s">
        <v>449</v>
      </c>
      <c r="J289" t="s">
        <v>1277</v>
      </c>
      <c r="K289" s="91">
        <v>4.3099999999999996</v>
      </c>
      <c r="L289" t="s">
        <v>109</v>
      </c>
      <c r="M289" s="91">
        <v>2.59</v>
      </c>
      <c r="N289" s="91">
        <v>3.07</v>
      </c>
      <c r="O289" s="91">
        <v>3400000</v>
      </c>
      <c r="P289" s="91">
        <v>99.092366667647056</v>
      </c>
      <c r="Q289" s="91">
        <v>0</v>
      </c>
      <c r="R289" s="91">
        <v>12236.7181750544</v>
      </c>
      <c r="S289" s="91">
        <v>0</v>
      </c>
      <c r="T289" s="91">
        <v>0.36</v>
      </c>
      <c r="U289" s="91">
        <v>7.0000000000000007E-2</v>
      </c>
    </row>
    <row r="290" spans="2:21">
      <c r="B290" t="s">
        <v>1334</v>
      </c>
      <c r="C290" t="s">
        <v>1335</v>
      </c>
      <c r="D290" t="s">
        <v>126</v>
      </c>
      <c r="E290" t="s">
        <v>1260</v>
      </c>
      <c r="F290" t="s">
        <v>1336</v>
      </c>
      <c r="G290" t="s">
        <v>1300</v>
      </c>
      <c r="H290" t="s">
        <v>246</v>
      </c>
      <c r="I290" t="s">
        <v>247</v>
      </c>
      <c r="J290" t="s">
        <v>1337</v>
      </c>
      <c r="K290" s="91">
        <v>5.47</v>
      </c>
      <c r="L290" t="s">
        <v>113</v>
      </c>
      <c r="M290" s="91">
        <v>3.25</v>
      </c>
      <c r="N290" s="91">
        <v>2.2999999999999998</v>
      </c>
      <c r="O290" s="91">
        <v>1622000</v>
      </c>
      <c r="P290" s="91">
        <v>105.7239589025894</v>
      </c>
      <c r="Q290" s="91">
        <v>0</v>
      </c>
      <c r="R290" s="91">
        <v>6993.4711459678801</v>
      </c>
      <c r="S290" s="91">
        <v>0.16</v>
      </c>
      <c r="T290" s="91">
        <v>0.21</v>
      </c>
      <c r="U290" s="91">
        <v>0.04</v>
      </c>
    </row>
    <row r="291" spans="2:21">
      <c r="B291" t="s">
        <v>1338</v>
      </c>
      <c r="C291" t="s">
        <v>1339</v>
      </c>
      <c r="D291" t="s">
        <v>126</v>
      </c>
      <c r="E291" t="s">
        <v>1260</v>
      </c>
      <c r="F291" t="s">
        <v>1340</v>
      </c>
      <c r="G291" t="s">
        <v>1262</v>
      </c>
      <c r="H291" t="s">
        <v>1329</v>
      </c>
      <c r="I291" t="s">
        <v>449</v>
      </c>
      <c r="J291" t="s">
        <v>1341</v>
      </c>
      <c r="K291" s="91">
        <v>7.75</v>
      </c>
      <c r="L291" t="s">
        <v>109</v>
      </c>
      <c r="M291" s="91">
        <v>4.75</v>
      </c>
      <c r="N291" s="91">
        <v>4.3</v>
      </c>
      <c r="O291" s="91">
        <v>1467000</v>
      </c>
      <c r="P291" s="91">
        <v>104.0475</v>
      </c>
      <c r="Q291" s="91">
        <v>0</v>
      </c>
      <c r="R291" s="91">
        <v>5543.8006284000003</v>
      </c>
      <c r="S291" s="91">
        <v>0.15</v>
      </c>
      <c r="T291" s="91">
        <v>0.16</v>
      </c>
      <c r="U291" s="91">
        <v>0.03</v>
      </c>
    </row>
    <row r="292" spans="2:21">
      <c r="B292" t="s">
        <v>1342</v>
      </c>
      <c r="C292" t="s">
        <v>1343</v>
      </c>
      <c r="D292" t="s">
        <v>126</v>
      </c>
      <c r="E292" t="s">
        <v>1260</v>
      </c>
      <c r="F292" t="s">
        <v>1344</v>
      </c>
      <c r="G292" t="s">
        <v>1345</v>
      </c>
      <c r="H292" t="s">
        <v>946</v>
      </c>
      <c r="I292" t="s">
        <v>236</v>
      </c>
      <c r="J292" t="s">
        <v>1296</v>
      </c>
      <c r="K292" s="91">
        <v>3.67</v>
      </c>
      <c r="L292" t="s">
        <v>109</v>
      </c>
      <c r="M292" s="91">
        <v>3.75</v>
      </c>
      <c r="N292" s="91">
        <v>3.47</v>
      </c>
      <c r="O292" s="91">
        <v>1600000</v>
      </c>
      <c r="P292" s="91">
        <v>101.45641666874999</v>
      </c>
      <c r="Q292" s="91">
        <v>0</v>
      </c>
      <c r="R292" s="91">
        <v>5895.8352854544</v>
      </c>
      <c r="S292" s="91">
        <v>0</v>
      </c>
      <c r="T292" s="91">
        <v>0.17</v>
      </c>
      <c r="U292" s="91">
        <v>0.03</v>
      </c>
    </row>
    <row r="293" spans="2:21">
      <c r="B293" t="s">
        <v>1346</v>
      </c>
      <c r="C293" t="s">
        <v>1347</v>
      </c>
      <c r="D293" t="s">
        <v>126</v>
      </c>
      <c r="E293" t="s">
        <v>1260</v>
      </c>
      <c r="F293" t="s">
        <v>1348</v>
      </c>
      <c r="G293" t="s">
        <v>1262</v>
      </c>
      <c r="H293" t="s">
        <v>1329</v>
      </c>
      <c r="I293" t="s">
        <v>449</v>
      </c>
      <c r="J293" t="s">
        <v>1296</v>
      </c>
      <c r="K293" s="91">
        <v>2.65</v>
      </c>
      <c r="L293" t="s">
        <v>109</v>
      </c>
      <c r="M293" s="91">
        <v>4.88</v>
      </c>
      <c r="N293" s="91">
        <v>4.57</v>
      </c>
      <c r="O293" s="91">
        <v>1600000</v>
      </c>
      <c r="P293" s="91">
        <v>101.80475</v>
      </c>
      <c r="Q293" s="91">
        <v>0</v>
      </c>
      <c r="R293" s="91">
        <v>5916.0776320000004</v>
      </c>
      <c r="S293" s="91">
        <v>0.08</v>
      </c>
      <c r="T293" s="91">
        <v>0.17</v>
      </c>
      <c r="U293" s="91">
        <v>0.03</v>
      </c>
    </row>
    <row r="294" spans="2:21">
      <c r="B294" t="s">
        <v>1349</v>
      </c>
      <c r="C294" t="s">
        <v>1350</v>
      </c>
      <c r="D294" t="s">
        <v>126</v>
      </c>
      <c r="E294" t="s">
        <v>1260</v>
      </c>
      <c r="F294" t="s">
        <v>1351</v>
      </c>
      <c r="G294" t="s">
        <v>1352</v>
      </c>
      <c r="H294" t="s">
        <v>1353</v>
      </c>
      <c r="I294" t="s">
        <v>236</v>
      </c>
      <c r="J294" t="s">
        <v>1277</v>
      </c>
      <c r="K294" s="91">
        <v>7.53</v>
      </c>
      <c r="L294" t="s">
        <v>109</v>
      </c>
      <c r="M294" s="91">
        <v>4.4000000000000004</v>
      </c>
      <c r="N294" s="91">
        <v>4.3099999999999996</v>
      </c>
      <c r="O294" s="91">
        <v>2200000</v>
      </c>
      <c r="P294" s="91">
        <v>100.98366666818181</v>
      </c>
      <c r="Q294" s="91">
        <v>0</v>
      </c>
      <c r="R294" s="91">
        <v>8068.9989014543999</v>
      </c>
      <c r="S294" s="91">
        <v>0</v>
      </c>
      <c r="T294" s="91">
        <v>0.24</v>
      </c>
      <c r="U294" s="91">
        <v>0.05</v>
      </c>
    </row>
    <row r="295" spans="2:21">
      <c r="B295" t="s">
        <v>1354</v>
      </c>
      <c r="C295" t="s">
        <v>1355</v>
      </c>
      <c r="D295" t="s">
        <v>126</v>
      </c>
      <c r="E295" t="s">
        <v>1260</v>
      </c>
      <c r="F295" t="s">
        <v>1356</v>
      </c>
      <c r="G295" t="s">
        <v>1284</v>
      </c>
      <c r="H295" t="s">
        <v>1357</v>
      </c>
      <c r="I295" t="s">
        <v>449</v>
      </c>
      <c r="J295" t="s">
        <v>1277</v>
      </c>
      <c r="K295" s="91">
        <v>4.55</v>
      </c>
      <c r="L295" t="s">
        <v>109</v>
      </c>
      <c r="M295" s="91">
        <v>3.9</v>
      </c>
      <c r="N295" s="91">
        <v>3.31</v>
      </c>
      <c r="O295" s="91">
        <v>1306000</v>
      </c>
      <c r="P295" s="91">
        <v>102.98083333078101</v>
      </c>
      <c r="Q295" s="91">
        <v>0</v>
      </c>
      <c r="R295" s="91">
        <v>4884.7846097456004</v>
      </c>
      <c r="S295" s="91">
        <v>0</v>
      </c>
      <c r="T295" s="91">
        <v>0.14000000000000001</v>
      </c>
      <c r="U295" s="91">
        <v>0.03</v>
      </c>
    </row>
    <row r="296" spans="2:21">
      <c r="B296" t="s">
        <v>1358</v>
      </c>
      <c r="C296" t="s">
        <v>1359</v>
      </c>
      <c r="D296" t="s">
        <v>126</v>
      </c>
      <c r="E296" t="s">
        <v>1260</v>
      </c>
      <c r="F296" t="s">
        <v>1360</v>
      </c>
      <c r="G296" t="s">
        <v>1275</v>
      </c>
      <c r="H296" t="s">
        <v>1357</v>
      </c>
      <c r="I296" t="s">
        <v>449</v>
      </c>
      <c r="J296" t="s">
        <v>1277</v>
      </c>
      <c r="K296" s="91">
        <v>4.18</v>
      </c>
      <c r="L296" t="s">
        <v>109</v>
      </c>
      <c r="M296" s="91">
        <v>3.38</v>
      </c>
      <c r="N296" s="91">
        <v>3.97</v>
      </c>
      <c r="O296" s="91">
        <v>1555000</v>
      </c>
      <c r="P296" s="91">
        <v>98.432125003215432</v>
      </c>
      <c r="Q296" s="91">
        <v>0</v>
      </c>
      <c r="R296" s="91">
        <v>5559.2101830816</v>
      </c>
      <c r="S296" s="91">
        <v>0</v>
      </c>
      <c r="T296" s="91">
        <v>0.16</v>
      </c>
      <c r="U296" s="91">
        <v>0.03</v>
      </c>
    </row>
    <row r="297" spans="2:21">
      <c r="B297" t="s">
        <v>1361</v>
      </c>
      <c r="C297" t="s">
        <v>1362</v>
      </c>
      <c r="D297" t="s">
        <v>126</v>
      </c>
      <c r="E297" t="s">
        <v>1260</v>
      </c>
      <c r="F297" t="s">
        <v>1363</v>
      </c>
      <c r="G297" t="s">
        <v>1352</v>
      </c>
      <c r="H297" t="s">
        <v>1357</v>
      </c>
      <c r="I297" t="s">
        <v>449</v>
      </c>
      <c r="J297" t="s">
        <v>1277</v>
      </c>
      <c r="K297" s="91">
        <v>6.61</v>
      </c>
      <c r="L297" t="s">
        <v>109</v>
      </c>
      <c r="M297" s="91">
        <v>3.38</v>
      </c>
      <c r="N297" s="91">
        <v>3.84</v>
      </c>
      <c r="O297" s="91">
        <v>1472000</v>
      </c>
      <c r="P297" s="91">
        <v>99.022999999999996</v>
      </c>
      <c r="Q297" s="91">
        <v>0</v>
      </c>
      <c r="R297" s="91">
        <v>5294.0706099199997</v>
      </c>
      <c r="S297" s="91">
        <v>0</v>
      </c>
      <c r="T297" s="91">
        <v>0.16</v>
      </c>
      <c r="U297" s="91">
        <v>0.03</v>
      </c>
    </row>
    <row r="298" spans="2:21">
      <c r="B298" t="s">
        <v>1364</v>
      </c>
      <c r="C298" t="s">
        <v>1365</v>
      </c>
      <c r="D298" t="s">
        <v>126</v>
      </c>
      <c r="E298" t="s">
        <v>1260</v>
      </c>
      <c r="F298" t="s">
        <v>1366</v>
      </c>
      <c r="G298" t="s">
        <v>1275</v>
      </c>
      <c r="H298" t="s">
        <v>1367</v>
      </c>
      <c r="I298" t="s">
        <v>247</v>
      </c>
      <c r="J298" t="s">
        <v>1277</v>
      </c>
      <c r="K298" s="91">
        <v>3.68</v>
      </c>
      <c r="L298" t="s">
        <v>109</v>
      </c>
      <c r="M298" s="91">
        <v>3.25</v>
      </c>
      <c r="N298" s="91">
        <v>3.04</v>
      </c>
      <c r="O298" s="91">
        <v>3027000</v>
      </c>
      <c r="P298" s="91">
        <v>101.18011111000992</v>
      </c>
      <c r="Q298" s="91">
        <v>0</v>
      </c>
      <c r="R298" s="91">
        <v>11123.8061707056</v>
      </c>
      <c r="S298" s="91">
        <v>0</v>
      </c>
      <c r="T298" s="91">
        <v>0.33</v>
      </c>
      <c r="U298" s="91">
        <v>0.06</v>
      </c>
    </row>
    <row r="299" spans="2:21">
      <c r="B299" t="s">
        <v>1368</v>
      </c>
      <c r="C299" t="s">
        <v>1369</v>
      </c>
      <c r="D299" t="s">
        <v>126</v>
      </c>
      <c r="E299" t="s">
        <v>1260</v>
      </c>
      <c r="F299" t="s">
        <v>1370</v>
      </c>
      <c r="G299" t="s">
        <v>1300</v>
      </c>
      <c r="H299" t="s">
        <v>1367</v>
      </c>
      <c r="I299" t="s">
        <v>247</v>
      </c>
      <c r="J299" t="s">
        <v>1371</v>
      </c>
      <c r="K299" s="91">
        <v>5.67</v>
      </c>
      <c r="L299" t="s">
        <v>109</v>
      </c>
      <c r="M299" s="91">
        <v>4.63</v>
      </c>
      <c r="N299" s="91">
        <v>4.05</v>
      </c>
      <c r="O299" s="91">
        <v>600000</v>
      </c>
      <c r="P299" s="91">
        <v>103.66673973333333</v>
      </c>
      <c r="Q299" s="91">
        <v>0</v>
      </c>
      <c r="R299" s="91">
        <v>2259.1055922688001</v>
      </c>
      <c r="S299" s="91">
        <v>0</v>
      </c>
      <c r="T299" s="91">
        <v>7.0000000000000007E-2</v>
      </c>
      <c r="U299" s="91">
        <v>0.01</v>
      </c>
    </row>
    <row r="300" spans="2:21">
      <c r="B300" t="s">
        <v>1372</v>
      </c>
      <c r="C300" t="s">
        <v>1373</v>
      </c>
      <c r="D300" t="s">
        <v>126</v>
      </c>
      <c r="E300" t="s">
        <v>1260</v>
      </c>
      <c r="F300" t="s">
        <v>1374</v>
      </c>
      <c r="G300" t="s">
        <v>1294</v>
      </c>
      <c r="H300" t="s">
        <v>1357</v>
      </c>
      <c r="I300" t="s">
        <v>449</v>
      </c>
      <c r="J300" t="s">
        <v>1277</v>
      </c>
      <c r="K300" s="91">
        <v>5.6</v>
      </c>
      <c r="L300" t="s">
        <v>109</v>
      </c>
      <c r="M300" s="91">
        <v>4.9000000000000004</v>
      </c>
      <c r="N300" s="91">
        <v>3.82</v>
      </c>
      <c r="O300" s="91">
        <v>1590000</v>
      </c>
      <c r="P300" s="91">
        <v>108.66183333333333</v>
      </c>
      <c r="Q300" s="91">
        <v>0</v>
      </c>
      <c r="R300" s="91">
        <v>6275.0904807999996</v>
      </c>
      <c r="S300" s="91">
        <v>0</v>
      </c>
      <c r="T300" s="91">
        <v>0.19</v>
      </c>
      <c r="U300" s="91">
        <v>0.04</v>
      </c>
    </row>
    <row r="301" spans="2:21">
      <c r="B301" t="s">
        <v>1375</v>
      </c>
      <c r="C301" t="s">
        <v>1376</v>
      </c>
      <c r="D301" t="s">
        <v>126</v>
      </c>
      <c r="E301" t="s">
        <v>1260</v>
      </c>
      <c r="F301" t="s">
        <v>1377</v>
      </c>
      <c r="G301" t="s">
        <v>1318</v>
      </c>
      <c r="H301" t="s">
        <v>1353</v>
      </c>
      <c r="I301" t="s">
        <v>236</v>
      </c>
      <c r="J301" t="s">
        <v>1319</v>
      </c>
      <c r="K301" s="91">
        <v>16.05</v>
      </c>
      <c r="L301" t="s">
        <v>109</v>
      </c>
      <c r="M301" s="91">
        <v>4.5</v>
      </c>
      <c r="N301" s="91">
        <v>4.8</v>
      </c>
      <c r="O301" s="91">
        <v>1809000</v>
      </c>
      <c r="P301" s="91">
        <v>96.339500000000001</v>
      </c>
      <c r="Q301" s="91">
        <v>0</v>
      </c>
      <c r="R301" s="91">
        <v>6329.7826077600002</v>
      </c>
      <c r="S301" s="91">
        <v>0</v>
      </c>
      <c r="T301" s="91">
        <v>0.19</v>
      </c>
      <c r="U301" s="91">
        <v>0.04</v>
      </c>
    </row>
    <row r="302" spans="2:21">
      <c r="B302" t="s">
        <v>1378</v>
      </c>
      <c r="C302" t="s">
        <v>1379</v>
      </c>
      <c r="D302" t="s">
        <v>126</v>
      </c>
      <c r="E302" t="s">
        <v>1260</v>
      </c>
      <c r="F302" t="s">
        <v>1380</v>
      </c>
      <c r="G302" t="s">
        <v>462</v>
      </c>
      <c r="H302" t="s">
        <v>1357</v>
      </c>
      <c r="I302" t="s">
        <v>449</v>
      </c>
      <c r="J302" t="s">
        <v>1381</v>
      </c>
      <c r="K302" s="91">
        <v>4.3600000000000003</v>
      </c>
      <c r="L302" t="s">
        <v>109</v>
      </c>
      <c r="M302" s="91">
        <v>6.25</v>
      </c>
      <c r="N302" s="91">
        <v>6.1</v>
      </c>
      <c r="O302" s="91">
        <v>1400000</v>
      </c>
      <c r="P302" s="91">
        <v>101.24480822142857</v>
      </c>
      <c r="Q302" s="91">
        <v>0</v>
      </c>
      <c r="R302" s="91">
        <v>5148.0960084431999</v>
      </c>
      <c r="S302" s="91">
        <v>0.28000000000000003</v>
      </c>
      <c r="T302" s="91">
        <v>0.15</v>
      </c>
      <c r="U302" s="91">
        <v>0.03</v>
      </c>
    </row>
    <row r="303" spans="2:21">
      <c r="B303" t="s">
        <v>1382</v>
      </c>
      <c r="C303" t="s">
        <v>1383</v>
      </c>
      <c r="D303" t="s">
        <v>126</v>
      </c>
      <c r="E303" t="s">
        <v>1260</v>
      </c>
      <c r="F303" t="s">
        <v>1384</v>
      </c>
      <c r="G303" t="s">
        <v>1284</v>
      </c>
      <c r="H303" t="s">
        <v>1367</v>
      </c>
      <c r="I303" t="s">
        <v>247</v>
      </c>
      <c r="J303" t="s">
        <v>1277</v>
      </c>
      <c r="K303" s="91">
        <v>2.35</v>
      </c>
      <c r="L303" t="s">
        <v>109</v>
      </c>
      <c r="M303" s="91">
        <v>3.36</v>
      </c>
      <c r="N303" s="91">
        <v>26.2</v>
      </c>
      <c r="O303" s="91">
        <v>2000000</v>
      </c>
      <c r="P303" s="91">
        <v>62.41666</v>
      </c>
      <c r="Q303" s="91">
        <v>0</v>
      </c>
      <c r="R303" s="91">
        <v>4533.9461824</v>
      </c>
      <c r="S303" s="91">
        <v>0</v>
      </c>
      <c r="T303" s="91">
        <v>0.13</v>
      </c>
      <c r="U303" s="91">
        <v>0.03</v>
      </c>
    </row>
    <row r="304" spans="2:21">
      <c r="B304" t="s">
        <v>1385</v>
      </c>
      <c r="C304" t="s">
        <v>1386</v>
      </c>
      <c r="D304" t="s">
        <v>126</v>
      </c>
      <c r="E304" t="s">
        <v>1260</v>
      </c>
      <c r="F304" t="s">
        <v>1387</v>
      </c>
      <c r="G304" t="s">
        <v>1318</v>
      </c>
      <c r="H304" t="s">
        <v>1357</v>
      </c>
      <c r="I304" t="s">
        <v>449</v>
      </c>
      <c r="J304" t="s">
        <v>1388</v>
      </c>
      <c r="K304" s="91">
        <v>14.79</v>
      </c>
      <c r="L304" t="s">
        <v>109</v>
      </c>
      <c r="M304" s="91">
        <v>5.75</v>
      </c>
      <c r="N304" s="91">
        <v>5.67</v>
      </c>
      <c r="O304" s="91">
        <v>516000</v>
      </c>
      <c r="P304" s="91">
        <v>104.71299999999999</v>
      </c>
      <c r="Q304" s="91">
        <v>0</v>
      </c>
      <c r="R304" s="91">
        <v>1962.4388985600001</v>
      </c>
      <c r="S304" s="91">
        <v>7.0000000000000007E-2</v>
      </c>
      <c r="T304" s="91">
        <v>0.06</v>
      </c>
      <c r="U304" s="91">
        <v>0.01</v>
      </c>
    </row>
    <row r="305" spans="2:21">
      <c r="B305" t="s">
        <v>1389</v>
      </c>
      <c r="C305" t="s">
        <v>1390</v>
      </c>
      <c r="D305" t="s">
        <v>126</v>
      </c>
      <c r="E305" t="s">
        <v>1260</v>
      </c>
      <c r="F305" t="s">
        <v>1391</v>
      </c>
      <c r="G305" t="s">
        <v>1284</v>
      </c>
      <c r="H305" t="s">
        <v>1353</v>
      </c>
      <c r="I305" t="s">
        <v>236</v>
      </c>
      <c r="J305" t="s">
        <v>1277</v>
      </c>
      <c r="K305" s="91">
        <v>7.51</v>
      </c>
      <c r="L305" t="s">
        <v>109</v>
      </c>
      <c r="M305" s="91">
        <v>4.0999999999999996</v>
      </c>
      <c r="N305" s="91">
        <v>3.97</v>
      </c>
      <c r="O305" s="91">
        <v>1345000</v>
      </c>
      <c r="P305" s="91">
        <v>101.73247944981412</v>
      </c>
      <c r="Q305" s="91">
        <v>0</v>
      </c>
      <c r="R305" s="91">
        <v>4969.6723141151997</v>
      </c>
      <c r="S305" s="91">
        <v>0</v>
      </c>
      <c r="T305" s="91">
        <v>0.15</v>
      </c>
      <c r="U305" s="91">
        <v>0.03</v>
      </c>
    </row>
    <row r="306" spans="2:21">
      <c r="B306" t="s">
        <v>1392</v>
      </c>
      <c r="C306" t="s">
        <v>1347</v>
      </c>
      <c r="D306" t="s">
        <v>126</v>
      </c>
      <c r="E306" t="s">
        <v>1260</v>
      </c>
      <c r="F306" t="s">
        <v>1348</v>
      </c>
      <c r="G306" t="s">
        <v>1262</v>
      </c>
      <c r="H306" t="s">
        <v>1263</v>
      </c>
      <c r="I306" t="s">
        <v>236</v>
      </c>
      <c r="J306" t="s">
        <v>1296</v>
      </c>
      <c r="K306" s="91">
        <v>2.65</v>
      </c>
      <c r="L306" t="s">
        <v>109</v>
      </c>
      <c r="M306" s="91">
        <v>4.88</v>
      </c>
      <c r="N306" s="91">
        <v>2.85</v>
      </c>
      <c r="O306" s="91">
        <v>1600000</v>
      </c>
      <c r="P306" s="91">
        <v>106.36250685</v>
      </c>
      <c r="Q306" s="91">
        <v>0</v>
      </c>
      <c r="R306" s="91">
        <v>6180.9379980672002</v>
      </c>
      <c r="S306" s="91">
        <v>0</v>
      </c>
      <c r="T306" s="91">
        <v>0.18</v>
      </c>
      <c r="U306" s="91">
        <v>0.04</v>
      </c>
    </row>
    <row r="307" spans="2:21">
      <c r="B307" t="s">
        <v>1393</v>
      </c>
      <c r="C307" t="s">
        <v>1394</v>
      </c>
      <c r="D307" t="s">
        <v>126</v>
      </c>
      <c r="E307" t="s">
        <v>1260</v>
      </c>
      <c r="F307" t="s">
        <v>1395</v>
      </c>
      <c r="G307" t="s">
        <v>1352</v>
      </c>
      <c r="H307" t="s">
        <v>1270</v>
      </c>
      <c r="I307" t="s">
        <v>449</v>
      </c>
      <c r="J307" t="s">
        <v>1396</v>
      </c>
      <c r="K307" s="91">
        <v>12.22</v>
      </c>
      <c r="L307" t="s">
        <v>109</v>
      </c>
      <c r="M307" s="91">
        <v>7.88</v>
      </c>
      <c r="N307" s="91">
        <v>7.44</v>
      </c>
      <c r="O307" s="91">
        <v>1450000</v>
      </c>
      <c r="P307" s="91">
        <v>107.79060273793104</v>
      </c>
      <c r="Q307" s="91">
        <v>0</v>
      </c>
      <c r="R307" s="91">
        <v>5676.6843025904</v>
      </c>
      <c r="S307" s="91">
        <v>0</v>
      </c>
      <c r="T307" s="91">
        <v>0.17</v>
      </c>
      <c r="U307" s="91">
        <v>0.03</v>
      </c>
    </row>
    <row r="308" spans="2:21">
      <c r="B308" t="s">
        <v>1397</v>
      </c>
      <c r="C308" t="s">
        <v>1398</v>
      </c>
      <c r="D308" t="s">
        <v>1399</v>
      </c>
      <c r="E308" t="s">
        <v>1260</v>
      </c>
      <c r="F308" t="s">
        <v>1400</v>
      </c>
      <c r="G308" t="s">
        <v>1289</v>
      </c>
      <c r="H308" t="s">
        <v>1270</v>
      </c>
      <c r="I308" t="s">
        <v>449</v>
      </c>
      <c r="J308" t="s">
        <v>342</v>
      </c>
      <c r="K308" s="91">
        <v>6.1</v>
      </c>
      <c r="L308" t="s">
        <v>109</v>
      </c>
      <c r="M308" s="91">
        <v>4.45</v>
      </c>
      <c r="N308" s="91">
        <v>4.4400000000000004</v>
      </c>
      <c r="O308" s="91">
        <v>800000</v>
      </c>
      <c r="P308" s="91">
        <v>100.362767125</v>
      </c>
      <c r="Q308" s="91">
        <v>0</v>
      </c>
      <c r="R308" s="91">
        <v>2916.1405615839999</v>
      </c>
      <c r="S308" s="91">
        <v>0</v>
      </c>
      <c r="T308" s="91">
        <v>0.09</v>
      </c>
      <c r="U308" s="91">
        <v>0.02</v>
      </c>
    </row>
    <row r="309" spans="2:21">
      <c r="B309" t="s">
        <v>1401</v>
      </c>
      <c r="C309" t="s">
        <v>1402</v>
      </c>
      <c r="D309" t="s">
        <v>126</v>
      </c>
      <c r="E309" t="s">
        <v>1260</v>
      </c>
      <c r="F309" t="s">
        <v>1400</v>
      </c>
      <c r="G309" t="s">
        <v>1289</v>
      </c>
      <c r="H309" t="s">
        <v>1403</v>
      </c>
      <c r="I309" t="s">
        <v>247</v>
      </c>
      <c r="J309" t="s">
        <v>1324</v>
      </c>
      <c r="K309" s="91">
        <v>4.8</v>
      </c>
      <c r="L309" t="s">
        <v>109</v>
      </c>
      <c r="M309" s="91">
        <v>4.88</v>
      </c>
      <c r="N309" s="91">
        <v>4.1100000000000003</v>
      </c>
      <c r="O309" s="91">
        <v>1500000</v>
      </c>
      <c r="P309" s="91">
        <v>104.87671232666666</v>
      </c>
      <c r="Q309" s="91">
        <v>0</v>
      </c>
      <c r="R309" s="91">
        <v>5713.6832875567998</v>
      </c>
      <c r="S309" s="91">
        <v>0.38</v>
      </c>
      <c r="T309" s="91">
        <v>0.17</v>
      </c>
      <c r="U309" s="91">
        <v>0.03</v>
      </c>
    </row>
    <row r="310" spans="2:21">
      <c r="B310" t="s">
        <v>1404</v>
      </c>
      <c r="C310" t="s">
        <v>1405</v>
      </c>
      <c r="D310" t="s">
        <v>126</v>
      </c>
      <c r="E310" t="s">
        <v>1260</v>
      </c>
      <c r="F310" t="s">
        <v>1406</v>
      </c>
      <c r="G310" t="s">
        <v>1407</v>
      </c>
      <c r="H310" t="s">
        <v>1270</v>
      </c>
      <c r="I310" t="s">
        <v>449</v>
      </c>
      <c r="J310" t="s">
        <v>1277</v>
      </c>
      <c r="K310" s="91">
        <v>6.16</v>
      </c>
      <c r="L310" t="s">
        <v>109</v>
      </c>
      <c r="M310" s="91">
        <v>5.25</v>
      </c>
      <c r="N310" s="91">
        <v>4.91</v>
      </c>
      <c r="O310" s="91">
        <v>1568000</v>
      </c>
      <c r="P310" s="91">
        <v>103.28941666454082</v>
      </c>
      <c r="Q310" s="91">
        <v>0</v>
      </c>
      <c r="R310" s="91">
        <v>5882.3074895855998</v>
      </c>
      <c r="S310" s="91">
        <v>0</v>
      </c>
      <c r="T310" s="91">
        <v>0.17</v>
      </c>
      <c r="U310" s="91">
        <v>0.03</v>
      </c>
    </row>
    <row r="311" spans="2:21">
      <c r="B311" t="s">
        <v>1408</v>
      </c>
      <c r="C311" t="s">
        <v>1409</v>
      </c>
      <c r="D311" t="s">
        <v>126</v>
      </c>
      <c r="E311" t="s">
        <v>1260</v>
      </c>
      <c r="F311" t="s">
        <v>1410</v>
      </c>
      <c r="G311" t="s">
        <v>1275</v>
      </c>
      <c r="H311" t="s">
        <v>1403</v>
      </c>
      <c r="I311" t="s">
        <v>247</v>
      </c>
      <c r="J311" t="s">
        <v>1277</v>
      </c>
      <c r="K311" s="91">
        <v>2.84</v>
      </c>
      <c r="L311" t="s">
        <v>109</v>
      </c>
      <c r="M311" s="91">
        <v>3.45</v>
      </c>
      <c r="N311" s="91">
        <v>3.17</v>
      </c>
      <c r="O311" s="91">
        <v>3302000</v>
      </c>
      <c r="P311" s="91">
        <v>101.00775</v>
      </c>
      <c r="Q311" s="91">
        <v>0</v>
      </c>
      <c r="R311" s="91">
        <v>12113.722086960001</v>
      </c>
      <c r="S311" s="91">
        <v>0</v>
      </c>
      <c r="T311" s="91">
        <v>0.36</v>
      </c>
      <c r="U311" s="91">
        <v>7.0000000000000007E-2</v>
      </c>
    </row>
    <row r="312" spans="2:21">
      <c r="B312" t="s">
        <v>1411</v>
      </c>
      <c r="C312" t="s">
        <v>1412</v>
      </c>
      <c r="D312" t="s">
        <v>126</v>
      </c>
      <c r="E312" t="s">
        <v>1260</v>
      </c>
      <c r="F312" t="s">
        <v>1406</v>
      </c>
      <c r="G312" t="s">
        <v>1407</v>
      </c>
      <c r="H312" t="s">
        <v>1270</v>
      </c>
      <c r="I312" t="s">
        <v>449</v>
      </c>
      <c r="J312" t="s">
        <v>1413</v>
      </c>
      <c r="K312" s="91">
        <v>4.7</v>
      </c>
      <c r="L312" t="s">
        <v>109</v>
      </c>
      <c r="M312" s="91">
        <v>5.63</v>
      </c>
      <c r="N312" s="91">
        <v>4.9000000000000004</v>
      </c>
      <c r="O312" s="91">
        <v>1328000</v>
      </c>
      <c r="P312" s="91">
        <v>106.535875</v>
      </c>
      <c r="Q312" s="91">
        <v>0</v>
      </c>
      <c r="R312" s="91">
        <v>5138.5405974400001</v>
      </c>
      <c r="S312" s="91">
        <v>0</v>
      </c>
      <c r="T312" s="91">
        <v>0.15</v>
      </c>
      <c r="U312" s="91">
        <v>0.03</v>
      </c>
    </row>
    <row r="313" spans="2:21">
      <c r="B313" t="s">
        <v>1414</v>
      </c>
      <c r="C313" t="s">
        <v>1415</v>
      </c>
      <c r="D313" t="s">
        <v>126</v>
      </c>
      <c r="E313" t="s">
        <v>1260</v>
      </c>
      <c r="F313" t="s">
        <v>1416</v>
      </c>
      <c r="G313" t="s">
        <v>1323</v>
      </c>
      <c r="H313" t="s">
        <v>1403</v>
      </c>
      <c r="I313" t="s">
        <v>247</v>
      </c>
      <c r="J313" t="s">
        <v>1277</v>
      </c>
      <c r="K313" s="91">
        <v>4.55</v>
      </c>
      <c r="L313" t="s">
        <v>109</v>
      </c>
      <c r="M313" s="91">
        <v>4.3</v>
      </c>
      <c r="N313" s="91">
        <v>3.55</v>
      </c>
      <c r="O313" s="91">
        <v>2471000</v>
      </c>
      <c r="P313" s="91">
        <v>105.49322222177256</v>
      </c>
      <c r="Q313" s="91">
        <v>0</v>
      </c>
      <c r="R313" s="91">
        <v>9467.6706766351999</v>
      </c>
      <c r="S313" s="91">
        <v>0</v>
      </c>
      <c r="T313" s="91">
        <v>0.28000000000000003</v>
      </c>
      <c r="U313" s="91">
        <v>0.05</v>
      </c>
    </row>
    <row r="314" spans="2:21">
      <c r="B314" t="s">
        <v>1417</v>
      </c>
      <c r="C314" t="s">
        <v>1418</v>
      </c>
      <c r="D314" t="s">
        <v>126</v>
      </c>
      <c r="E314" t="s">
        <v>1260</v>
      </c>
      <c r="F314" t="s">
        <v>1419</v>
      </c>
      <c r="G314" t="s">
        <v>1323</v>
      </c>
      <c r="H314" t="s">
        <v>1403</v>
      </c>
      <c r="I314" t="s">
        <v>247</v>
      </c>
      <c r="J314" t="s">
        <v>1277</v>
      </c>
      <c r="K314" s="91">
        <v>3.67</v>
      </c>
      <c r="L314" t="s">
        <v>109</v>
      </c>
      <c r="M314" s="91">
        <v>3.2</v>
      </c>
      <c r="N314" s="91">
        <v>3.06</v>
      </c>
      <c r="O314" s="91">
        <v>3169000</v>
      </c>
      <c r="P314" s="91">
        <v>100.97799999999999</v>
      </c>
      <c r="Q314" s="91">
        <v>0</v>
      </c>
      <c r="R314" s="91">
        <v>11622.37392224</v>
      </c>
      <c r="S314" s="91">
        <v>0</v>
      </c>
      <c r="T314" s="91">
        <v>0.34</v>
      </c>
      <c r="U314" s="91">
        <v>7.0000000000000007E-2</v>
      </c>
    </row>
    <row r="315" spans="2:21">
      <c r="B315" t="s">
        <v>1420</v>
      </c>
      <c r="C315" t="s">
        <v>1421</v>
      </c>
      <c r="D315" t="s">
        <v>126</v>
      </c>
      <c r="E315" t="s">
        <v>1260</v>
      </c>
      <c r="F315" t="s">
        <v>1422</v>
      </c>
      <c r="G315" t="s">
        <v>1423</v>
      </c>
      <c r="H315" t="s">
        <v>1270</v>
      </c>
      <c r="I315" t="s">
        <v>449</v>
      </c>
      <c r="J315" t="s">
        <v>1277</v>
      </c>
      <c r="K315" s="91">
        <v>4.0199999999999996</v>
      </c>
      <c r="L315" t="s">
        <v>109</v>
      </c>
      <c r="M315" s="91">
        <v>3.15</v>
      </c>
      <c r="N315" s="91">
        <v>3.19</v>
      </c>
      <c r="O315" s="91">
        <v>2915000</v>
      </c>
      <c r="P315" s="91">
        <v>100.60525</v>
      </c>
      <c r="Q315" s="91">
        <v>0</v>
      </c>
      <c r="R315" s="91">
        <v>10651.359512200001</v>
      </c>
      <c r="S315" s="91">
        <v>0</v>
      </c>
      <c r="T315" s="91">
        <v>0.31</v>
      </c>
      <c r="U315" s="91">
        <v>0.06</v>
      </c>
    </row>
    <row r="316" spans="2:21">
      <c r="B316" t="s">
        <v>1424</v>
      </c>
      <c r="C316" t="s">
        <v>1425</v>
      </c>
      <c r="D316" t="s">
        <v>126</v>
      </c>
      <c r="E316" t="s">
        <v>1260</v>
      </c>
      <c r="F316" t="s">
        <v>1426</v>
      </c>
      <c r="G316" t="s">
        <v>1311</v>
      </c>
      <c r="H316" t="s">
        <v>1270</v>
      </c>
      <c r="I316" t="s">
        <v>449</v>
      </c>
      <c r="J316" t="s">
        <v>1277</v>
      </c>
      <c r="K316" s="91">
        <v>3.77</v>
      </c>
      <c r="L316" t="s">
        <v>109</v>
      </c>
      <c r="M316" s="91">
        <v>2.95</v>
      </c>
      <c r="N316" s="91">
        <v>3.26</v>
      </c>
      <c r="O316" s="91">
        <v>3091000</v>
      </c>
      <c r="P316" s="91">
        <v>99.036944445163371</v>
      </c>
      <c r="Q316" s="91">
        <v>0</v>
      </c>
      <c r="R316" s="91">
        <v>11118.394452569601</v>
      </c>
      <c r="S316" s="91">
        <v>0</v>
      </c>
      <c r="T316" s="91">
        <v>0.33</v>
      </c>
      <c r="U316" s="91">
        <v>0.06</v>
      </c>
    </row>
    <row r="317" spans="2:21">
      <c r="B317" t="s">
        <v>1427</v>
      </c>
      <c r="C317" t="s">
        <v>1428</v>
      </c>
      <c r="D317" t="s">
        <v>126</v>
      </c>
      <c r="E317" t="s">
        <v>1260</v>
      </c>
      <c r="F317" t="s">
        <v>1429</v>
      </c>
      <c r="G317" t="s">
        <v>1262</v>
      </c>
      <c r="H317" t="s">
        <v>1270</v>
      </c>
      <c r="I317" t="s">
        <v>449</v>
      </c>
      <c r="J317" t="s">
        <v>1430</v>
      </c>
      <c r="K317" s="91">
        <v>3.99</v>
      </c>
      <c r="L317" t="s">
        <v>109</v>
      </c>
      <c r="M317" s="91">
        <v>5.88</v>
      </c>
      <c r="N317" s="91">
        <v>3.61</v>
      </c>
      <c r="O317" s="91">
        <v>1500000</v>
      </c>
      <c r="P317" s="91">
        <v>109.70415068666667</v>
      </c>
      <c r="Q317" s="91">
        <v>0</v>
      </c>
      <c r="R317" s="91">
        <v>5976.6821294095998</v>
      </c>
      <c r="S317" s="91">
        <v>0.08</v>
      </c>
      <c r="T317" s="91">
        <v>0.18</v>
      </c>
      <c r="U317" s="91">
        <v>0.03</v>
      </c>
    </row>
    <row r="318" spans="2:21">
      <c r="B318" t="s">
        <v>1431</v>
      </c>
      <c r="C318" t="s">
        <v>1432</v>
      </c>
      <c r="D318" t="s">
        <v>126</v>
      </c>
      <c r="E318" t="s">
        <v>1260</v>
      </c>
      <c r="F318" t="s">
        <v>1433</v>
      </c>
      <c r="G318" t="s">
        <v>1262</v>
      </c>
      <c r="H318" t="s">
        <v>1270</v>
      </c>
      <c r="I318" t="s">
        <v>449</v>
      </c>
      <c r="J318" t="s">
        <v>1324</v>
      </c>
      <c r="K318" s="91">
        <v>7.88</v>
      </c>
      <c r="L318" t="s">
        <v>109</v>
      </c>
      <c r="M318" s="91">
        <v>5.25</v>
      </c>
      <c r="N318" s="91">
        <v>4.41</v>
      </c>
      <c r="O318" s="91">
        <v>1489000</v>
      </c>
      <c r="P318" s="91">
        <v>108.5001506850235</v>
      </c>
      <c r="Q318" s="91">
        <v>0</v>
      </c>
      <c r="R318" s="91">
        <v>5867.7402291183998</v>
      </c>
      <c r="S318" s="91">
        <v>0.1</v>
      </c>
      <c r="T318" s="91">
        <v>0.17</v>
      </c>
      <c r="U318" s="91">
        <v>0.03</v>
      </c>
    </row>
    <row r="319" spans="2:21">
      <c r="B319" t="s">
        <v>1434</v>
      </c>
      <c r="C319" t="s">
        <v>1435</v>
      </c>
      <c r="D319" t="s">
        <v>126</v>
      </c>
      <c r="E319" t="s">
        <v>1260</v>
      </c>
      <c r="F319" t="s">
        <v>1436</v>
      </c>
      <c r="G319" t="s">
        <v>1345</v>
      </c>
      <c r="H319" t="s">
        <v>1403</v>
      </c>
      <c r="I319" t="s">
        <v>247</v>
      </c>
      <c r="J319" t="s">
        <v>368</v>
      </c>
      <c r="K319" s="91">
        <v>2.58</v>
      </c>
      <c r="L319" t="s">
        <v>109</v>
      </c>
      <c r="M319" s="91">
        <v>5.6</v>
      </c>
      <c r="N319" s="91">
        <v>4.41</v>
      </c>
      <c r="O319" s="91">
        <v>1805000</v>
      </c>
      <c r="P319" s="91">
        <v>104.45284657617728</v>
      </c>
      <c r="Q319" s="91">
        <v>0</v>
      </c>
      <c r="R319" s="91">
        <v>6847.6779347024003</v>
      </c>
      <c r="S319" s="91">
        <v>0.13</v>
      </c>
      <c r="T319" s="91">
        <v>0.2</v>
      </c>
      <c r="U319" s="91">
        <v>0.04</v>
      </c>
    </row>
    <row r="320" spans="2:21">
      <c r="B320" t="s">
        <v>1437</v>
      </c>
      <c r="C320" t="s">
        <v>1438</v>
      </c>
      <c r="D320" t="s">
        <v>126</v>
      </c>
      <c r="E320" t="s">
        <v>1260</v>
      </c>
      <c r="F320" t="s">
        <v>1439</v>
      </c>
      <c r="G320" t="s">
        <v>1345</v>
      </c>
      <c r="H320" t="s">
        <v>1263</v>
      </c>
      <c r="I320" t="s">
        <v>236</v>
      </c>
      <c r="J320" t="s">
        <v>1277</v>
      </c>
      <c r="K320" s="91">
        <v>5.71</v>
      </c>
      <c r="L320" t="s">
        <v>109</v>
      </c>
      <c r="M320" s="91">
        <v>5.25</v>
      </c>
      <c r="N320" s="91">
        <v>4.53</v>
      </c>
      <c r="O320" s="91">
        <v>1126000</v>
      </c>
      <c r="P320" s="91">
        <v>103.82291666962699</v>
      </c>
      <c r="Q320" s="91">
        <v>0</v>
      </c>
      <c r="R320" s="91">
        <v>4245.9752234544003</v>
      </c>
      <c r="S320" s="91">
        <v>0</v>
      </c>
      <c r="T320" s="91">
        <v>0.13</v>
      </c>
      <c r="U320" s="91">
        <v>0.02</v>
      </c>
    </row>
    <row r="321" spans="2:21">
      <c r="B321" t="s">
        <v>1440</v>
      </c>
      <c r="C321" t="s">
        <v>1441</v>
      </c>
      <c r="D321" t="s">
        <v>126</v>
      </c>
      <c r="E321" t="s">
        <v>1260</v>
      </c>
      <c r="F321" t="s">
        <v>1442</v>
      </c>
      <c r="G321" t="s">
        <v>1300</v>
      </c>
      <c r="H321" t="s">
        <v>1403</v>
      </c>
      <c r="I321" t="s">
        <v>247</v>
      </c>
      <c r="J321" t="s">
        <v>1285</v>
      </c>
      <c r="K321" s="91">
        <v>5.44</v>
      </c>
      <c r="L321" t="s">
        <v>113</v>
      </c>
      <c r="M321" s="91">
        <v>3.25</v>
      </c>
      <c r="N321" s="91">
        <v>2.39</v>
      </c>
      <c r="O321" s="91">
        <v>300000</v>
      </c>
      <c r="P321" s="91">
        <v>105.07630136666667</v>
      </c>
      <c r="Q321" s="91">
        <v>0</v>
      </c>
      <c r="R321" s="91">
        <v>1285.56651670062</v>
      </c>
      <c r="S321" s="91">
        <v>0.04</v>
      </c>
      <c r="T321" s="91">
        <v>0.04</v>
      </c>
      <c r="U321" s="91">
        <v>0.01</v>
      </c>
    </row>
    <row r="322" spans="2:21">
      <c r="B322" t="s">
        <v>1443</v>
      </c>
      <c r="C322" t="s">
        <v>1444</v>
      </c>
      <c r="D322" t="s">
        <v>126</v>
      </c>
      <c r="E322" t="s">
        <v>1260</v>
      </c>
      <c r="F322" t="s">
        <v>1445</v>
      </c>
      <c r="G322" t="s">
        <v>1446</v>
      </c>
      <c r="H322" t="s">
        <v>1403</v>
      </c>
      <c r="I322" t="s">
        <v>247</v>
      </c>
      <c r="J322" t="s">
        <v>1277</v>
      </c>
      <c r="K322" s="91">
        <v>5.04</v>
      </c>
      <c r="L322" t="s">
        <v>109</v>
      </c>
      <c r="M322" s="91">
        <v>5.25</v>
      </c>
      <c r="N322" s="91">
        <v>4.49</v>
      </c>
      <c r="O322" s="91">
        <v>2162000</v>
      </c>
      <c r="P322" s="91">
        <v>105.14375</v>
      </c>
      <c r="Q322" s="91">
        <v>0</v>
      </c>
      <c r="R322" s="91">
        <v>8256.2910019999999</v>
      </c>
      <c r="S322" s="91">
        <v>0.33</v>
      </c>
      <c r="T322" s="91">
        <v>0.24</v>
      </c>
      <c r="U322" s="91">
        <v>0.05</v>
      </c>
    </row>
    <row r="323" spans="2:21">
      <c r="B323" t="s">
        <v>1447</v>
      </c>
      <c r="C323" t="s">
        <v>1448</v>
      </c>
      <c r="D323" t="s">
        <v>126</v>
      </c>
      <c r="E323" t="s">
        <v>1260</v>
      </c>
      <c r="F323" t="s">
        <v>1449</v>
      </c>
      <c r="G323" t="s">
        <v>1352</v>
      </c>
      <c r="H323" t="s">
        <v>1270</v>
      </c>
      <c r="I323" t="s">
        <v>449</v>
      </c>
      <c r="J323" t="s">
        <v>1277</v>
      </c>
      <c r="K323" s="91">
        <v>5.37</v>
      </c>
      <c r="L323" t="s">
        <v>109</v>
      </c>
      <c r="M323" s="91">
        <v>4.88</v>
      </c>
      <c r="N323" s="91">
        <v>4.2</v>
      </c>
      <c r="O323" s="91">
        <v>1636000</v>
      </c>
      <c r="P323" s="91">
        <v>105.35658333129584</v>
      </c>
      <c r="Q323" s="91">
        <v>0</v>
      </c>
      <c r="R323" s="91">
        <v>6260.2376103856004</v>
      </c>
      <c r="S323" s="91">
        <v>0</v>
      </c>
      <c r="T323" s="91">
        <v>0.18</v>
      </c>
      <c r="U323" s="91">
        <v>0.04</v>
      </c>
    </row>
    <row r="324" spans="2:21">
      <c r="B324" t="s">
        <v>1450</v>
      </c>
      <c r="C324" t="s">
        <v>1451</v>
      </c>
      <c r="D324" t="s">
        <v>126</v>
      </c>
      <c r="E324" t="s">
        <v>1260</v>
      </c>
      <c r="F324" t="s">
        <v>1452</v>
      </c>
      <c r="G324" t="s">
        <v>1275</v>
      </c>
      <c r="H324" t="s">
        <v>1270</v>
      </c>
      <c r="I324" t="s">
        <v>449</v>
      </c>
      <c r="J324" t="s">
        <v>1453</v>
      </c>
      <c r="K324" s="91">
        <v>6.25</v>
      </c>
      <c r="L324" t="s">
        <v>109</v>
      </c>
      <c r="M324" s="91">
        <v>3.95</v>
      </c>
      <c r="N324" s="91">
        <v>4.68</v>
      </c>
      <c r="O324" s="91">
        <v>1738000</v>
      </c>
      <c r="P324" s="91">
        <v>97.027301369390102</v>
      </c>
      <c r="Q324" s="91">
        <v>0</v>
      </c>
      <c r="R324" s="91">
        <v>6124.7668960095998</v>
      </c>
      <c r="S324" s="91">
        <v>0.08</v>
      </c>
      <c r="T324" s="91">
        <v>0.18</v>
      </c>
      <c r="U324" s="91">
        <v>0.04</v>
      </c>
    </row>
    <row r="325" spans="2:21">
      <c r="B325" t="s">
        <v>1454</v>
      </c>
      <c r="C325" t="s">
        <v>1455</v>
      </c>
      <c r="D325" t="s">
        <v>126</v>
      </c>
      <c r="E325" t="s">
        <v>1260</v>
      </c>
      <c r="F325" t="s">
        <v>1456</v>
      </c>
      <c r="G325" t="s">
        <v>1457</v>
      </c>
      <c r="H325" t="s">
        <v>1270</v>
      </c>
      <c r="I325" t="s">
        <v>449</v>
      </c>
      <c r="J325" t="s">
        <v>1277</v>
      </c>
      <c r="K325" s="91">
        <v>3.23</v>
      </c>
      <c r="L325" t="s">
        <v>109</v>
      </c>
      <c r="M325" s="91">
        <v>3.88</v>
      </c>
      <c r="N325" s="91">
        <v>3.49</v>
      </c>
      <c r="O325" s="91">
        <v>1610000</v>
      </c>
      <c r="P325" s="91">
        <v>101.62715277639751</v>
      </c>
      <c r="Q325" s="91">
        <v>0</v>
      </c>
      <c r="R325" s="91">
        <v>5942.6680840303998</v>
      </c>
      <c r="S325" s="91">
        <v>0</v>
      </c>
      <c r="T325" s="91">
        <v>0.18</v>
      </c>
      <c r="U325" s="91">
        <v>0.03</v>
      </c>
    </row>
    <row r="326" spans="2:21">
      <c r="B326" t="s">
        <v>1458</v>
      </c>
      <c r="C326" t="s">
        <v>1459</v>
      </c>
      <c r="D326" t="s">
        <v>126</v>
      </c>
      <c r="E326" t="s">
        <v>1260</v>
      </c>
      <c r="F326" t="s">
        <v>1456</v>
      </c>
      <c r="G326" t="s">
        <v>1457</v>
      </c>
      <c r="H326" t="s">
        <v>1270</v>
      </c>
      <c r="I326" t="s">
        <v>449</v>
      </c>
      <c r="J326" t="s">
        <v>1277</v>
      </c>
      <c r="K326" s="91">
        <v>4.4400000000000004</v>
      </c>
      <c r="L326" t="s">
        <v>109</v>
      </c>
      <c r="M326" s="91">
        <v>4.88</v>
      </c>
      <c r="N326" s="91">
        <v>3.69</v>
      </c>
      <c r="O326" s="91">
        <v>866000</v>
      </c>
      <c r="P326" s="91">
        <v>105.80970833718244</v>
      </c>
      <c r="Q326" s="91">
        <v>0</v>
      </c>
      <c r="R326" s="91">
        <v>3328.0454534944001</v>
      </c>
      <c r="S326" s="91">
        <v>0</v>
      </c>
      <c r="T326" s="91">
        <v>0.1</v>
      </c>
      <c r="U326" s="91">
        <v>0.02</v>
      </c>
    </row>
    <row r="327" spans="2:21">
      <c r="B327" t="s">
        <v>1460</v>
      </c>
      <c r="C327" t="s">
        <v>1461</v>
      </c>
      <c r="D327" t="s">
        <v>126</v>
      </c>
      <c r="E327" t="s">
        <v>1260</v>
      </c>
      <c r="F327" t="s">
        <v>1462</v>
      </c>
      <c r="G327" t="s">
        <v>1284</v>
      </c>
      <c r="H327" t="s">
        <v>1270</v>
      </c>
      <c r="I327" t="s">
        <v>449</v>
      </c>
      <c r="J327" t="s">
        <v>1296</v>
      </c>
      <c r="K327" s="91">
        <v>16.670000000000002</v>
      </c>
      <c r="L327" t="s">
        <v>113</v>
      </c>
      <c r="M327" s="91">
        <v>5.25</v>
      </c>
      <c r="N327" s="91">
        <v>4.43</v>
      </c>
      <c r="O327" s="91">
        <v>1900000</v>
      </c>
      <c r="P327" s="91">
        <v>114.37694520526316</v>
      </c>
      <c r="Q327" s="91">
        <v>0</v>
      </c>
      <c r="R327" s="91">
        <v>8862.5891007859791</v>
      </c>
      <c r="S327" s="91">
        <v>0</v>
      </c>
      <c r="T327" s="91">
        <v>0.26</v>
      </c>
      <c r="U327" s="91">
        <v>0.05</v>
      </c>
    </row>
    <row r="328" spans="2:21">
      <c r="B328" t="s">
        <v>1463</v>
      </c>
      <c r="C328" t="s">
        <v>1464</v>
      </c>
      <c r="D328" t="s">
        <v>126</v>
      </c>
      <c r="E328" t="s">
        <v>1260</v>
      </c>
      <c r="F328" t="s">
        <v>1465</v>
      </c>
      <c r="G328" t="s">
        <v>1262</v>
      </c>
      <c r="H328" t="s">
        <v>1403</v>
      </c>
      <c r="I328" t="s">
        <v>247</v>
      </c>
      <c r="J328" t="s">
        <v>1466</v>
      </c>
      <c r="K328" s="91">
        <v>4.5599999999999996</v>
      </c>
      <c r="L328" t="s">
        <v>113</v>
      </c>
      <c r="M328" s="91">
        <v>3.75</v>
      </c>
      <c r="N328" s="91">
        <v>3.08</v>
      </c>
      <c r="O328" s="91">
        <v>363000</v>
      </c>
      <c r="P328" s="91">
        <v>103.36368493112947</v>
      </c>
      <c r="Q328" s="91">
        <v>0</v>
      </c>
      <c r="R328" s="91">
        <v>1530.18214098666</v>
      </c>
      <c r="S328" s="91">
        <v>0.03</v>
      </c>
      <c r="T328" s="91">
        <v>0.05</v>
      </c>
      <c r="U328" s="91">
        <v>0.01</v>
      </c>
    </row>
    <row r="329" spans="2:21">
      <c r="B329" t="s">
        <v>1467</v>
      </c>
      <c r="C329" t="s">
        <v>1468</v>
      </c>
      <c r="D329" t="s">
        <v>126</v>
      </c>
      <c r="E329" t="s">
        <v>1260</v>
      </c>
      <c r="F329" t="s">
        <v>1469</v>
      </c>
      <c r="G329" t="s">
        <v>1300</v>
      </c>
      <c r="H329" t="s">
        <v>1263</v>
      </c>
      <c r="I329" t="s">
        <v>236</v>
      </c>
      <c r="J329" t="s">
        <v>1296</v>
      </c>
      <c r="K329" s="91">
        <v>19.760000000000002</v>
      </c>
      <c r="L329" t="s">
        <v>109</v>
      </c>
      <c r="M329" s="91">
        <v>4.75</v>
      </c>
      <c r="N329" s="91">
        <v>4.9400000000000004</v>
      </c>
      <c r="O329" s="91">
        <v>2900000</v>
      </c>
      <c r="P329" s="91">
        <v>97.55972222068965</v>
      </c>
      <c r="Q329" s="91">
        <v>0</v>
      </c>
      <c r="R329" s="91">
        <v>10275.770422060799</v>
      </c>
      <c r="S329" s="91">
        <v>0</v>
      </c>
      <c r="T329" s="91">
        <v>0.3</v>
      </c>
      <c r="U329" s="91">
        <v>0.06</v>
      </c>
    </row>
    <row r="330" spans="2:21">
      <c r="B330" t="s">
        <v>1470</v>
      </c>
      <c r="C330" t="s">
        <v>1471</v>
      </c>
      <c r="D330" t="s">
        <v>126</v>
      </c>
      <c r="E330" t="s">
        <v>1260</v>
      </c>
      <c r="F330" t="s">
        <v>1472</v>
      </c>
      <c r="G330" t="s">
        <v>1352</v>
      </c>
      <c r="H330" t="s">
        <v>1270</v>
      </c>
      <c r="I330" t="s">
        <v>449</v>
      </c>
      <c r="J330" t="s">
        <v>1277</v>
      </c>
      <c r="K330" s="91">
        <v>6.75</v>
      </c>
      <c r="L330" t="s">
        <v>109</v>
      </c>
      <c r="M330" s="91">
        <v>4.3</v>
      </c>
      <c r="N330" s="91">
        <v>4.3099999999999996</v>
      </c>
      <c r="O330" s="91">
        <v>887000</v>
      </c>
      <c r="P330" s="91">
        <v>100.69272222096956</v>
      </c>
      <c r="Q330" s="91">
        <v>0</v>
      </c>
      <c r="R330" s="91">
        <v>3243.9006282352002</v>
      </c>
      <c r="S330" s="91">
        <v>0</v>
      </c>
      <c r="T330" s="91">
        <v>0.1</v>
      </c>
      <c r="U330" s="91">
        <v>0.02</v>
      </c>
    </row>
    <row r="331" spans="2:21">
      <c r="B331" t="s">
        <v>1473</v>
      </c>
      <c r="C331" t="s">
        <v>1474</v>
      </c>
      <c r="D331" t="s">
        <v>126</v>
      </c>
      <c r="E331" t="s">
        <v>1260</v>
      </c>
      <c r="F331" t="s">
        <v>1475</v>
      </c>
      <c r="G331" t="s">
        <v>1262</v>
      </c>
      <c r="H331" t="s">
        <v>1263</v>
      </c>
      <c r="I331" t="s">
        <v>236</v>
      </c>
      <c r="J331" t="s">
        <v>1296</v>
      </c>
      <c r="K331" s="91">
        <v>6.53</v>
      </c>
      <c r="L331" t="s">
        <v>109</v>
      </c>
      <c r="M331" s="91">
        <v>5.3</v>
      </c>
      <c r="N331" s="91">
        <v>6.44</v>
      </c>
      <c r="O331" s="91">
        <v>2239000</v>
      </c>
      <c r="P331" s="91">
        <v>93.80580821795445</v>
      </c>
      <c r="Q331" s="91">
        <v>0</v>
      </c>
      <c r="R331" s="91">
        <v>7628.3333510720004</v>
      </c>
      <c r="S331" s="91">
        <v>0</v>
      </c>
      <c r="T331" s="91">
        <v>0.23</v>
      </c>
      <c r="U331" s="91">
        <v>0.04</v>
      </c>
    </row>
    <row r="332" spans="2:21">
      <c r="B332" t="s">
        <v>1476</v>
      </c>
      <c r="C332" t="s">
        <v>1477</v>
      </c>
      <c r="D332" t="s">
        <v>126</v>
      </c>
      <c r="E332" t="s">
        <v>1260</v>
      </c>
      <c r="F332" t="s">
        <v>1475</v>
      </c>
      <c r="G332" t="s">
        <v>1262</v>
      </c>
      <c r="H332" t="s">
        <v>1270</v>
      </c>
      <c r="I332" t="s">
        <v>449</v>
      </c>
      <c r="J332" t="s">
        <v>1478</v>
      </c>
      <c r="K332" s="91">
        <v>16.68</v>
      </c>
      <c r="L332" t="s">
        <v>109</v>
      </c>
      <c r="M332" s="91">
        <v>5.88</v>
      </c>
      <c r="N332" s="91">
        <v>5.94</v>
      </c>
      <c r="O332" s="91">
        <v>600000</v>
      </c>
      <c r="P332" s="91">
        <v>101.61731506666666</v>
      </c>
      <c r="Q332" s="91">
        <v>0</v>
      </c>
      <c r="R332" s="91">
        <v>2214.4445299327999</v>
      </c>
      <c r="S332" s="91">
        <v>0.05</v>
      </c>
      <c r="T332" s="91">
        <v>7.0000000000000007E-2</v>
      </c>
      <c r="U332" s="91">
        <v>0.01</v>
      </c>
    </row>
    <row r="333" spans="2:21">
      <c r="B333" t="s">
        <v>1479</v>
      </c>
      <c r="C333" t="s">
        <v>1480</v>
      </c>
      <c r="D333" t="s">
        <v>126</v>
      </c>
      <c r="E333" t="s">
        <v>1260</v>
      </c>
      <c r="F333" t="s">
        <v>1481</v>
      </c>
      <c r="G333" t="s">
        <v>1345</v>
      </c>
      <c r="H333" t="s">
        <v>1263</v>
      </c>
      <c r="I333" t="s">
        <v>236</v>
      </c>
      <c r="J333" t="s">
        <v>1296</v>
      </c>
      <c r="K333" s="91">
        <v>7.48</v>
      </c>
      <c r="L333" t="s">
        <v>113</v>
      </c>
      <c r="M333" s="91">
        <v>4.63</v>
      </c>
      <c r="N333" s="91">
        <v>4.59</v>
      </c>
      <c r="O333" s="91">
        <v>1900000</v>
      </c>
      <c r="P333" s="91">
        <v>103.71824657368421</v>
      </c>
      <c r="Q333" s="91">
        <v>0</v>
      </c>
      <c r="R333" s="91">
        <v>8036.6913103591796</v>
      </c>
      <c r="S333" s="91">
        <v>0</v>
      </c>
      <c r="T333" s="91">
        <v>0.24</v>
      </c>
      <c r="U333" s="91">
        <v>0.05</v>
      </c>
    </row>
    <row r="334" spans="2:21">
      <c r="B334" t="s">
        <v>1482</v>
      </c>
      <c r="C334" t="s">
        <v>1483</v>
      </c>
      <c r="D334" t="s">
        <v>126</v>
      </c>
      <c r="E334" t="s">
        <v>1260</v>
      </c>
      <c r="F334" t="s">
        <v>1484</v>
      </c>
      <c r="G334" t="s">
        <v>1485</v>
      </c>
      <c r="H334" t="s">
        <v>1486</v>
      </c>
      <c r="I334" t="s">
        <v>236</v>
      </c>
      <c r="J334" t="s">
        <v>1277</v>
      </c>
      <c r="K334" s="91">
        <v>3.04</v>
      </c>
      <c r="L334" t="s">
        <v>109</v>
      </c>
      <c r="M334" s="91">
        <v>2.89</v>
      </c>
      <c r="N334" s="91">
        <v>3.07</v>
      </c>
      <c r="O334" s="91">
        <v>1950000</v>
      </c>
      <c r="P334" s="91">
        <v>100.44143333333334</v>
      </c>
      <c r="Q334" s="91">
        <v>0</v>
      </c>
      <c r="R334" s="91">
        <v>7113.6640743999997</v>
      </c>
      <c r="S334" s="91">
        <v>0</v>
      </c>
      <c r="T334" s="91">
        <v>0.21</v>
      </c>
      <c r="U334" s="91">
        <v>0.04</v>
      </c>
    </row>
    <row r="335" spans="2:21">
      <c r="B335" t="s">
        <v>1487</v>
      </c>
      <c r="C335" t="s">
        <v>1488</v>
      </c>
      <c r="D335" t="s">
        <v>126</v>
      </c>
      <c r="E335" t="s">
        <v>1260</v>
      </c>
      <c r="F335" t="s">
        <v>1489</v>
      </c>
      <c r="G335" t="s">
        <v>462</v>
      </c>
      <c r="H335" t="s">
        <v>1490</v>
      </c>
      <c r="I335" t="s">
        <v>247</v>
      </c>
      <c r="J335" t="s">
        <v>1491</v>
      </c>
      <c r="K335" s="91">
        <v>6.99</v>
      </c>
      <c r="L335" t="s">
        <v>109</v>
      </c>
      <c r="M335" s="91">
        <v>7</v>
      </c>
      <c r="N335" s="91">
        <v>7.04</v>
      </c>
      <c r="O335" s="91">
        <v>1607000</v>
      </c>
      <c r="P335" s="91">
        <v>101.35755555693839</v>
      </c>
      <c r="Q335" s="91">
        <v>0</v>
      </c>
      <c r="R335" s="91">
        <v>5915.8594134495997</v>
      </c>
      <c r="S335" s="91">
        <v>0</v>
      </c>
      <c r="T335" s="91">
        <v>0.17</v>
      </c>
      <c r="U335" s="91">
        <v>0.03</v>
      </c>
    </row>
    <row r="336" spans="2:21">
      <c r="B336" t="s">
        <v>1492</v>
      </c>
      <c r="C336" t="s">
        <v>1493</v>
      </c>
      <c r="D336" t="s">
        <v>126</v>
      </c>
      <c r="E336" t="s">
        <v>1260</v>
      </c>
      <c r="F336" t="s">
        <v>1494</v>
      </c>
      <c r="G336" t="s">
        <v>1289</v>
      </c>
      <c r="H336" t="s">
        <v>1495</v>
      </c>
      <c r="I336" t="s">
        <v>449</v>
      </c>
      <c r="J336" t="s">
        <v>1496</v>
      </c>
      <c r="K336" s="91">
        <v>4.49</v>
      </c>
      <c r="L336" t="s">
        <v>109</v>
      </c>
      <c r="M336" s="91">
        <v>5.25</v>
      </c>
      <c r="N336" s="91">
        <v>4.22</v>
      </c>
      <c r="O336" s="91">
        <v>1167000</v>
      </c>
      <c r="P336" s="91">
        <v>106.89</v>
      </c>
      <c r="Q336" s="91">
        <v>0</v>
      </c>
      <c r="R336" s="91">
        <v>4530.5796816000002</v>
      </c>
      <c r="S336" s="91">
        <v>0.19</v>
      </c>
      <c r="T336" s="91">
        <v>0.13</v>
      </c>
      <c r="U336" s="91">
        <v>0.03</v>
      </c>
    </row>
    <row r="337" spans="2:21">
      <c r="B337" t="s">
        <v>1497</v>
      </c>
      <c r="C337" t="s">
        <v>1498</v>
      </c>
      <c r="D337" t="s">
        <v>126</v>
      </c>
      <c r="E337" t="s">
        <v>1260</v>
      </c>
      <c r="F337" t="s">
        <v>1499</v>
      </c>
      <c r="G337" t="s">
        <v>1500</v>
      </c>
      <c r="H337" t="s">
        <v>1486</v>
      </c>
      <c r="I337" t="s">
        <v>236</v>
      </c>
      <c r="J337" t="s">
        <v>1277</v>
      </c>
      <c r="K337" s="91">
        <v>2.41</v>
      </c>
      <c r="L337" t="s">
        <v>109</v>
      </c>
      <c r="M337" s="91">
        <v>4.13</v>
      </c>
      <c r="N337" s="91">
        <v>3.66</v>
      </c>
      <c r="O337" s="91">
        <v>1340000</v>
      </c>
      <c r="P337" s="91">
        <v>102.10060273880597</v>
      </c>
      <c r="Q337" s="91">
        <v>0</v>
      </c>
      <c r="R337" s="91">
        <v>4969.1138145743998</v>
      </c>
      <c r="S337" s="91">
        <v>0</v>
      </c>
      <c r="T337" s="91">
        <v>0.15</v>
      </c>
      <c r="U337" s="91">
        <v>0.03</v>
      </c>
    </row>
    <row r="338" spans="2:21">
      <c r="B338" t="s">
        <v>1501</v>
      </c>
      <c r="C338" t="s">
        <v>1502</v>
      </c>
      <c r="D338" t="s">
        <v>126</v>
      </c>
      <c r="E338" t="s">
        <v>1260</v>
      </c>
      <c r="F338" t="s">
        <v>1503</v>
      </c>
      <c r="G338" t="s">
        <v>1289</v>
      </c>
      <c r="H338" t="s">
        <v>1495</v>
      </c>
      <c r="I338" t="s">
        <v>449</v>
      </c>
      <c r="J338" t="s">
        <v>1504</v>
      </c>
      <c r="K338" s="91">
        <v>5.41</v>
      </c>
      <c r="L338" t="s">
        <v>113</v>
      </c>
      <c r="M338" s="91">
        <v>4.5</v>
      </c>
      <c r="N338" s="91">
        <v>2.73</v>
      </c>
      <c r="O338" s="91">
        <v>1664000</v>
      </c>
      <c r="P338" s="91">
        <v>109.70364383413461</v>
      </c>
      <c r="Q338" s="91">
        <v>0</v>
      </c>
      <c r="R338" s="91">
        <v>7444.6261807318797</v>
      </c>
      <c r="S338" s="91">
        <v>0.17</v>
      </c>
      <c r="T338" s="91">
        <v>0.22</v>
      </c>
      <c r="U338" s="91">
        <v>0.04</v>
      </c>
    </row>
    <row r="339" spans="2:21">
      <c r="B339" t="s">
        <v>1505</v>
      </c>
      <c r="C339" t="s">
        <v>1506</v>
      </c>
      <c r="D339" t="s">
        <v>126</v>
      </c>
      <c r="E339" t="s">
        <v>1260</v>
      </c>
      <c r="F339" t="s">
        <v>1507</v>
      </c>
      <c r="G339" t="s">
        <v>1269</v>
      </c>
      <c r="H339" t="s">
        <v>1495</v>
      </c>
      <c r="I339" t="s">
        <v>449</v>
      </c>
      <c r="J339" t="s">
        <v>1330</v>
      </c>
      <c r="K339" s="91">
        <v>4.4800000000000004</v>
      </c>
      <c r="L339" t="s">
        <v>113</v>
      </c>
      <c r="M339" s="91">
        <v>4.25</v>
      </c>
      <c r="N339" s="91">
        <v>2.66</v>
      </c>
      <c r="O339" s="91">
        <v>1300000</v>
      </c>
      <c r="P339" s="91">
        <v>107.74873972307692</v>
      </c>
      <c r="Q339" s="91">
        <v>0</v>
      </c>
      <c r="R339" s="91">
        <v>5712.4718344024805</v>
      </c>
      <c r="S339" s="91">
        <v>0.43</v>
      </c>
      <c r="T339" s="91">
        <v>0.17</v>
      </c>
      <c r="U339" s="91">
        <v>0.03</v>
      </c>
    </row>
    <row r="340" spans="2:21">
      <c r="B340" t="s">
        <v>1508</v>
      </c>
      <c r="C340" t="s">
        <v>1509</v>
      </c>
      <c r="D340" t="s">
        <v>126</v>
      </c>
      <c r="E340" t="s">
        <v>1260</v>
      </c>
      <c r="F340" t="s">
        <v>1510</v>
      </c>
      <c r="G340" t="s">
        <v>1294</v>
      </c>
      <c r="H340" t="s">
        <v>1490</v>
      </c>
      <c r="I340" t="s">
        <v>247</v>
      </c>
      <c r="J340" t="s">
        <v>1277</v>
      </c>
      <c r="K340" s="91">
        <v>7.2</v>
      </c>
      <c r="L340" t="s">
        <v>109</v>
      </c>
      <c r="M340" s="91">
        <v>4.5</v>
      </c>
      <c r="N340" s="91">
        <v>4.7</v>
      </c>
      <c r="O340" s="91">
        <v>2267000</v>
      </c>
      <c r="P340" s="91">
        <v>99.965000000000003</v>
      </c>
      <c r="Q340" s="91">
        <v>0</v>
      </c>
      <c r="R340" s="91">
        <v>8230.8621896000004</v>
      </c>
      <c r="S340" s="91">
        <v>0</v>
      </c>
      <c r="T340" s="91">
        <v>0.24</v>
      </c>
      <c r="U340" s="91">
        <v>0.05</v>
      </c>
    </row>
    <row r="341" spans="2:21">
      <c r="B341" t="s">
        <v>1511</v>
      </c>
      <c r="C341" t="s">
        <v>1512</v>
      </c>
      <c r="D341" t="s">
        <v>1399</v>
      </c>
      <c r="E341" t="s">
        <v>1260</v>
      </c>
      <c r="F341" t="s">
        <v>1513</v>
      </c>
      <c r="G341" t="s">
        <v>1269</v>
      </c>
      <c r="H341" t="s">
        <v>1486</v>
      </c>
      <c r="I341" t="s">
        <v>236</v>
      </c>
      <c r="J341" t="s">
        <v>1296</v>
      </c>
      <c r="K341" s="91">
        <v>3.58</v>
      </c>
      <c r="L341" t="s">
        <v>113</v>
      </c>
      <c r="M341" s="91">
        <v>3.75</v>
      </c>
      <c r="N341" s="91">
        <v>1.91</v>
      </c>
      <c r="O341" s="91">
        <v>1100000</v>
      </c>
      <c r="P341" s="91">
        <v>107.44691780909091</v>
      </c>
      <c r="Q341" s="91">
        <v>0</v>
      </c>
      <c r="R341" s="91">
        <v>4820.09022229938</v>
      </c>
      <c r="S341" s="91">
        <v>0</v>
      </c>
      <c r="T341" s="91">
        <v>0.14000000000000001</v>
      </c>
      <c r="U341" s="91">
        <v>0.03</v>
      </c>
    </row>
    <row r="342" spans="2:21">
      <c r="B342" t="s">
        <v>1514</v>
      </c>
      <c r="C342" t="s">
        <v>1515</v>
      </c>
      <c r="D342" t="s">
        <v>126</v>
      </c>
      <c r="E342" t="s">
        <v>1260</v>
      </c>
      <c r="F342" t="s">
        <v>1516</v>
      </c>
      <c r="G342" t="s">
        <v>1262</v>
      </c>
      <c r="H342" t="s">
        <v>1280</v>
      </c>
      <c r="I342" t="s">
        <v>449</v>
      </c>
      <c r="J342" t="s">
        <v>1277</v>
      </c>
      <c r="K342" s="91">
        <v>3.22</v>
      </c>
      <c r="L342" t="s">
        <v>109</v>
      </c>
      <c r="M342" s="91">
        <v>5</v>
      </c>
      <c r="N342" s="91">
        <v>4.75</v>
      </c>
      <c r="O342" s="91">
        <v>1295000</v>
      </c>
      <c r="P342" s="91">
        <v>101.14047945173745</v>
      </c>
      <c r="Q342" s="91">
        <v>0</v>
      </c>
      <c r="R342" s="91">
        <v>4757.0817667248002</v>
      </c>
      <c r="S342" s="91">
        <v>0</v>
      </c>
      <c r="T342" s="91">
        <v>0.14000000000000001</v>
      </c>
      <c r="U342" s="91">
        <v>0.03</v>
      </c>
    </row>
    <row r="343" spans="2:21">
      <c r="B343" t="s">
        <v>1517</v>
      </c>
      <c r="C343" t="s">
        <v>1518</v>
      </c>
      <c r="D343" t="s">
        <v>126</v>
      </c>
      <c r="E343" t="s">
        <v>1260</v>
      </c>
      <c r="F343" t="s">
        <v>1519</v>
      </c>
      <c r="G343" t="s">
        <v>1300</v>
      </c>
      <c r="H343" t="s">
        <v>1280</v>
      </c>
      <c r="I343" t="s">
        <v>449</v>
      </c>
      <c r="J343" t="s">
        <v>1430</v>
      </c>
      <c r="K343" s="91">
        <v>5.8</v>
      </c>
      <c r="L343" t="s">
        <v>113</v>
      </c>
      <c r="M343" s="91">
        <v>5</v>
      </c>
      <c r="N343" s="91">
        <v>4.07</v>
      </c>
      <c r="O343" s="91">
        <v>726000</v>
      </c>
      <c r="P343" s="91">
        <v>106.76650684573002</v>
      </c>
      <c r="Q343" s="91">
        <v>0</v>
      </c>
      <c r="R343" s="91">
        <v>3161.1141212645398</v>
      </c>
      <c r="S343" s="91">
        <v>7.0000000000000007E-2</v>
      </c>
      <c r="T343" s="91">
        <v>0.09</v>
      </c>
      <c r="U343" s="91">
        <v>0.02</v>
      </c>
    </row>
    <row r="344" spans="2:21">
      <c r="B344" t="s">
        <v>1520</v>
      </c>
      <c r="C344" t="s">
        <v>1521</v>
      </c>
      <c r="D344" t="s">
        <v>126</v>
      </c>
      <c r="E344" t="s">
        <v>1260</v>
      </c>
      <c r="F344" t="s">
        <v>1522</v>
      </c>
      <c r="G344" t="s">
        <v>1300</v>
      </c>
      <c r="H344" t="s">
        <v>1523</v>
      </c>
      <c r="I344" t="s">
        <v>236</v>
      </c>
      <c r="J344" t="s">
        <v>1296</v>
      </c>
      <c r="K344" s="91">
        <v>5.67</v>
      </c>
      <c r="L344" t="s">
        <v>116</v>
      </c>
      <c r="M344" s="91">
        <v>6</v>
      </c>
      <c r="N344" s="91">
        <v>5.6</v>
      </c>
      <c r="O344" s="91">
        <v>1700000</v>
      </c>
      <c r="P344" s="91">
        <v>103.65173972352942</v>
      </c>
      <c r="Q344" s="91">
        <v>0</v>
      </c>
      <c r="R344" s="91">
        <v>8339.2177980647793</v>
      </c>
      <c r="S344" s="91">
        <v>0</v>
      </c>
      <c r="T344" s="91">
        <v>0.25</v>
      </c>
      <c r="U344" s="91">
        <v>0.05</v>
      </c>
    </row>
    <row r="345" spans="2:21">
      <c r="B345" t="s">
        <v>1524</v>
      </c>
      <c r="C345" t="s">
        <v>1525</v>
      </c>
      <c r="D345" t="s">
        <v>126</v>
      </c>
      <c r="E345" t="s">
        <v>1260</v>
      </c>
      <c r="F345" t="s">
        <v>1526</v>
      </c>
      <c r="G345" t="s">
        <v>1262</v>
      </c>
      <c r="H345" t="s">
        <v>1523</v>
      </c>
      <c r="I345" t="s">
        <v>236</v>
      </c>
      <c r="J345" t="s">
        <v>1296</v>
      </c>
      <c r="K345" s="91">
        <v>16.899999999999999</v>
      </c>
      <c r="L345" t="s">
        <v>109</v>
      </c>
      <c r="M345" s="91">
        <v>5.5</v>
      </c>
      <c r="N345" s="91">
        <v>5.92</v>
      </c>
      <c r="O345" s="91">
        <v>580000</v>
      </c>
      <c r="P345" s="91">
        <v>95.480833327586211</v>
      </c>
      <c r="Q345" s="91">
        <v>0</v>
      </c>
      <c r="R345" s="91">
        <v>2011.3610425456</v>
      </c>
      <c r="S345" s="91">
        <v>0</v>
      </c>
      <c r="T345" s="91">
        <v>0.06</v>
      </c>
      <c r="U345" s="91">
        <v>0.01</v>
      </c>
    </row>
    <row r="346" spans="2:21">
      <c r="B346" t="s">
        <v>1527</v>
      </c>
      <c r="C346" t="s">
        <v>1528</v>
      </c>
      <c r="D346" t="s">
        <v>126</v>
      </c>
      <c r="E346" t="s">
        <v>1260</v>
      </c>
      <c r="F346" t="s">
        <v>1526</v>
      </c>
      <c r="G346" t="s">
        <v>1300</v>
      </c>
      <c r="H346" t="s">
        <v>1523</v>
      </c>
      <c r="I346" t="s">
        <v>236</v>
      </c>
      <c r="J346" t="s">
        <v>1296</v>
      </c>
      <c r="K346" s="91">
        <v>6.26</v>
      </c>
      <c r="L346" t="s">
        <v>109</v>
      </c>
      <c r="M346" s="91">
        <v>6</v>
      </c>
      <c r="N346" s="91">
        <v>6.32</v>
      </c>
      <c r="O346" s="91">
        <v>2367000</v>
      </c>
      <c r="P346" s="91">
        <v>99.766000000000005</v>
      </c>
      <c r="Q346" s="91">
        <v>0</v>
      </c>
      <c r="R346" s="91">
        <v>8576.8271510400009</v>
      </c>
      <c r="S346" s="91">
        <v>0</v>
      </c>
      <c r="T346" s="91">
        <v>0.25</v>
      </c>
      <c r="U346" s="91">
        <v>0.05</v>
      </c>
    </row>
    <row r="347" spans="2:21">
      <c r="B347" t="s">
        <v>1529</v>
      </c>
      <c r="C347" t="s">
        <v>1530</v>
      </c>
      <c r="D347" t="s">
        <v>126</v>
      </c>
      <c r="E347" t="s">
        <v>1260</v>
      </c>
      <c r="F347" t="s">
        <v>1531</v>
      </c>
      <c r="G347" t="s">
        <v>1532</v>
      </c>
      <c r="H347" t="s">
        <v>1523</v>
      </c>
      <c r="I347" t="s">
        <v>236</v>
      </c>
      <c r="J347" t="s">
        <v>1277</v>
      </c>
      <c r="K347" s="91">
        <v>3.98</v>
      </c>
      <c r="L347" t="s">
        <v>109</v>
      </c>
      <c r="M347" s="91">
        <v>5.63</v>
      </c>
      <c r="N347" s="91">
        <v>5.09</v>
      </c>
      <c r="O347" s="91">
        <v>1161000</v>
      </c>
      <c r="P347" s="91">
        <v>104.96712500430664</v>
      </c>
      <c r="Q347" s="91">
        <v>0</v>
      </c>
      <c r="R347" s="91">
        <v>4426.2033429616004</v>
      </c>
      <c r="S347" s="91">
        <v>0</v>
      </c>
      <c r="T347" s="91">
        <v>0.13</v>
      </c>
      <c r="U347" s="91">
        <v>0.03</v>
      </c>
    </row>
    <row r="348" spans="2:21">
      <c r="B348" t="s">
        <v>1533</v>
      </c>
      <c r="C348" t="s">
        <v>1534</v>
      </c>
      <c r="D348" t="s">
        <v>126</v>
      </c>
      <c r="E348" t="s">
        <v>1260</v>
      </c>
      <c r="F348" t="s">
        <v>1535</v>
      </c>
      <c r="G348" t="s">
        <v>131</v>
      </c>
      <c r="H348" t="s">
        <v>1276</v>
      </c>
      <c r="I348" t="s">
        <v>247</v>
      </c>
      <c r="J348" t="s">
        <v>1296</v>
      </c>
      <c r="K348" s="91">
        <v>7.2</v>
      </c>
      <c r="L348" t="s">
        <v>109</v>
      </c>
      <c r="M348" s="91">
        <v>5.18</v>
      </c>
      <c r="N348" s="91">
        <v>5.13</v>
      </c>
      <c r="O348" s="91">
        <v>1366000</v>
      </c>
      <c r="P348" s="91">
        <v>103.06</v>
      </c>
      <c r="Q348" s="91">
        <v>0</v>
      </c>
      <c r="R348" s="91">
        <v>5113.1281472000001</v>
      </c>
      <c r="S348" s="91">
        <v>0</v>
      </c>
      <c r="T348" s="91">
        <v>0.15</v>
      </c>
      <c r="U348" s="91">
        <v>0.03</v>
      </c>
    </row>
    <row r="349" spans="2:21">
      <c r="B349" t="s">
        <v>1536</v>
      </c>
      <c r="C349" t="s">
        <v>1537</v>
      </c>
      <c r="D349" t="s">
        <v>126</v>
      </c>
      <c r="E349" t="s">
        <v>1260</v>
      </c>
      <c r="F349" t="s">
        <v>1538</v>
      </c>
      <c r="G349" t="s">
        <v>1289</v>
      </c>
      <c r="H349" t="s">
        <v>1280</v>
      </c>
      <c r="I349" t="s">
        <v>449</v>
      </c>
      <c r="J349" t="s">
        <v>1491</v>
      </c>
      <c r="K349" s="91">
        <v>3.54</v>
      </c>
      <c r="L349" t="s">
        <v>109</v>
      </c>
      <c r="M349" s="91">
        <v>5</v>
      </c>
      <c r="N349" s="91">
        <v>9.01</v>
      </c>
      <c r="O349" s="91">
        <v>1802000</v>
      </c>
      <c r="P349" s="91">
        <v>88.209333335183132</v>
      </c>
      <c r="Q349" s="91">
        <v>0</v>
      </c>
      <c r="R349" s="91">
        <v>5773.1809020944002</v>
      </c>
      <c r="S349" s="91">
        <v>0</v>
      </c>
      <c r="T349" s="91">
        <v>0.17</v>
      </c>
      <c r="U349" s="91">
        <v>0.03</v>
      </c>
    </row>
    <row r="350" spans="2:21">
      <c r="B350" t="s">
        <v>1539</v>
      </c>
      <c r="C350" t="s">
        <v>1540</v>
      </c>
      <c r="D350" t="s">
        <v>126</v>
      </c>
      <c r="E350" t="s">
        <v>1260</v>
      </c>
      <c r="F350" s="16"/>
      <c r="G350" t="s">
        <v>1289</v>
      </c>
      <c r="H350" t="s">
        <v>1280</v>
      </c>
      <c r="I350" t="s">
        <v>449</v>
      </c>
      <c r="J350" t="s">
        <v>1541</v>
      </c>
      <c r="K350" s="91">
        <v>4.1500000000000004</v>
      </c>
      <c r="L350" t="s">
        <v>109</v>
      </c>
      <c r="M350" s="91">
        <v>7</v>
      </c>
      <c r="N350" s="91">
        <v>6.8</v>
      </c>
      <c r="O350" s="91">
        <v>1496000</v>
      </c>
      <c r="P350" s="91">
        <v>102.45121917780749</v>
      </c>
      <c r="Q350" s="91">
        <v>0</v>
      </c>
      <c r="R350" s="91">
        <v>5566.6583076848001</v>
      </c>
      <c r="S350" s="91">
        <v>0</v>
      </c>
      <c r="T350" s="91">
        <v>0.16</v>
      </c>
      <c r="U350" s="91">
        <v>0.03</v>
      </c>
    </row>
    <row r="351" spans="2:21">
      <c r="B351" t="s">
        <v>1542</v>
      </c>
      <c r="C351" t="s">
        <v>1543</v>
      </c>
      <c r="D351" t="s">
        <v>126</v>
      </c>
      <c r="E351" t="s">
        <v>1260</v>
      </c>
      <c r="F351" t="s">
        <v>1544</v>
      </c>
      <c r="G351" t="s">
        <v>1294</v>
      </c>
      <c r="H351" t="s">
        <v>1276</v>
      </c>
      <c r="I351" t="s">
        <v>247</v>
      </c>
      <c r="J351" t="s">
        <v>1277</v>
      </c>
      <c r="K351" s="91">
        <v>3.44</v>
      </c>
      <c r="L351" t="s">
        <v>109</v>
      </c>
      <c r="M351" s="91">
        <v>4.63</v>
      </c>
      <c r="N351" s="91">
        <v>3.96</v>
      </c>
      <c r="O351" s="91">
        <v>1544000</v>
      </c>
      <c r="P351" s="91">
        <v>103.63523611398963</v>
      </c>
      <c r="Q351" s="91">
        <v>0</v>
      </c>
      <c r="R351" s="91">
        <v>5811.6650616192001</v>
      </c>
      <c r="S351" s="91">
        <v>0.21</v>
      </c>
      <c r="T351" s="91">
        <v>0.17</v>
      </c>
      <c r="U351" s="91">
        <v>0.03</v>
      </c>
    </row>
    <row r="352" spans="2:21">
      <c r="B352" t="s">
        <v>1545</v>
      </c>
      <c r="C352" t="s">
        <v>1546</v>
      </c>
      <c r="D352" t="s">
        <v>126</v>
      </c>
      <c r="E352" t="s">
        <v>1260</v>
      </c>
      <c r="F352" t="s">
        <v>1547</v>
      </c>
      <c r="G352" t="s">
        <v>1345</v>
      </c>
      <c r="H352" t="s">
        <v>1548</v>
      </c>
      <c r="I352" t="s">
        <v>247</v>
      </c>
      <c r="J352" t="s">
        <v>1413</v>
      </c>
      <c r="K352" s="91">
        <v>4.7699999999999996</v>
      </c>
      <c r="L352" t="s">
        <v>109</v>
      </c>
      <c r="M352" s="91">
        <v>5</v>
      </c>
      <c r="N352" s="91">
        <v>5.01</v>
      </c>
      <c r="O352" s="91">
        <v>1600000</v>
      </c>
      <c r="P352" s="91">
        <v>102.6831111125</v>
      </c>
      <c r="Q352" s="91">
        <v>0</v>
      </c>
      <c r="R352" s="91">
        <v>5967.1209529695998</v>
      </c>
      <c r="S352" s="91">
        <v>0</v>
      </c>
      <c r="T352" s="91">
        <v>0.18</v>
      </c>
      <c r="U352" s="91">
        <v>0.03</v>
      </c>
    </row>
    <row r="353" spans="2:21">
      <c r="B353" t="s">
        <v>1549</v>
      </c>
      <c r="C353" t="s">
        <v>1550</v>
      </c>
      <c r="D353" t="s">
        <v>126</v>
      </c>
      <c r="E353" t="s">
        <v>1260</v>
      </c>
      <c r="F353" t="s">
        <v>1551</v>
      </c>
      <c r="G353" t="s">
        <v>1262</v>
      </c>
      <c r="H353" t="s">
        <v>1552</v>
      </c>
      <c r="I353" t="s">
        <v>449</v>
      </c>
      <c r="J353" t="s">
        <v>1277</v>
      </c>
      <c r="K353" s="91">
        <v>4.47</v>
      </c>
      <c r="L353" t="s">
        <v>109</v>
      </c>
      <c r="M353" s="91">
        <v>7</v>
      </c>
      <c r="N353" s="91">
        <v>4.3600000000000003</v>
      </c>
      <c r="O353" s="91">
        <v>2054000</v>
      </c>
      <c r="P353" s="91">
        <v>114.209</v>
      </c>
      <c r="Q353" s="91">
        <v>0</v>
      </c>
      <c r="R353" s="91">
        <v>8520.1375875199992</v>
      </c>
      <c r="S353" s="91">
        <v>0</v>
      </c>
      <c r="T353" s="91">
        <v>0.25</v>
      </c>
      <c r="U353" s="91">
        <v>0.05</v>
      </c>
    </row>
    <row r="354" spans="2:21">
      <c r="B354" t="s">
        <v>1553</v>
      </c>
      <c r="C354" t="s">
        <v>1554</v>
      </c>
      <c r="D354" t="s">
        <v>126</v>
      </c>
      <c r="E354" t="s">
        <v>1260</v>
      </c>
      <c r="F354" t="s">
        <v>1551</v>
      </c>
      <c r="G354" t="s">
        <v>1194</v>
      </c>
      <c r="H354" t="s">
        <v>1552</v>
      </c>
      <c r="I354" t="s">
        <v>449</v>
      </c>
      <c r="J354" t="s">
        <v>1430</v>
      </c>
      <c r="K354" s="91">
        <v>6.84</v>
      </c>
      <c r="L354" t="s">
        <v>109</v>
      </c>
      <c r="M354" s="91">
        <v>5.13</v>
      </c>
      <c r="N354" s="91">
        <v>4.2699999999999996</v>
      </c>
      <c r="O354" s="91">
        <v>1025000</v>
      </c>
      <c r="P354" s="91">
        <v>106.40725</v>
      </c>
      <c r="Q354" s="91">
        <v>0</v>
      </c>
      <c r="R354" s="91">
        <v>3961.329103</v>
      </c>
      <c r="S354" s="91">
        <v>7.0000000000000007E-2</v>
      </c>
      <c r="T354" s="91">
        <v>0.12</v>
      </c>
      <c r="U354" s="91">
        <v>0.02</v>
      </c>
    </row>
    <row r="355" spans="2:21">
      <c r="B355" t="s">
        <v>1555</v>
      </c>
      <c r="C355" t="s">
        <v>1556</v>
      </c>
      <c r="D355" t="s">
        <v>126</v>
      </c>
      <c r="E355" t="s">
        <v>1260</v>
      </c>
      <c r="F355" t="s">
        <v>1557</v>
      </c>
      <c r="G355" t="s">
        <v>1289</v>
      </c>
      <c r="H355" t="s">
        <v>1558</v>
      </c>
      <c r="I355" t="s">
        <v>236</v>
      </c>
      <c r="J355" t="s">
        <v>1491</v>
      </c>
      <c r="K355" s="91">
        <v>3.71</v>
      </c>
      <c r="L355" t="s">
        <v>109</v>
      </c>
      <c r="M355" s="91">
        <v>7.5</v>
      </c>
      <c r="N355" s="91">
        <v>6.82</v>
      </c>
      <c r="O355" s="91">
        <v>613000</v>
      </c>
      <c r="P355" s="91">
        <v>104.405</v>
      </c>
      <c r="Q355" s="91">
        <v>0</v>
      </c>
      <c r="R355" s="91">
        <v>2324.4896248</v>
      </c>
      <c r="S355" s="91">
        <v>0</v>
      </c>
      <c r="T355" s="91">
        <v>7.0000000000000007E-2</v>
      </c>
      <c r="U355" s="91">
        <v>0.01</v>
      </c>
    </row>
    <row r="356" spans="2:21">
      <c r="B356" t="s">
        <v>1559</v>
      </c>
      <c r="C356" t="s">
        <v>1560</v>
      </c>
      <c r="D356" t="s">
        <v>126</v>
      </c>
      <c r="E356" t="s">
        <v>1260</v>
      </c>
      <c r="F356" t="s">
        <v>1557</v>
      </c>
      <c r="G356" t="s">
        <v>1289</v>
      </c>
      <c r="H356" t="s">
        <v>1552</v>
      </c>
      <c r="I356" t="s">
        <v>449</v>
      </c>
      <c r="J356" t="s">
        <v>1491</v>
      </c>
      <c r="K356" s="91">
        <v>5.36</v>
      </c>
      <c r="L356" t="s">
        <v>109</v>
      </c>
      <c r="M356" s="91">
        <v>7.25</v>
      </c>
      <c r="N356" s="91">
        <v>7.17</v>
      </c>
      <c r="O356" s="91">
        <v>563000</v>
      </c>
      <c r="P356" s="91">
        <v>100.7505</v>
      </c>
      <c r="Q356" s="91">
        <v>0</v>
      </c>
      <c r="R356" s="91">
        <v>2060.1623440799999</v>
      </c>
      <c r="S356" s="91">
        <v>0.04</v>
      </c>
      <c r="T356" s="91">
        <v>0.06</v>
      </c>
      <c r="U356" s="91">
        <v>0.01</v>
      </c>
    </row>
    <row r="357" spans="2:21">
      <c r="B357" t="s">
        <v>1561</v>
      </c>
      <c r="C357" t="s">
        <v>1562</v>
      </c>
      <c r="D357" t="s">
        <v>126</v>
      </c>
      <c r="E357" t="s">
        <v>1260</v>
      </c>
      <c r="F357" t="s">
        <v>1563</v>
      </c>
      <c r="G357" t="s">
        <v>1485</v>
      </c>
      <c r="H357" t="s">
        <v>1552</v>
      </c>
      <c r="I357" t="s">
        <v>449</v>
      </c>
      <c r="J357" t="s">
        <v>1564</v>
      </c>
      <c r="K357" s="91">
        <v>7.64</v>
      </c>
      <c r="L357" t="s">
        <v>109</v>
      </c>
      <c r="M357" s="91">
        <v>5.88</v>
      </c>
      <c r="N357" s="91">
        <v>4.96</v>
      </c>
      <c r="O357" s="91">
        <v>1416000</v>
      </c>
      <c r="P357" s="91">
        <v>108.47384931497176</v>
      </c>
      <c r="Q357" s="91">
        <v>0</v>
      </c>
      <c r="R357" s="91">
        <v>5578.7146132815997</v>
      </c>
      <c r="S357" s="91">
        <v>0.14000000000000001</v>
      </c>
      <c r="T357" s="91">
        <v>0.16</v>
      </c>
      <c r="U357" s="91">
        <v>0.03</v>
      </c>
    </row>
    <row r="358" spans="2:21">
      <c r="B358" t="s">
        <v>1565</v>
      </c>
      <c r="C358" t="s">
        <v>1566</v>
      </c>
      <c r="D358" t="s">
        <v>126</v>
      </c>
      <c r="E358" t="s">
        <v>1260</v>
      </c>
      <c r="F358" t="s">
        <v>1567</v>
      </c>
      <c r="G358" t="s">
        <v>1423</v>
      </c>
      <c r="H358" t="s">
        <v>1558</v>
      </c>
      <c r="I358" t="s">
        <v>236</v>
      </c>
      <c r="J358" t="s">
        <v>1277</v>
      </c>
      <c r="K358" s="91">
        <v>6.99</v>
      </c>
      <c r="L358" t="s">
        <v>109</v>
      </c>
      <c r="M358" s="91">
        <v>4.88</v>
      </c>
      <c r="N358" s="91">
        <v>5.55</v>
      </c>
      <c r="O358" s="91">
        <v>502000</v>
      </c>
      <c r="P358" s="91">
        <v>96.156125000000003</v>
      </c>
      <c r="Q358" s="91">
        <v>0</v>
      </c>
      <c r="R358" s="91">
        <v>1753.1800109200001</v>
      </c>
      <c r="S358" s="91">
        <v>0</v>
      </c>
      <c r="T358" s="91">
        <v>0.05</v>
      </c>
      <c r="U358" s="91">
        <v>0.01</v>
      </c>
    </row>
    <row r="359" spans="2:21">
      <c r="B359" t="s">
        <v>1568</v>
      </c>
      <c r="C359" t="s">
        <v>1569</v>
      </c>
      <c r="D359" t="s">
        <v>126</v>
      </c>
      <c r="E359" t="s">
        <v>1260</v>
      </c>
      <c r="F359" t="s">
        <v>1567</v>
      </c>
      <c r="G359" t="s">
        <v>1423</v>
      </c>
      <c r="H359" t="s">
        <v>1558</v>
      </c>
      <c r="I359" t="s">
        <v>236</v>
      </c>
      <c r="J359" t="s">
        <v>1277</v>
      </c>
      <c r="K359" s="91">
        <v>7.22</v>
      </c>
      <c r="L359" t="s">
        <v>109</v>
      </c>
      <c r="M359" s="91">
        <v>5.25</v>
      </c>
      <c r="N359" s="91">
        <v>5.78</v>
      </c>
      <c r="O359" s="91">
        <v>1301000</v>
      </c>
      <c r="P359" s="91">
        <v>97.09075</v>
      </c>
      <c r="Q359" s="91">
        <v>0</v>
      </c>
      <c r="R359" s="91">
        <v>4587.7631880400004</v>
      </c>
      <c r="S359" s="91">
        <v>0</v>
      </c>
      <c r="T359" s="91">
        <v>0.14000000000000001</v>
      </c>
      <c r="U359" s="91">
        <v>0.03</v>
      </c>
    </row>
    <row r="360" spans="2:21">
      <c r="B360" t="s">
        <v>1570</v>
      </c>
      <c r="C360" t="s">
        <v>1571</v>
      </c>
      <c r="D360" t="s">
        <v>126</v>
      </c>
      <c r="E360" t="s">
        <v>1260</v>
      </c>
      <c r="F360" t="s">
        <v>1572</v>
      </c>
      <c r="G360" t="s">
        <v>1352</v>
      </c>
      <c r="H360" t="s">
        <v>1552</v>
      </c>
      <c r="I360" t="s">
        <v>449</v>
      </c>
      <c r="J360" t="s">
        <v>1396</v>
      </c>
      <c r="K360" s="91">
        <v>5.21</v>
      </c>
      <c r="L360" t="s">
        <v>109</v>
      </c>
      <c r="M360" s="91">
        <v>7.5</v>
      </c>
      <c r="N360" s="91">
        <v>7.39</v>
      </c>
      <c r="O360" s="91">
        <v>1507000</v>
      </c>
      <c r="P360" s="91">
        <v>101.593</v>
      </c>
      <c r="Q360" s="91">
        <v>0</v>
      </c>
      <c r="R360" s="91">
        <v>5560.6156443199998</v>
      </c>
      <c r="S360" s="91">
        <v>0</v>
      </c>
      <c r="T360" s="91">
        <v>0.16</v>
      </c>
      <c r="U360" s="91">
        <v>0.03</v>
      </c>
    </row>
    <row r="361" spans="2:21">
      <c r="B361" t="s">
        <v>1573</v>
      </c>
      <c r="C361" t="s">
        <v>1574</v>
      </c>
      <c r="D361" t="s">
        <v>126</v>
      </c>
      <c r="E361" t="s">
        <v>1260</v>
      </c>
      <c r="F361" t="s">
        <v>1575</v>
      </c>
      <c r="G361" t="s">
        <v>1500</v>
      </c>
      <c r="H361" t="s">
        <v>1552</v>
      </c>
      <c r="I361" t="s">
        <v>449</v>
      </c>
      <c r="J361" t="s">
        <v>342</v>
      </c>
      <c r="K361" s="91">
        <v>6.61</v>
      </c>
      <c r="L361" t="s">
        <v>109</v>
      </c>
      <c r="M361" s="91">
        <v>5.5</v>
      </c>
      <c r="N361" s="91">
        <v>5.43</v>
      </c>
      <c r="O361" s="91">
        <v>600000</v>
      </c>
      <c r="P361" s="91">
        <v>100.92527396666667</v>
      </c>
      <c r="Q361" s="91">
        <v>0</v>
      </c>
      <c r="R361" s="91">
        <v>2199.3635702816</v>
      </c>
      <c r="S361" s="91">
        <v>0</v>
      </c>
      <c r="T361" s="91">
        <v>0.06</v>
      </c>
      <c r="U361" s="91">
        <v>0.01</v>
      </c>
    </row>
    <row r="362" spans="2:21">
      <c r="B362" t="s">
        <v>1576</v>
      </c>
      <c r="C362" t="s">
        <v>1577</v>
      </c>
      <c r="D362" t="s">
        <v>126</v>
      </c>
      <c r="E362" t="s">
        <v>1260</v>
      </c>
      <c r="F362" t="s">
        <v>1578</v>
      </c>
      <c r="G362" t="s">
        <v>1194</v>
      </c>
      <c r="H362" t="s">
        <v>1548</v>
      </c>
      <c r="I362" t="s">
        <v>247</v>
      </c>
      <c r="J362" t="s">
        <v>1324</v>
      </c>
      <c r="K362" s="91">
        <v>7.31</v>
      </c>
      <c r="L362" t="s">
        <v>109</v>
      </c>
      <c r="M362" s="91">
        <v>6.88</v>
      </c>
      <c r="N362" s="91">
        <v>5.85</v>
      </c>
      <c r="O362" s="91">
        <v>145000</v>
      </c>
      <c r="P362" s="91">
        <v>109.5268355862069</v>
      </c>
      <c r="Q362" s="91">
        <v>0</v>
      </c>
      <c r="R362" s="91">
        <v>576.81212693120005</v>
      </c>
      <c r="S362" s="91">
        <v>0.02</v>
      </c>
      <c r="T362" s="91">
        <v>0.02</v>
      </c>
      <c r="U362" s="91">
        <v>0</v>
      </c>
    </row>
    <row r="363" spans="2:21">
      <c r="B363" t="s">
        <v>1579</v>
      </c>
      <c r="C363" t="s">
        <v>1580</v>
      </c>
      <c r="D363" t="s">
        <v>126</v>
      </c>
      <c r="E363" t="s">
        <v>1260</v>
      </c>
      <c r="F363" t="s">
        <v>1578</v>
      </c>
      <c r="G363" t="s">
        <v>1194</v>
      </c>
      <c r="H363" t="s">
        <v>1548</v>
      </c>
      <c r="I363" t="s">
        <v>247</v>
      </c>
      <c r="J363" t="s">
        <v>1324</v>
      </c>
      <c r="K363" s="91">
        <v>6.55</v>
      </c>
      <c r="L363" t="s">
        <v>109</v>
      </c>
      <c r="M363" s="91">
        <v>6.5</v>
      </c>
      <c r="N363" s="91">
        <v>5.24</v>
      </c>
      <c r="O363" s="91">
        <v>1588000</v>
      </c>
      <c r="P363" s="91">
        <v>110.14780821788413</v>
      </c>
      <c r="Q363" s="91">
        <v>0</v>
      </c>
      <c r="R363" s="91">
        <v>6352.9026104240002</v>
      </c>
      <c r="S363" s="91">
        <v>0.21</v>
      </c>
      <c r="T363" s="91">
        <v>0.19</v>
      </c>
      <c r="U363" s="91">
        <v>0.04</v>
      </c>
    </row>
    <row r="364" spans="2:21">
      <c r="B364" t="s">
        <v>1581</v>
      </c>
      <c r="C364" t="s">
        <v>1582</v>
      </c>
      <c r="D364" t="s">
        <v>126</v>
      </c>
      <c r="E364" t="s">
        <v>1260</v>
      </c>
      <c r="F364" t="s">
        <v>1583</v>
      </c>
      <c r="G364" t="s">
        <v>1284</v>
      </c>
      <c r="H364" t="s">
        <v>1548</v>
      </c>
      <c r="I364" t="s">
        <v>247</v>
      </c>
      <c r="J364" t="s">
        <v>1277</v>
      </c>
      <c r="K364" s="91">
        <v>1.99</v>
      </c>
      <c r="L364" t="s">
        <v>109</v>
      </c>
      <c r="M364" s="91">
        <v>4.63</v>
      </c>
      <c r="N364" s="91">
        <v>4</v>
      </c>
      <c r="O364" s="91">
        <v>302000</v>
      </c>
      <c r="P364" s="91">
        <v>103.050375</v>
      </c>
      <c r="Q364" s="91">
        <v>0</v>
      </c>
      <c r="R364" s="91">
        <v>1130.3224652399999</v>
      </c>
      <c r="S364" s="91">
        <v>0</v>
      </c>
      <c r="T364" s="91">
        <v>0.03</v>
      </c>
      <c r="U364" s="91">
        <v>0.01</v>
      </c>
    </row>
    <row r="365" spans="2:21">
      <c r="B365" t="s">
        <v>1584</v>
      </c>
      <c r="C365" t="s">
        <v>1585</v>
      </c>
      <c r="D365" t="s">
        <v>1586</v>
      </c>
      <c r="E365" t="s">
        <v>1260</v>
      </c>
      <c r="F365" t="s">
        <v>1583</v>
      </c>
      <c r="G365" t="s">
        <v>1284</v>
      </c>
      <c r="H365" t="s">
        <v>1548</v>
      </c>
      <c r="I365" t="s">
        <v>247</v>
      </c>
      <c r="J365" t="s">
        <v>1413</v>
      </c>
      <c r="K365" s="91">
        <v>4.58</v>
      </c>
      <c r="L365" t="s">
        <v>109</v>
      </c>
      <c r="M365" s="91">
        <v>6</v>
      </c>
      <c r="N365" s="91">
        <v>5.23</v>
      </c>
      <c r="O365" s="91">
        <v>1141000</v>
      </c>
      <c r="P365" s="91">
        <v>105.048</v>
      </c>
      <c r="Q365" s="91">
        <v>0</v>
      </c>
      <c r="R365" s="91">
        <v>4353.3067737600004</v>
      </c>
      <c r="S365" s="91">
        <v>0</v>
      </c>
      <c r="T365" s="91">
        <v>0.13</v>
      </c>
      <c r="U365" s="91">
        <v>0.02</v>
      </c>
    </row>
    <row r="366" spans="2:21">
      <c r="B366" t="s">
        <v>1587</v>
      </c>
      <c r="C366" t="s">
        <v>1588</v>
      </c>
      <c r="D366" t="s">
        <v>126</v>
      </c>
      <c r="E366" t="s">
        <v>1260</v>
      </c>
      <c r="F366" t="s">
        <v>1589</v>
      </c>
      <c r="G366" t="s">
        <v>462</v>
      </c>
      <c r="H366" t="s">
        <v>1590</v>
      </c>
      <c r="I366" t="s">
        <v>236</v>
      </c>
      <c r="J366" t="s">
        <v>1491</v>
      </c>
      <c r="K366" s="91">
        <v>3.8</v>
      </c>
      <c r="L366" t="s">
        <v>109</v>
      </c>
      <c r="M366" s="91">
        <v>7.75</v>
      </c>
      <c r="N366" s="91">
        <v>8.0399999999999991</v>
      </c>
      <c r="O366" s="91">
        <v>1522000</v>
      </c>
      <c r="P366" s="91">
        <v>100.06291666885677</v>
      </c>
      <c r="Q366" s="91">
        <v>0</v>
      </c>
      <c r="R366" s="91">
        <v>5531.3819730544001</v>
      </c>
      <c r="S366" s="91">
        <v>0</v>
      </c>
      <c r="T366" s="91">
        <v>0.16</v>
      </c>
      <c r="U366" s="91">
        <v>0.03</v>
      </c>
    </row>
    <row r="367" spans="2:21">
      <c r="B367" t="s">
        <v>1591</v>
      </c>
      <c r="C367" t="s">
        <v>1592</v>
      </c>
      <c r="D367" t="s">
        <v>126</v>
      </c>
      <c r="E367" t="s">
        <v>1260</v>
      </c>
      <c r="F367" t="s">
        <v>1593</v>
      </c>
      <c r="G367" t="s">
        <v>1423</v>
      </c>
      <c r="H367" t="s">
        <v>1594</v>
      </c>
      <c r="I367" t="s">
        <v>247</v>
      </c>
      <c r="J367" t="s">
        <v>1277</v>
      </c>
      <c r="K367" s="91">
        <v>3.57</v>
      </c>
      <c r="L367" t="s">
        <v>109</v>
      </c>
      <c r="M367" s="91">
        <v>5.38</v>
      </c>
      <c r="N367" s="91">
        <v>4.88</v>
      </c>
      <c r="O367" s="91">
        <v>1347000</v>
      </c>
      <c r="P367" s="91">
        <v>104.65795890126206</v>
      </c>
      <c r="Q367" s="91">
        <v>0</v>
      </c>
      <c r="R367" s="91">
        <v>5120.1855096447998</v>
      </c>
      <c r="S367" s="91">
        <v>0</v>
      </c>
      <c r="T367" s="91">
        <v>0.15</v>
      </c>
      <c r="U367" s="91">
        <v>0.03</v>
      </c>
    </row>
    <row r="368" spans="2:21">
      <c r="B368" t="s">
        <v>1595</v>
      </c>
      <c r="C368" t="s">
        <v>1596</v>
      </c>
      <c r="D368" t="s">
        <v>1399</v>
      </c>
      <c r="E368" t="s">
        <v>1260</v>
      </c>
      <c r="F368" t="s">
        <v>1481</v>
      </c>
      <c r="G368" t="s">
        <v>1262</v>
      </c>
      <c r="H368" t="s">
        <v>1590</v>
      </c>
      <c r="I368" t="s">
        <v>236</v>
      </c>
      <c r="J368" t="s">
        <v>1277</v>
      </c>
      <c r="K368" s="91">
        <v>4.33</v>
      </c>
      <c r="L368" t="s">
        <v>109</v>
      </c>
      <c r="M368" s="91">
        <v>7.75</v>
      </c>
      <c r="N368" s="91">
        <v>12.18</v>
      </c>
      <c r="O368" s="91">
        <v>1690000</v>
      </c>
      <c r="P368" s="91">
        <v>87.258880000000005</v>
      </c>
      <c r="Q368" s="91">
        <v>0</v>
      </c>
      <c r="R368" s="91">
        <v>5356.0198615039999</v>
      </c>
      <c r="S368" s="91">
        <v>0</v>
      </c>
      <c r="T368" s="91">
        <v>0.16</v>
      </c>
      <c r="U368" s="91">
        <v>0.03</v>
      </c>
    </row>
    <row r="369" spans="2:21">
      <c r="B369" t="s">
        <v>1597</v>
      </c>
      <c r="C369" t="s">
        <v>1598</v>
      </c>
      <c r="D369" t="s">
        <v>126</v>
      </c>
      <c r="E369" t="s">
        <v>1260</v>
      </c>
      <c r="F369" t="s">
        <v>1599</v>
      </c>
      <c r="G369" t="s">
        <v>1352</v>
      </c>
      <c r="H369" t="s">
        <v>1600</v>
      </c>
      <c r="I369" t="s">
        <v>449</v>
      </c>
      <c r="J369" t="s">
        <v>1430</v>
      </c>
      <c r="K369" s="91">
        <v>5.0999999999999996</v>
      </c>
      <c r="L369" t="s">
        <v>109</v>
      </c>
      <c r="M369" s="91">
        <v>8</v>
      </c>
      <c r="N369" s="91">
        <v>6.89</v>
      </c>
      <c r="O369" s="91">
        <v>1200000</v>
      </c>
      <c r="P369" s="91">
        <v>106.57</v>
      </c>
      <c r="Q369" s="91">
        <v>0</v>
      </c>
      <c r="R369" s="91">
        <v>4644.7468799999997</v>
      </c>
      <c r="S369" s="91">
        <v>0.1</v>
      </c>
      <c r="T369" s="91">
        <v>0.14000000000000001</v>
      </c>
      <c r="U369" s="91">
        <v>0.03</v>
      </c>
    </row>
    <row r="370" spans="2:21">
      <c r="B370" t="s">
        <v>1601</v>
      </c>
      <c r="C370" t="s">
        <v>1602</v>
      </c>
      <c r="D370" t="s">
        <v>126</v>
      </c>
      <c r="E370" t="s">
        <v>1260</v>
      </c>
      <c r="F370" t="s">
        <v>1603</v>
      </c>
      <c r="G370" t="s">
        <v>1407</v>
      </c>
      <c r="H370" t="s">
        <v>295</v>
      </c>
      <c r="I370" t="s">
        <v>296</v>
      </c>
      <c r="J370" t="s">
        <v>1604</v>
      </c>
      <c r="K370" s="91">
        <v>4.57</v>
      </c>
      <c r="L370" t="s">
        <v>113</v>
      </c>
      <c r="M370" s="91">
        <v>4.38</v>
      </c>
      <c r="N370" s="91">
        <v>3.45</v>
      </c>
      <c r="O370" s="91">
        <v>1800000</v>
      </c>
      <c r="P370" s="91">
        <v>105.22417808333333</v>
      </c>
      <c r="Q370" s="91">
        <v>0</v>
      </c>
      <c r="R370" s="91">
        <v>7724.2543750700997</v>
      </c>
      <c r="S370" s="91">
        <v>0.36</v>
      </c>
      <c r="T370" s="91">
        <v>0.23</v>
      </c>
      <c r="U370" s="91">
        <v>0.04</v>
      </c>
    </row>
    <row r="371" spans="2:21">
      <c r="B371" t="s">
        <v>1605</v>
      </c>
      <c r="C371" t="s">
        <v>1606</v>
      </c>
      <c r="D371" t="s">
        <v>126</v>
      </c>
      <c r="E371" t="s">
        <v>1260</v>
      </c>
      <c r="F371" t="s">
        <v>1607</v>
      </c>
      <c r="G371" t="s">
        <v>462</v>
      </c>
      <c r="H371" t="s">
        <v>295</v>
      </c>
      <c r="I371" t="s">
        <v>296</v>
      </c>
      <c r="J371" t="s">
        <v>1608</v>
      </c>
      <c r="K371" s="91">
        <v>4.33</v>
      </c>
      <c r="L371" t="s">
        <v>109</v>
      </c>
      <c r="M371" s="91">
        <v>8</v>
      </c>
      <c r="N371" s="91">
        <v>7.68</v>
      </c>
      <c r="O371" s="91">
        <v>600000</v>
      </c>
      <c r="P371" s="91">
        <v>102.29867123333334</v>
      </c>
      <c r="Q371" s="91">
        <v>0</v>
      </c>
      <c r="R371" s="91">
        <v>2229.2926435168001</v>
      </c>
      <c r="S371" s="91">
        <v>0.03</v>
      </c>
      <c r="T371" s="91">
        <v>7.0000000000000007E-2</v>
      </c>
      <c r="U371" s="91">
        <v>0.01</v>
      </c>
    </row>
    <row r="372" spans="2:21">
      <c r="B372" t="s">
        <v>1609</v>
      </c>
      <c r="C372" t="s">
        <v>1610</v>
      </c>
      <c r="D372" t="s">
        <v>126</v>
      </c>
      <c r="E372" t="s">
        <v>1260</v>
      </c>
      <c r="F372" t="s">
        <v>1611</v>
      </c>
      <c r="G372" t="s">
        <v>1289</v>
      </c>
      <c r="H372" t="s">
        <v>295</v>
      </c>
      <c r="I372" t="s">
        <v>296</v>
      </c>
      <c r="J372" t="s">
        <v>1612</v>
      </c>
      <c r="L372" t="s">
        <v>116</v>
      </c>
      <c r="M372" s="91">
        <v>0</v>
      </c>
      <c r="N372" s="91">
        <v>0</v>
      </c>
      <c r="O372" s="91">
        <v>70637.279999999999</v>
      </c>
      <c r="P372" s="91">
        <v>15539.260000000007</v>
      </c>
      <c r="Q372" s="91">
        <v>0</v>
      </c>
      <c r="R372" s="91">
        <v>51947.434047235402</v>
      </c>
      <c r="S372" s="91">
        <v>0</v>
      </c>
      <c r="T372" s="91">
        <v>1.53</v>
      </c>
      <c r="U372" s="91">
        <v>0.3</v>
      </c>
    </row>
    <row r="373" spans="2:21">
      <c r="B373" t="s">
        <v>1613</v>
      </c>
      <c r="C373" t="s">
        <v>1614</v>
      </c>
      <c r="D373" t="s">
        <v>126</v>
      </c>
      <c r="E373" t="s">
        <v>1260</v>
      </c>
      <c r="F373" t="s">
        <v>1615</v>
      </c>
      <c r="G373" t="s">
        <v>1294</v>
      </c>
      <c r="H373" t="s">
        <v>295</v>
      </c>
      <c r="I373" t="s">
        <v>296</v>
      </c>
      <c r="J373" t="s">
        <v>1616</v>
      </c>
      <c r="K373" s="91">
        <v>8.1999999999999993</v>
      </c>
      <c r="L373" t="s">
        <v>109</v>
      </c>
      <c r="M373" s="91">
        <v>5.3</v>
      </c>
      <c r="N373" s="91">
        <v>5.24</v>
      </c>
      <c r="O373" s="91">
        <v>2400000</v>
      </c>
      <c r="P373" s="91">
        <v>101.10472602916667</v>
      </c>
      <c r="Q373" s="91">
        <v>0</v>
      </c>
      <c r="R373" s="91">
        <v>8813.0967585104008</v>
      </c>
      <c r="S373" s="91">
        <v>0.14000000000000001</v>
      </c>
      <c r="T373" s="91">
        <v>0.26</v>
      </c>
      <c r="U373" s="91">
        <v>0.05</v>
      </c>
    </row>
    <row r="374" spans="2:21">
      <c r="B374" t="s">
        <v>1617</v>
      </c>
      <c r="C374" t="s">
        <v>1618</v>
      </c>
      <c r="D374" t="s">
        <v>126</v>
      </c>
      <c r="E374" t="s">
        <v>1260</v>
      </c>
      <c r="F374" t="s">
        <v>1619</v>
      </c>
      <c r="G374" t="s">
        <v>1352</v>
      </c>
      <c r="H374" t="s">
        <v>295</v>
      </c>
      <c r="I374" t="s">
        <v>296</v>
      </c>
      <c r="J374" t="s">
        <v>1413</v>
      </c>
      <c r="K374" s="91">
        <v>4.29</v>
      </c>
      <c r="L374" t="s">
        <v>109</v>
      </c>
      <c r="M374" s="91">
        <v>6.75</v>
      </c>
      <c r="N374" s="91">
        <v>7.09</v>
      </c>
      <c r="O374" s="91">
        <v>1000000</v>
      </c>
      <c r="P374" s="91">
        <v>99.949260269999996</v>
      </c>
      <c r="Q374" s="91">
        <v>0</v>
      </c>
      <c r="R374" s="91">
        <v>3630.1571330063998</v>
      </c>
      <c r="S374" s="91">
        <v>0.08</v>
      </c>
      <c r="T374" s="91">
        <v>0.11</v>
      </c>
      <c r="U374" s="91">
        <v>0.02</v>
      </c>
    </row>
    <row r="375" spans="2:21">
      <c r="B375" t="s">
        <v>1620</v>
      </c>
      <c r="C375" t="s">
        <v>1621</v>
      </c>
      <c r="D375" t="s">
        <v>126</v>
      </c>
      <c r="E375" t="s">
        <v>1260</v>
      </c>
      <c r="F375" t="s">
        <v>1622</v>
      </c>
      <c r="G375" t="s">
        <v>1284</v>
      </c>
      <c r="H375" t="s">
        <v>295</v>
      </c>
      <c r="I375" t="s">
        <v>296</v>
      </c>
      <c r="J375" t="s">
        <v>1296</v>
      </c>
      <c r="K375" s="91">
        <v>15.98</v>
      </c>
      <c r="L375" t="s">
        <v>109</v>
      </c>
      <c r="M375" s="91">
        <v>6.25</v>
      </c>
      <c r="N375" s="91">
        <v>6.29</v>
      </c>
      <c r="O375" s="91">
        <v>2400000</v>
      </c>
      <c r="P375" s="91">
        <v>102.27891666666666</v>
      </c>
      <c r="Q375" s="91">
        <v>0</v>
      </c>
      <c r="R375" s="91">
        <v>8915.4486080000006</v>
      </c>
      <c r="S375" s="91">
        <v>0</v>
      </c>
      <c r="T375" s="91">
        <v>0.26</v>
      </c>
      <c r="U375" s="91">
        <v>0.05</v>
      </c>
    </row>
    <row r="376" spans="2:21">
      <c r="B376" t="s">
        <v>303</v>
      </c>
      <c r="C376" s="16"/>
      <c r="D376" s="16"/>
      <c r="E376" s="16"/>
      <c r="F376" s="16"/>
    </row>
    <row r="377" spans="2:21">
      <c r="B377" t="s">
        <v>451</v>
      </c>
      <c r="C377" s="16"/>
      <c r="D377" s="16"/>
      <c r="E377" s="16"/>
      <c r="F377" s="16"/>
    </row>
    <row r="378" spans="2:21">
      <c r="B378" t="s">
        <v>452</v>
      </c>
      <c r="C378" s="16"/>
      <c r="D378" s="16"/>
      <c r="E378" s="16"/>
      <c r="F378" s="16"/>
    </row>
    <row r="379" spans="2:21">
      <c r="B379" t="s">
        <v>453</v>
      </c>
      <c r="C379" s="16"/>
      <c r="D379" s="16"/>
      <c r="E379" s="16"/>
      <c r="F379" s="16"/>
    </row>
    <row r="380" spans="2:21">
      <c r="B380" t="s">
        <v>454</v>
      </c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43555</v>
      </c>
      <c r="E1" s="16"/>
      <c r="F1" s="16"/>
      <c r="G1" s="16"/>
    </row>
    <row r="2" spans="2:62">
      <c r="B2" s="2" t="s">
        <v>1</v>
      </c>
      <c r="C2" s="12" t="s">
        <v>218</v>
      </c>
      <c r="E2" s="16"/>
      <c r="F2" s="16"/>
      <c r="G2" s="16"/>
    </row>
    <row r="3" spans="2:62">
      <c r="B3" s="2" t="s">
        <v>2</v>
      </c>
      <c r="C3" s="26" t="s">
        <v>4399</v>
      </c>
      <c r="E3" s="16"/>
      <c r="F3" s="16"/>
      <c r="G3" s="16"/>
    </row>
    <row r="4" spans="2:62" s="1" customFormat="1">
      <c r="B4" s="2" t="s">
        <v>3</v>
      </c>
    </row>
    <row r="5" spans="2:62">
      <c r="B5" s="89" t="s">
        <v>219</v>
      </c>
      <c r="C5" t="s">
        <v>220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251561528.77000001</v>
      </c>
      <c r="J11" s="7"/>
      <c r="K11" s="90">
        <v>5765.754799931</v>
      </c>
      <c r="L11" s="90">
        <v>1943078.004226753</v>
      </c>
      <c r="M11" s="7"/>
      <c r="N11" s="90">
        <v>100</v>
      </c>
      <c r="O11" s="90">
        <v>11.13</v>
      </c>
      <c r="BF11" s="16"/>
      <c r="BG11" s="19"/>
      <c r="BH11" s="16"/>
      <c r="BJ11" s="16"/>
    </row>
    <row r="12" spans="2:62">
      <c r="B12" s="92" t="s">
        <v>228</v>
      </c>
      <c r="E12" s="16"/>
      <c r="F12" s="16"/>
      <c r="G12" s="16"/>
      <c r="I12" s="93">
        <v>245205774.27000001</v>
      </c>
      <c r="K12" s="93">
        <v>5531.0587699999996</v>
      </c>
      <c r="L12" s="93">
        <v>1455491.894380531</v>
      </c>
      <c r="N12" s="93">
        <v>74.91</v>
      </c>
      <c r="O12" s="93">
        <v>8.34</v>
      </c>
    </row>
    <row r="13" spans="2:62">
      <c r="B13" s="92" t="s">
        <v>1623</v>
      </c>
      <c r="E13" s="16"/>
      <c r="F13" s="16"/>
      <c r="G13" s="16"/>
      <c r="I13" s="93">
        <v>216462710.12</v>
      </c>
      <c r="K13" s="93">
        <v>3128.7885000000001</v>
      </c>
      <c r="L13" s="93">
        <v>1070384.4589851601</v>
      </c>
      <c r="N13" s="93">
        <v>55.09</v>
      </c>
      <c r="O13" s="93">
        <v>6.13</v>
      </c>
    </row>
    <row r="14" spans="2:62">
      <c r="B14" t="s">
        <v>1624</v>
      </c>
      <c r="C14" t="s">
        <v>1625</v>
      </c>
      <c r="D14" t="s">
        <v>103</v>
      </c>
      <c r="E14" t="s">
        <v>126</v>
      </c>
      <c r="F14" t="s">
        <v>923</v>
      </c>
      <c r="G14" t="s">
        <v>651</v>
      </c>
      <c r="H14" t="s">
        <v>105</v>
      </c>
      <c r="I14" s="91">
        <v>4964776.95</v>
      </c>
      <c r="J14" s="91">
        <v>179.3</v>
      </c>
      <c r="K14" s="91">
        <v>0</v>
      </c>
      <c r="L14" s="91">
        <v>8901.8450713500006</v>
      </c>
      <c r="M14" s="91">
        <v>0.15</v>
      </c>
      <c r="N14" s="91">
        <v>0.46</v>
      </c>
      <c r="O14" s="91">
        <v>0.05</v>
      </c>
    </row>
    <row r="15" spans="2:62">
      <c r="B15" t="s">
        <v>1626</v>
      </c>
      <c r="C15" t="s">
        <v>1627</v>
      </c>
      <c r="D15" t="s">
        <v>103</v>
      </c>
      <c r="E15" t="s">
        <v>126</v>
      </c>
      <c r="F15" t="s">
        <v>695</v>
      </c>
      <c r="G15" t="s">
        <v>651</v>
      </c>
      <c r="H15" t="s">
        <v>105</v>
      </c>
      <c r="I15" s="91">
        <v>75561.14</v>
      </c>
      <c r="J15" s="91">
        <v>54120</v>
      </c>
      <c r="K15" s="91">
        <v>0</v>
      </c>
      <c r="L15" s="91">
        <v>40893.688968000002</v>
      </c>
      <c r="M15" s="91">
        <v>0.6</v>
      </c>
      <c r="N15" s="91">
        <v>2.1</v>
      </c>
      <c r="O15" s="91">
        <v>0.23</v>
      </c>
    </row>
    <row r="16" spans="2:62">
      <c r="B16" t="s">
        <v>1628</v>
      </c>
      <c r="C16" t="s">
        <v>1629</v>
      </c>
      <c r="D16" t="s">
        <v>103</v>
      </c>
      <c r="E16" t="s">
        <v>126</v>
      </c>
      <c r="F16" t="s">
        <v>1274</v>
      </c>
      <c r="G16" t="s">
        <v>1630</v>
      </c>
      <c r="H16" t="s">
        <v>105</v>
      </c>
      <c r="I16" s="91">
        <v>316835.45</v>
      </c>
      <c r="J16" s="91">
        <v>5692</v>
      </c>
      <c r="K16" s="91">
        <v>0</v>
      </c>
      <c r="L16" s="91">
        <v>18034.273814</v>
      </c>
      <c r="M16" s="91">
        <v>0.03</v>
      </c>
      <c r="N16" s="91">
        <v>0.93</v>
      </c>
      <c r="O16" s="91">
        <v>0.1</v>
      </c>
    </row>
    <row r="17" spans="2:15">
      <c r="B17" t="s">
        <v>1631</v>
      </c>
      <c r="C17" t="s">
        <v>1632</v>
      </c>
      <c r="D17" t="s">
        <v>103</v>
      </c>
      <c r="E17" t="s">
        <v>126</v>
      </c>
      <c r="F17" t="s">
        <v>1633</v>
      </c>
      <c r="G17" t="s">
        <v>1630</v>
      </c>
      <c r="H17" t="s">
        <v>105</v>
      </c>
      <c r="I17" s="91">
        <v>81484.14</v>
      </c>
      <c r="J17" s="91">
        <v>17330</v>
      </c>
      <c r="K17" s="91">
        <v>0</v>
      </c>
      <c r="L17" s="91">
        <v>14121.201462000001</v>
      </c>
      <c r="M17" s="91">
        <v>0.06</v>
      </c>
      <c r="N17" s="91">
        <v>0.73</v>
      </c>
      <c r="O17" s="91">
        <v>0.08</v>
      </c>
    </row>
    <row r="18" spans="2:15">
      <c r="B18" t="s">
        <v>1634</v>
      </c>
      <c r="C18" t="s">
        <v>1635</v>
      </c>
      <c r="D18" t="s">
        <v>103</v>
      </c>
      <c r="E18" t="s">
        <v>126</v>
      </c>
      <c r="F18" t="s">
        <v>1636</v>
      </c>
      <c r="G18" t="s">
        <v>643</v>
      </c>
      <c r="H18" t="s">
        <v>105</v>
      </c>
      <c r="I18" s="91">
        <v>749596.03</v>
      </c>
      <c r="J18" s="91">
        <v>1955</v>
      </c>
      <c r="K18" s="91">
        <v>0</v>
      </c>
      <c r="L18" s="91">
        <v>14654.602386500001</v>
      </c>
      <c r="M18" s="91">
        <v>0.28999999999999998</v>
      </c>
      <c r="N18" s="91">
        <v>0.75</v>
      </c>
      <c r="O18" s="91">
        <v>0.08</v>
      </c>
    </row>
    <row r="19" spans="2:15">
      <c r="B19" t="s">
        <v>1637</v>
      </c>
      <c r="C19" t="s">
        <v>1638</v>
      </c>
      <c r="D19" t="s">
        <v>103</v>
      </c>
      <c r="E19" t="s">
        <v>126</v>
      </c>
      <c r="F19" t="s">
        <v>1639</v>
      </c>
      <c r="G19" t="s">
        <v>643</v>
      </c>
      <c r="H19" t="s">
        <v>105</v>
      </c>
      <c r="I19" s="91">
        <v>627745.44999999995</v>
      </c>
      <c r="J19" s="91">
        <v>2484</v>
      </c>
      <c r="K19" s="91">
        <v>0</v>
      </c>
      <c r="L19" s="91">
        <v>15593.196978</v>
      </c>
      <c r="M19" s="91">
        <v>0.28000000000000003</v>
      </c>
      <c r="N19" s="91">
        <v>0.8</v>
      </c>
      <c r="O19" s="91">
        <v>0.09</v>
      </c>
    </row>
    <row r="20" spans="2:15">
      <c r="B20" t="s">
        <v>1640</v>
      </c>
      <c r="C20" t="s">
        <v>1641</v>
      </c>
      <c r="D20" t="s">
        <v>103</v>
      </c>
      <c r="E20" t="s">
        <v>126</v>
      </c>
      <c r="F20" t="s">
        <v>998</v>
      </c>
      <c r="G20" t="s">
        <v>999</v>
      </c>
      <c r="H20" t="s">
        <v>105</v>
      </c>
      <c r="I20" s="91">
        <v>97343.58</v>
      </c>
      <c r="J20" s="91">
        <v>46960</v>
      </c>
      <c r="K20" s="91">
        <v>0</v>
      </c>
      <c r="L20" s="91">
        <v>45712.545167999997</v>
      </c>
      <c r="M20" s="91">
        <v>0.22</v>
      </c>
      <c r="N20" s="91">
        <v>2.35</v>
      </c>
      <c r="O20" s="91">
        <v>0.26</v>
      </c>
    </row>
    <row r="21" spans="2:15">
      <c r="B21" t="s">
        <v>1642</v>
      </c>
      <c r="C21" t="s">
        <v>1643</v>
      </c>
      <c r="D21" t="s">
        <v>103</v>
      </c>
      <c r="E21" t="s">
        <v>126</v>
      </c>
      <c r="F21" t="s">
        <v>662</v>
      </c>
      <c r="G21" t="s">
        <v>462</v>
      </c>
      <c r="H21" t="s">
        <v>105</v>
      </c>
      <c r="I21" s="91">
        <v>3350199.5</v>
      </c>
      <c r="J21" s="91">
        <v>1277</v>
      </c>
      <c r="K21" s="91">
        <v>0</v>
      </c>
      <c r="L21" s="91">
        <v>42782.047615000003</v>
      </c>
      <c r="M21" s="91">
        <v>0.28999999999999998</v>
      </c>
      <c r="N21" s="91">
        <v>2.2000000000000002</v>
      </c>
      <c r="O21" s="91">
        <v>0.25</v>
      </c>
    </row>
    <row r="22" spans="2:15">
      <c r="B22" t="s">
        <v>1644</v>
      </c>
      <c r="C22" t="s">
        <v>1645</v>
      </c>
      <c r="D22" t="s">
        <v>103</v>
      </c>
      <c r="E22" t="s">
        <v>126</v>
      </c>
      <c r="F22" t="s">
        <v>1646</v>
      </c>
      <c r="G22" t="s">
        <v>462</v>
      </c>
      <c r="H22" t="s">
        <v>105</v>
      </c>
      <c r="I22" s="91">
        <v>5098622.18</v>
      </c>
      <c r="J22" s="91">
        <v>2415</v>
      </c>
      <c r="K22" s="91">
        <v>0</v>
      </c>
      <c r="L22" s="91">
        <v>123131.725647</v>
      </c>
      <c r="M22" s="91">
        <v>0.38</v>
      </c>
      <c r="N22" s="91">
        <v>6.34</v>
      </c>
      <c r="O22" s="91">
        <v>0.71</v>
      </c>
    </row>
    <row r="23" spans="2:15">
      <c r="B23" t="s">
        <v>1647</v>
      </c>
      <c r="C23" t="s">
        <v>1648</v>
      </c>
      <c r="D23" t="s">
        <v>103</v>
      </c>
      <c r="E23" t="s">
        <v>126</v>
      </c>
      <c r="F23" t="s">
        <v>461</v>
      </c>
      <c r="G23" t="s">
        <v>462</v>
      </c>
      <c r="H23" t="s">
        <v>105</v>
      </c>
      <c r="I23" s="91">
        <v>5501073.8499999996</v>
      </c>
      <c r="J23" s="91">
        <v>2382</v>
      </c>
      <c r="K23" s="91">
        <v>1011.92803</v>
      </c>
      <c r="L23" s="91">
        <v>132047.50713700001</v>
      </c>
      <c r="M23" s="91">
        <v>0.36</v>
      </c>
      <c r="N23" s="91">
        <v>6.8</v>
      </c>
      <c r="O23" s="91">
        <v>0.76</v>
      </c>
    </row>
    <row r="24" spans="2:15">
      <c r="B24" t="s">
        <v>1649</v>
      </c>
      <c r="C24" t="s">
        <v>1650</v>
      </c>
      <c r="D24" t="s">
        <v>103</v>
      </c>
      <c r="E24" t="s">
        <v>126</v>
      </c>
      <c r="F24" t="s">
        <v>842</v>
      </c>
      <c r="G24" t="s">
        <v>462</v>
      </c>
      <c r="H24" t="s">
        <v>105</v>
      </c>
      <c r="I24" s="91">
        <v>910720.15</v>
      </c>
      <c r="J24" s="91">
        <v>7460</v>
      </c>
      <c r="K24" s="91">
        <v>0</v>
      </c>
      <c r="L24" s="91">
        <v>67939.723190000004</v>
      </c>
      <c r="M24" s="91">
        <v>0.39</v>
      </c>
      <c r="N24" s="91">
        <v>3.5</v>
      </c>
      <c r="O24" s="91">
        <v>0.39</v>
      </c>
    </row>
    <row r="25" spans="2:15">
      <c r="B25" t="s">
        <v>1651</v>
      </c>
      <c r="C25" t="s">
        <v>1652</v>
      </c>
      <c r="D25" t="s">
        <v>103</v>
      </c>
      <c r="E25" t="s">
        <v>126</v>
      </c>
      <c r="F25" t="s">
        <v>813</v>
      </c>
      <c r="G25" t="s">
        <v>462</v>
      </c>
      <c r="H25" t="s">
        <v>105</v>
      </c>
      <c r="I25" s="91">
        <v>265095.65000000002</v>
      </c>
      <c r="J25" s="91">
        <v>8642</v>
      </c>
      <c r="K25" s="91">
        <v>0</v>
      </c>
      <c r="L25" s="91">
        <v>22909.566073000002</v>
      </c>
      <c r="M25" s="91">
        <v>0.26</v>
      </c>
      <c r="N25" s="91">
        <v>1.18</v>
      </c>
      <c r="O25" s="91">
        <v>0.13</v>
      </c>
    </row>
    <row r="26" spans="2:15">
      <c r="B26" t="s">
        <v>1653</v>
      </c>
      <c r="C26" t="s">
        <v>1654</v>
      </c>
      <c r="D26" t="s">
        <v>103</v>
      </c>
      <c r="E26" t="s">
        <v>126</v>
      </c>
      <c r="F26" t="s">
        <v>1655</v>
      </c>
      <c r="G26" t="s">
        <v>888</v>
      </c>
      <c r="H26" t="s">
        <v>105</v>
      </c>
      <c r="I26" s="91">
        <v>7944.66</v>
      </c>
      <c r="J26" s="91">
        <v>84650</v>
      </c>
      <c r="K26" s="91">
        <v>0</v>
      </c>
      <c r="L26" s="91">
        <v>6725.1546900000003</v>
      </c>
      <c r="M26" s="91">
        <v>0.1</v>
      </c>
      <c r="N26" s="91">
        <v>0.35</v>
      </c>
      <c r="O26" s="91">
        <v>0.04</v>
      </c>
    </row>
    <row r="27" spans="2:15">
      <c r="B27" t="s">
        <v>1656</v>
      </c>
      <c r="C27" t="s">
        <v>1657</v>
      </c>
      <c r="D27" t="s">
        <v>103</v>
      </c>
      <c r="E27" t="s">
        <v>126</v>
      </c>
      <c r="F27" t="s">
        <v>1658</v>
      </c>
      <c r="G27" t="s">
        <v>1245</v>
      </c>
      <c r="H27" t="s">
        <v>105</v>
      </c>
      <c r="I27" s="91">
        <v>5373763.3799999999</v>
      </c>
      <c r="J27" s="91">
        <v>1121</v>
      </c>
      <c r="K27" s="91">
        <v>0</v>
      </c>
      <c r="L27" s="91">
        <v>60239.887489799999</v>
      </c>
      <c r="M27" s="91">
        <v>0.46</v>
      </c>
      <c r="N27" s="91">
        <v>3.1</v>
      </c>
      <c r="O27" s="91">
        <v>0.35</v>
      </c>
    </row>
    <row r="28" spans="2:15">
      <c r="B28" t="s">
        <v>1659</v>
      </c>
      <c r="C28" t="s">
        <v>1660</v>
      </c>
      <c r="D28" t="s">
        <v>103</v>
      </c>
      <c r="E28" t="s">
        <v>126</v>
      </c>
      <c r="F28" t="s">
        <v>1244</v>
      </c>
      <c r="G28" t="s">
        <v>1245</v>
      </c>
      <c r="H28" t="s">
        <v>105</v>
      </c>
      <c r="I28" s="91">
        <v>170573924.09</v>
      </c>
      <c r="J28" s="91">
        <v>38.700000000000003</v>
      </c>
      <c r="K28" s="91">
        <v>0</v>
      </c>
      <c r="L28" s="91">
        <v>66012.108622829997</v>
      </c>
      <c r="M28" s="91">
        <v>1.32</v>
      </c>
      <c r="N28" s="91">
        <v>3.4</v>
      </c>
      <c r="O28" s="91">
        <v>0.38</v>
      </c>
    </row>
    <row r="29" spans="2:15">
      <c r="B29" t="s">
        <v>1661</v>
      </c>
      <c r="C29" t="s">
        <v>1662</v>
      </c>
      <c r="D29" t="s">
        <v>103</v>
      </c>
      <c r="E29" t="s">
        <v>126</v>
      </c>
      <c r="F29" t="s">
        <v>1049</v>
      </c>
      <c r="G29" t="s">
        <v>703</v>
      </c>
      <c r="H29" t="s">
        <v>105</v>
      </c>
      <c r="I29" s="91">
        <v>3482386.11</v>
      </c>
      <c r="J29" s="91">
        <v>1919</v>
      </c>
      <c r="K29" s="91">
        <v>0</v>
      </c>
      <c r="L29" s="91">
        <v>66826.989450900001</v>
      </c>
      <c r="M29" s="91">
        <v>0.27</v>
      </c>
      <c r="N29" s="91">
        <v>3.44</v>
      </c>
      <c r="O29" s="91">
        <v>0.38</v>
      </c>
    </row>
    <row r="30" spans="2:15">
      <c r="B30" t="s">
        <v>1663</v>
      </c>
      <c r="C30" t="s">
        <v>1664</v>
      </c>
      <c r="D30" t="s">
        <v>103</v>
      </c>
      <c r="E30" t="s">
        <v>126</v>
      </c>
      <c r="F30" t="s">
        <v>1665</v>
      </c>
      <c r="G30" t="s">
        <v>1666</v>
      </c>
      <c r="H30" t="s">
        <v>105</v>
      </c>
      <c r="I30" s="91">
        <v>122584.69</v>
      </c>
      <c r="J30" s="91">
        <v>5985</v>
      </c>
      <c r="K30" s="91">
        <v>0</v>
      </c>
      <c r="L30" s="91">
        <v>7336.6936965000004</v>
      </c>
      <c r="M30" s="91">
        <v>0.12</v>
      </c>
      <c r="N30" s="91">
        <v>0.38</v>
      </c>
      <c r="O30" s="91">
        <v>0.04</v>
      </c>
    </row>
    <row r="31" spans="2:15">
      <c r="B31" t="s">
        <v>1667</v>
      </c>
      <c r="C31" t="s">
        <v>1668</v>
      </c>
      <c r="D31" t="s">
        <v>103</v>
      </c>
      <c r="E31" t="s">
        <v>126</v>
      </c>
      <c r="F31" t="s">
        <v>1669</v>
      </c>
      <c r="G31" t="s">
        <v>1026</v>
      </c>
      <c r="H31" t="s">
        <v>105</v>
      </c>
      <c r="I31" s="91">
        <v>42650.32</v>
      </c>
      <c r="J31" s="91">
        <v>46950</v>
      </c>
      <c r="K31" s="91">
        <v>112.83221</v>
      </c>
      <c r="L31" s="91">
        <v>20137.157449999999</v>
      </c>
      <c r="M31" s="91">
        <v>0.03</v>
      </c>
      <c r="N31" s="91">
        <v>1.04</v>
      </c>
      <c r="O31" s="91">
        <v>0.12</v>
      </c>
    </row>
    <row r="32" spans="2:15">
      <c r="B32" t="s">
        <v>1670</v>
      </c>
      <c r="C32" t="s">
        <v>1671</v>
      </c>
      <c r="D32" t="s">
        <v>103</v>
      </c>
      <c r="E32" t="s">
        <v>126</v>
      </c>
      <c r="F32" t="s">
        <v>1025</v>
      </c>
      <c r="G32" t="s">
        <v>1026</v>
      </c>
      <c r="H32" t="s">
        <v>105</v>
      </c>
      <c r="I32" s="91">
        <v>476328.42</v>
      </c>
      <c r="J32" s="91">
        <v>8710</v>
      </c>
      <c r="K32" s="91">
        <v>826.58032000000003</v>
      </c>
      <c r="L32" s="91">
        <v>42314.785702000001</v>
      </c>
      <c r="M32" s="91">
        <v>0.41</v>
      </c>
      <c r="N32" s="91">
        <v>2.1800000000000002</v>
      </c>
      <c r="O32" s="91">
        <v>0.24</v>
      </c>
    </row>
    <row r="33" spans="2:15">
      <c r="B33" t="s">
        <v>1672</v>
      </c>
      <c r="C33" t="s">
        <v>1673</v>
      </c>
      <c r="D33" t="s">
        <v>103</v>
      </c>
      <c r="E33" t="s">
        <v>126</v>
      </c>
      <c r="F33" t="s">
        <v>1061</v>
      </c>
      <c r="G33" t="s">
        <v>1062</v>
      </c>
      <c r="H33" t="s">
        <v>105</v>
      </c>
      <c r="I33" s="91">
        <v>863099.95</v>
      </c>
      <c r="J33" s="91">
        <v>2398</v>
      </c>
      <c r="K33" s="91">
        <v>577.04453000000001</v>
      </c>
      <c r="L33" s="91">
        <v>21274.181331</v>
      </c>
      <c r="M33" s="91">
        <v>0.35</v>
      </c>
      <c r="N33" s="91">
        <v>1.0900000000000001</v>
      </c>
      <c r="O33" s="91">
        <v>0.12</v>
      </c>
    </row>
    <row r="34" spans="2:15">
      <c r="B34" t="s">
        <v>1674</v>
      </c>
      <c r="C34" t="s">
        <v>1675</v>
      </c>
      <c r="D34" t="s">
        <v>103</v>
      </c>
      <c r="E34" t="s">
        <v>126</v>
      </c>
      <c r="F34" t="s">
        <v>1193</v>
      </c>
      <c r="G34" t="s">
        <v>1194</v>
      </c>
      <c r="H34" t="s">
        <v>105</v>
      </c>
      <c r="I34" s="91">
        <v>1239690.0900000001</v>
      </c>
      <c r="J34" s="91">
        <v>1224</v>
      </c>
      <c r="K34" s="91">
        <v>244.80888999999999</v>
      </c>
      <c r="L34" s="91">
        <v>15418.615591600001</v>
      </c>
      <c r="M34" s="91">
        <v>0.35</v>
      </c>
      <c r="N34" s="91">
        <v>0.79</v>
      </c>
      <c r="O34" s="91">
        <v>0.09</v>
      </c>
    </row>
    <row r="35" spans="2:15">
      <c r="B35" t="s">
        <v>1676</v>
      </c>
      <c r="C35" t="s">
        <v>1677</v>
      </c>
      <c r="D35" t="s">
        <v>103</v>
      </c>
      <c r="E35" t="s">
        <v>126</v>
      </c>
      <c r="F35" t="s">
        <v>550</v>
      </c>
      <c r="G35" t="s">
        <v>507</v>
      </c>
      <c r="H35" t="s">
        <v>105</v>
      </c>
      <c r="I35" s="91">
        <v>309282.96000000002</v>
      </c>
      <c r="J35" s="91">
        <v>5416</v>
      </c>
      <c r="K35" s="91">
        <v>0</v>
      </c>
      <c r="L35" s="91">
        <v>16750.765113599999</v>
      </c>
      <c r="M35" s="91">
        <v>0.24</v>
      </c>
      <c r="N35" s="91">
        <v>0.86</v>
      </c>
      <c r="O35" s="91">
        <v>0.1</v>
      </c>
    </row>
    <row r="36" spans="2:15">
      <c r="B36" t="s">
        <v>1678</v>
      </c>
      <c r="C36" t="s">
        <v>1679</v>
      </c>
      <c r="D36" t="s">
        <v>103</v>
      </c>
      <c r="E36" t="s">
        <v>126</v>
      </c>
      <c r="F36" t="s">
        <v>555</v>
      </c>
      <c r="G36" t="s">
        <v>507</v>
      </c>
      <c r="H36" t="s">
        <v>105</v>
      </c>
      <c r="I36" s="91">
        <v>697051.33</v>
      </c>
      <c r="J36" s="91">
        <v>2050</v>
      </c>
      <c r="K36" s="91">
        <v>355.59451999999999</v>
      </c>
      <c r="L36" s="91">
        <v>14645.146785000001</v>
      </c>
      <c r="M36" s="91">
        <v>0.2</v>
      </c>
      <c r="N36" s="91">
        <v>0.75</v>
      </c>
      <c r="O36" s="91">
        <v>0.08</v>
      </c>
    </row>
    <row r="37" spans="2:15">
      <c r="B37" t="s">
        <v>1680</v>
      </c>
      <c r="C37" t="s">
        <v>1681</v>
      </c>
      <c r="D37" t="s">
        <v>103</v>
      </c>
      <c r="E37" t="s">
        <v>126</v>
      </c>
      <c r="F37" t="s">
        <v>576</v>
      </c>
      <c r="G37" t="s">
        <v>507</v>
      </c>
      <c r="H37" t="s">
        <v>105</v>
      </c>
      <c r="I37" s="91">
        <v>174460.79</v>
      </c>
      <c r="J37" s="91">
        <v>18410</v>
      </c>
      <c r="K37" s="91">
        <v>0</v>
      </c>
      <c r="L37" s="91">
        <v>32118.231438999999</v>
      </c>
      <c r="M37" s="91">
        <v>0.39</v>
      </c>
      <c r="N37" s="91">
        <v>1.65</v>
      </c>
      <c r="O37" s="91">
        <v>0.18</v>
      </c>
    </row>
    <row r="38" spans="2:15">
      <c r="B38" t="s">
        <v>1682</v>
      </c>
      <c r="C38" t="s">
        <v>1683</v>
      </c>
      <c r="D38" t="s">
        <v>103</v>
      </c>
      <c r="E38" t="s">
        <v>126</v>
      </c>
      <c r="F38" t="s">
        <v>506</v>
      </c>
      <c r="G38" t="s">
        <v>507</v>
      </c>
      <c r="H38" t="s">
        <v>105</v>
      </c>
      <c r="I38" s="91">
        <v>392802.71</v>
      </c>
      <c r="J38" s="91">
        <v>21190</v>
      </c>
      <c r="K38" s="91">
        <v>0</v>
      </c>
      <c r="L38" s="91">
        <v>83234.894249000004</v>
      </c>
      <c r="M38" s="91">
        <v>0.32</v>
      </c>
      <c r="N38" s="91">
        <v>4.28</v>
      </c>
      <c r="O38" s="91">
        <v>0.48</v>
      </c>
    </row>
    <row r="39" spans="2:15">
      <c r="B39" t="s">
        <v>1684</v>
      </c>
      <c r="C39" t="s">
        <v>1685</v>
      </c>
      <c r="D39" t="s">
        <v>103</v>
      </c>
      <c r="E39" t="s">
        <v>126</v>
      </c>
      <c r="F39" t="s">
        <v>1686</v>
      </c>
      <c r="G39" t="s">
        <v>128</v>
      </c>
      <c r="H39" t="s">
        <v>105</v>
      </c>
      <c r="I39" s="91">
        <v>150135.72</v>
      </c>
      <c r="J39" s="91">
        <v>19820</v>
      </c>
      <c r="K39" s="91">
        <v>0</v>
      </c>
      <c r="L39" s="91">
        <v>29756.899703999999</v>
      </c>
      <c r="M39" s="91">
        <v>0.3</v>
      </c>
      <c r="N39" s="91">
        <v>1.53</v>
      </c>
      <c r="O39" s="91">
        <v>0.17</v>
      </c>
    </row>
    <row r="40" spans="2:15">
      <c r="B40" t="s">
        <v>1687</v>
      </c>
      <c r="C40" t="s">
        <v>1688</v>
      </c>
      <c r="D40" t="s">
        <v>103</v>
      </c>
      <c r="E40" t="s">
        <v>126</v>
      </c>
      <c r="F40" t="s">
        <v>1689</v>
      </c>
      <c r="G40" t="s">
        <v>132</v>
      </c>
      <c r="H40" t="s">
        <v>105</v>
      </c>
      <c r="I40" s="91">
        <v>31669.75</v>
      </c>
      <c r="J40" s="91">
        <v>44590</v>
      </c>
      <c r="K40" s="91">
        <v>0</v>
      </c>
      <c r="L40" s="91">
        <v>14121.541525000001</v>
      </c>
      <c r="M40" s="91">
        <v>0.04</v>
      </c>
      <c r="N40" s="91">
        <v>0.73</v>
      </c>
      <c r="O40" s="91">
        <v>0.08</v>
      </c>
    </row>
    <row r="41" spans="2:15">
      <c r="B41" t="s">
        <v>1690</v>
      </c>
      <c r="C41" t="s">
        <v>1691</v>
      </c>
      <c r="D41" t="s">
        <v>103</v>
      </c>
      <c r="E41" t="s">
        <v>126</v>
      </c>
      <c r="F41" t="s">
        <v>604</v>
      </c>
      <c r="G41" t="s">
        <v>135</v>
      </c>
      <c r="H41" t="s">
        <v>105</v>
      </c>
      <c r="I41" s="91">
        <v>10485881.08</v>
      </c>
      <c r="J41" s="91">
        <v>255.1</v>
      </c>
      <c r="K41" s="91">
        <v>0</v>
      </c>
      <c r="L41" s="91">
        <v>26749.482635079999</v>
      </c>
      <c r="M41" s="91">
        <v>0.38</v>
      </c>
      <c r="N41" s="91">
        <v>1.38</v>
      </c>
      <c r="O41" s="91">
        <v>0.15</v>
      </c>
    </row>
    <row r="42" spans="2:15">
      <c r="B42" s="92" t="s">
        <v>1692</v>
      </c>
      <c r="E42" s="16"/>
      <c r="F42" s="16"/>
      <c r="G42" s="16"/>
      <c r="I42" s="93">
        <v>19771939.649999999</v>
      </c>
      <c r="K42" s="93">
        <v>2040.6599200000001</v>
      </c>
      <c r="L42" s="93">
        <v>333248.03834481002</v>
      </c>
      <c r="N42" s="93">
        <v>17.149999999999999</v>
      </c>
      <c r="O42" s="93">
        <v>1.91</v>
      </c>
    </row>
    <row r="43" spans="2:15">
      <c r="B43" t="s">
        <v>1693</v>
      </c>
      <c r="C43" t="s">
        <v>1694</v>
      </c>
      <c r="D43" t="s">
        <v>103</v>
      </c>
      <c r="E43" t="s">
        <v>126</v>
      </c>
      <c r="F43" t="s">
        <v>1695</v>
      </c>
      <c r="G43" t="s">
        <v>1072</v>
      </c>
      <c r="H43" t="s">
        <v>105</v>
      </c>
      <c r="I43" s="91">
        <v>137125.62</v>
      </c>
      <c r="J43" s="91">
        <v>4841</v>
      </c>
      <c r="K43" s="91">
        <v>0</v>
      </c>
      <c r="L43" s="91">
        <v>6638.2512642000002</v>
      </c>
      <c r="M43" s="91">
        <v>0.55000000000000004</v>
      </c>
      <c r="N43" s="91">
        <v>0.34</v>
      </c>
      <c r="O43" s="91">
        <v>0.04</v>
      </c>
    </row>
    <row r="44" spans="2:15">
      <c r="B44" t="s">
        <v>1696</v>
      </c>
      <c r="C44" t="s">
        <v>1697</v>
      </c>
      <c r="D44" t="s">
        <v>103</v>
      </c>
      <c r="E44" t="s">
        <v>126</v>
      </c>
      <c r="F44" t="s">
        <v>1698</v>
      </c>
      <c r="G44" t="s">
        <v>1072</v>
      </c>
      <c r="H44" t="s">
        <v>105</v>
      </c>
      <c r="I44" s="91">
        <v>782088.15</v>
      </c>
      <c r="J44" s="91">
        <v>2329</v>
      </c>
      <c r="K44" s="91">
        <v>0</v>
      </c>
      <c r="L44" s="91">
        <v>18214.8330135</v>
      </c>
      <c r="M44" s="91">
        <v>0.73</v>
      </c>
      <c r="N44" s="91">
        <v>0.94</v>
      </c>
      <c r="O44" s="91">
        <v>0.1</v>
      </c>
    </row>
    <row r="45" spans="2:15">
      <c r="B45" t="s">
        <v>1699</v>
      </c>
      <c r="C45" t="s">
        <v>1700</v>
      </c>
      <c r="D45" t="s">
        <v>103</v>
      </c>
      <c r="E45" t="s">
        <v>126</v>
      </c>
      <c r="F45" t="s">
        <v>1212</v>
      </c>
      <c r="G45" t="s">
        <v>651</v>
      </c>
      <c r="H45" t="s">
        <v>105</v>
      </c>
      <c r="I45" s="91">
        <v>744555.39</v>
      </c>
      <c r="J45" s="91">
        <v>2206</v>
      </c>
      <c r="K45" s="91">
        <v>0</v>
      </c>
      <c r="L45" s="91">
        <v>16424.891903399999</v>
      </c>
      <c r="M45" s="91">
        <v>0.56000000000000005</v>
      </c>
      <c r="N45" s="91">
        <v>0.85</v>
      </c>
      <c r="O45" s="91">
        <v>0.09</v>
      </c>
    </row>
    <row r="46" spans="2:15">
      <c r="B46" t="s">
        <v>1701</v>
      </c>
      <c r="C46" t="s">
        <v>1702</v>
      </c>
      <c r="D46" t="s">
        <v>103</v>
      </c>
      <c r="E46" t="s">
        <v>126</v>
      </c>
      <c r="F46" t="s">
        <v>1703</v>
      </c>
      <c r="G46" t="s">
        <v>1630</v>
      </c>
      <c r="H46" t="s">
        <v>105</v>
      </c>
      <c r="I46" s="91">
        <v>101490.99</v>
      </c>
      <c r="J46" s="91">
        <v>2055</v>
      </c>
      <c r="K46" s="91">
        <v>0</v>
      </c>
      <c r="L46" s="91">
        <v>2085.6398445</v>
      </c>
      <c r="M46" s="91">
        <v>0.25</v>
      </c>
      <c r="N46" s="91">
        <v>0.11</v>
      </c>
      <c r="O46" s="91">
        <v>0.01</v>
      </c>
    </row>
    <row r="47" spans="2:15">
      <c r="B47" t="s">
        <v>1704</v>
      </c>
      <c r="C47" t="s">
        <v>1705</v>
      </c>
      <c r="D47" t="s">
        <v>103</v>
      </c>
      <c r="E47" t="s">
        <v>126</v>
      </c>
      <c r="F47" t="s">
        <v>1706</v>
      </c>
      <c r="G47" t="s">
        <v>1630</v>
      </c>
      <c r="H47" t="s">
        <v>105</v>
      </c>
      <c r="I47" s="91">
        <v>418469.32</v>
      </c>
      <c r="J47" s="91">
        <v>310.8</v>
      </c>
      <c r="K47" s="91">
        <v>0</v>
      </c>
      <c r="L47" s="91">
        <v>1300.60264656</v>
      </c>
      <c r="M47" s="91">
        <v>0.15</v>
      </c>
      <c r="N47" s="91">
        <v>7.0000000000000007E-2</v>
      </c>
      <c r="O47" s="91">
        <v>0.01</v>
      </c>
    </row>
    <row r="48" spans="2:15">
      <c r="B48" t="s">
        <v>1707</v>
      </c>
      <c r="C48" t="s">
        <v>1708</v>
      </c>
      <c r="D48" t="s">
        <v>103</v>
      </c>
      <c r="E48" t="s">
        <v>126</v>
      </c>
      <c r="F48" t="s">
        <v>1709</v>
      </c>
      <c r="G48" t="s">
        <v>643</v>
      </c>
      <c r="H48" t="s">
        <v>105</v>
      </c>
      <c r="I48" s="91">
        <v>57185.78</v>
      </c>
      <c r="J48" s="91">
        <v>17190</v>
      </c>
      <c r="K48" s="91">
        <v>97.420940000000002</v>
      </c>
      <c r="L48" s="91">
        <v>9927.6565219999993</v>
      </c>
      <c r="M48" s="91">
        <v>0.39</v>
      </c>
      <c r="N48" s="91">
        <v>0.51</v>
      </c>
      <c r="O48" s="91">
        <v>0.06</v>
      </c>
    </row>
    <row r="49" spans="2:15">
      <c r="B49" t="s">
        <v>1710</v>
      </c>
      <c r="C49" t="s">
        <v>1711</v>
      </c>
      <c r="D49" t="s">
        <v>103</v>
      </c>
      <c r="E49" t="s">
        <v>126</v>
      </c>
      <c r="F49" t="s">
        <v>1712</v>
      </c>
      <c r="G49" t="s">
        <v>643</v>
      </c>
      <c r="H49" t="s">
        <v>105</v>
      </c>
      <c r="I49" s="91">
        <v>203538.83</v>
      </c>
      <c r="J49" s="91">
        <v>4960</v>
      </c>
      <c r="K49" s="91">
        <v>0</v>
      </c>
      <c r="L49" s="91">
        <v>10095.525968</v>
      </c>
      <c r="M49" s="91">
        <v>0.37</v>
      </c>
      <c r="N49" s="91">
        <v>0.52</v>
      </c>
      <c r="O49" s="91">
        <v>0.06</v>
      </c>
    </row>
    <row r="50" spans="2:15">
      <c r="B50" t="s">
        <v>1713</v>
      </c>
      <c r="C50" t="s">
        <v>1714</v>
      </c>
      <c r="D50" t="s">
        <v>103</v>
      </c>
      <c r="E50" t="s">
        <v>126</v>
      </c>
      <c r="F50" t="s">
        <v>677</v>
      </c>
      <c r="G50" t="s">
        <v>643</v>
      </c>
      <c r="H50" t="s">
        <v>105</v>
      </c>
      <c r="I50" s="91">
        <v>187686.68</v>
      </c>
      <c r="J50" s="91">
        <v>4649</v>
      </c>
      <c r="K50" s="91">
        <v>0</v>
      </c>
      <c r="L50" s="91">
        <v>8725.5537531999998</v>
      </c>
      <c r="M50" s="91">
        <v>0.3</v>
      </c>
      <c r="N50" s="91">
        <v>0.45</v>
      </c>
      <c r="O50" s="91">
        <v>0.05</v>
      </c>
    </row>
    <row r="51" spans="2:15">
      <c r="B51" t="s">
        <v>1715</v>
      </c>
      <c r="C51" t="s">
        <v>1716</v>
      </c>
      <c r="D51" t="s">
        <v>103</v>
      </c>
      <c r="E51" t="s">
        <v>126</v>
      </c>
      <c r="F51" t="s">
        <v>1071</v>
      </c>
      <c r="G51" t="s">
        <v>888</v>
      </c>
      <c r="H51" t="s">
        <v>105</v>
      </c>
      <c r="I51" s="91">
        <v>24379.41</v>
      </c>
      <c r="J51" s="91">
        <v>93000</v>
      </c>
      <c r="K51" s="91">
        <v>0</v>
      </c>
      <c r="L51" s="91">
        <v>22672.851299999998</v>
      </c>
      <c r="M51" s="91">
        <v>0.64</v>
      </c>
      <c r="N51" s="91">
        <v>1.17</v>
      </c>
      <c r="O51" s="91">
        <v>0.13</v>
      </c>
    </row>
    <row r="52" spans="2:15">
      <c r="B52" t="s">
        <v>1717</v>
      </c>
      <c r="C52" t="s">
        <v>1718</v>
      </c>
      <c r="D52" t="s">
        <v>103</v>
      </c>
      <c r="E52" t="s">
        <v>126</v>
      </c>
      <c r="F52" t="s">
        <v>1719</v>
      </c>
      <c r="G52" t="s">
        <v>888</v>
      </c>
      <c r="H52" t="s">
        <v>105</v>
      </c>
      <c r="I52" s="91">
        <v>52943.45</v>
      </c>
      <c r="J52" s="91">
        <v>10530</v>
      </c>
      <c r="K52" s="91">
        <v>0</v>
      </c>
      <c r="L52" s="91">
        <v>5574.9452849999998</v>
      </c>
      <c r="M52" s="91">
        <v>0.14000000000000001</v>
      </c>
      <c r="N52" s="91">
        <v>0.28999999999999998</v>
      </c>
      <c r="O52" s="91">
        <v>0.03</v>
      </c>
    </row>
    <row r="53" spans="2:15">
      <c r="B53" t="s">
        <v>1720</v>
      </c>
      <c r="C53" t="s">
        <v>1721</v>
      </c>
      <c r="D53" t="s">
        <v>103</v>
      </c>
      <c r="E53" t="s">
        <v>126</v>
      </c>
      <c r="F53" t="s">
        <v>1722</v>
      </c>
      <c r="G53" t="s">
        <v>1245</v>
      </c>
      <c r="H53" t="s">
        <v>105</v>
      </c>
      <c r="I53" s="91">
        <v>546179.38</v>
      </c>
      <c r="J53" s="91">
        <v>2322</v>
      </c>
      <c r="K53" s="91">
        <v>0</v>
      </c>
      <c r="L53" s="91">
        <v>12682.2852036</v>
      </c>
      <c r="M53" s="91">
        <v>0.56000000000000005</v>
      </c>
      <c r="N53" s="91">
        <v>0.65</v>
      </c>
      <c r="O53" s="91">
        <v>7.0000000000000007E-2</v>
      </c>
    </row>
    <row r="54" spans="2:15">
      <c r="B54" t="s">
        <v>1723</v>
      </c>
      <c r="C54" t="s">
        <v>1724</v>
      </c>
      <c r="D54" t="s">
        <v>103</v>
      </c>
      <c r="E54" t="s">
        <v>126</v>
      </c>
      <c r="F54" t="s">
        <v>1725</v>
      </c>
      <c r="G54" t="s">
        <v>1245</v>
      </c>
      <c r="H54" t="s">
        <v>105</v>
      </c>
      <c r="I54" s="91">
        <v>5208838.13</v>
      </c>
      <c r="J54" s="91">
        <v>270.8</v>
      </c>
      <c r="K54" s="91">
        <v>0</v>
      </c>
      <c r="L54" s="91">
        <v>14105.533656039999</v>
      </c>
      <c r="M54" s="91">
        <v>0.46</v>
      </c>
      <c r="N54" s="91">
        <v>0.73</v>
      </c>
      <c r="O54" s="91">
        <v>0.08</v>
      </c>
    </row>
    <row r="55" spans="2:15">
      <c r="B55" t="s">
        <v>1726</v>
      </c>
      <c r="C55" t="s">
        <v>1727</v>
      </c>
      <c r="D55" t="s">
        <v>103</v>
      </c>
      <c r="E55" t="s">
        <v>126</v>
      </c>
      <c r="F55" t="s">
        <v>1249</v>
      </c>
      <c r="G55" t="s">
        <v>1245</v>
      </c>
      <c r="H55" t="s">
        <v>105</v>
      </c>
      <c r="I55" s="91">
        <v>546938.85</v>
      </c>
      <c r="J55" s="91">
        <v>1532</v>
      </c>
      <c r="K55" s="91">
        <v>0</v>
      </c>
      <c r="L55" s="91">
        <v>8379.1031820000007</v>
      </c>
      <c r="M55" s="91">
        <v>0.62</v>
      </c>
      <c r="N55" s="91">
        <v>0.43</v>
      </c>
      <c r="O55" s="91">
        <v>0.05</v>
      </c>
    </row>
    <row r="56" spans="2:15">
      <c r="B56" t="s">
        <v>1728</v>
      </c>
      <c r="C56" t="s">
        <v>1729</v>
      </c>
      <c r="D56" t="s">
        <v>103</v>
      </c>
      <c r="E56" t="s">
        <v>126</v>
      </c>
      <c r="F56" t="s">
        <v>1730</v>
      </c>
      <c r="G56" t="s">
        <v>1731</v>
      </c>
      <c r="H56" t="s">
        <v>105</v>
      </c>
      <c r="I56" s="91">
        <v>23790.77</v>
      </c>
      <c r="J56" s="91">
        <v>18230</v>
      </c>
      <c r="K56" s="91">
        <v>0</v>
      </c>
      <c r="L56" s="91">
        <v>4337.0573709999999</v>
      </c>
      <c r="M56" s="91">
        <v>0.46</v>
      </c>
      <c r="N56" s="91">
        <v>0.22</v>
      </c>
      <c r="O56" s="91">
        <v>0.02</v>
      </c>
    </row>
    <row r="57" spans="2:15">
      <c r="B57" t="s">
        <v>1732</v>
      </c>
      <c r="C57" t="s">
        <v>1733</v>
      </c>
      <c r="D57" t="s">
        <v>103</v>
      </c>
      <c r="E57" t="s">
        <v>126</v>
      </c>
      <c r="F57" t="s">
        <v>1734</v>
      </c>
      <c r="G57" t="s">
        <v>703</v>
      </c>
      <c r="H57" t="s">
        <v>105</v>
      </c>
      <c r="I57" s="91">
        <v>44742.92</v>
      </c>
      <c r="J57" s="91">
        <v>15630</v>
      </c>
      <c r="K57" s="91">
        <v>0</v>
      </c>
      <c r="L57" s="91">
        <v>6993.3183959999997</v>
      </c>
      <c r="M57" s="91">
        <v>0.47</v>
      </c>
      <c r="N57" s="91">
        <v>0.36</v>
      </c>
      <c r="O57" s="91">
        <v>0.04</v>
      </c>
    </row>
    <row r="58" spans="2:15">
      <c r="B58" t="s">
        <v>1735</v>
      </c>
      <c r="C58" t="s">
        <v>1736</v>
      </c>
      <c r="D58" t="s">
        <v>103</v>
      </c>
      <c r="E58" t="s">
        <v>126</v>
      </c>
      <c r="F58" t="s">
        <v>1737</v>
      </c>
      <c r="G58" t="s">
        <v>1666</v>
      </c>
      <c r="H58" t="s">
        <v>105</v>
      </c>
      <c r="I58" s="91">
        <v>15443.06</v>
      </c>
      <c r="J58" s="91">
        <v>9165</v>
      </c>
      <c r="K58" s="91">
        <v>0</v>
      </c>
      <c r="L58" s="91">
        <v>1415.3564490000001</v>
      </c>
      <c r="M58" s="91">
        <v>0.06</v>
      </c>
      <c r="N58" s="91">
        <v>7.0000000000000007E-2</v>
      </c>
      <c r="O58" s="91">
        <v>0.01</v>
      </c>
    </row>
    <row r="59" spans="2:15">
      <c r="B59" t="s">
        <v>1738</v>
      </c>
      <c r="C59" t="s">
        <v>1739</v>
      </c>
      <c r="D59" t="s">
        <v>103</v>
      </c>
      <c r="E59" t="s">
        <v>126</v>
      </c>
      <c r="F59" t="s">
        <v>1740</v>
      </c>
      <c r="G59" t="s">
        <v>1026</v>
      </c>
      <c r="H59" t="s">
        <v>105</v>
      </c>
      <c r="I59" s="91">
        <v>76889.98</v>
      </c>
      <c r="J59" s="91">
        <v>8913</v>
      </c>
      <c r="K59" s="91">
        <v>213.96462</v>
      </c>
      <c r="L59" s="91">
        <v>7067.1685373999999</v>
      </c>
      <c r="M59" s="91">
        <v>0.61</v>
      </c>
      <c r="N59" s="91">
        <v>0.36</v>
      </c>
      <c r="O59" s="91">
        <v>0.04</v>
      </c>
    </row>
    <row r="60" spans="2:15">
      <c r="B60" t="s">
        <v>1741</v>
      </c>
      <c r="C60" t="s">
        <v>1742</v>
      </c>
      <c r="D60" t="s">
        <v>103</v>
      </c>
      <c r="E60" t="s">
        <v>126</v>
      </c>
      <c r="F60" t="s">
        <v>1743</v>
      </c>
      <c r="G60" t="s">
        <v>1062</v>
      </c>
      <c r="H60" t="s">
        <v>105</v>
      </c>
      <c r="I60" s="91">
        <v>70549.19</v>
      </c>
      <c r="J60" s="91">
        <v>9567</v>
      </c>
      <c r="K60" s="91">
        <v>0</v>
      </c>
      <c r="L60" s="91">
        <v>6749.4410072999999</v>
      </c>
      <c r="M60" s="91">
        <v>0.65</v>
      </c>
      <c r="N60" s="91">
        <v>0.35</v>
      </c>
      <c r="O60" s="91">
        <v>0.04</v>
      </c>
    </row>
    <row r="61" spans="2:15">
      <c r="B61" t="s">
        <v>1744</v>
      </c>
      <c r="C61" t="s">
        <v>1745</v>
      </c>
      <c r="D61" t="s">
        <v>103</v>
      </c>
      <c r="E61" t="s">
        <v>126</v>
      </c>
      <c r="F61" t="s">
        <v>1746</v>
      </c>
      <c r="G61" t="s">
        <v>1062</v>
      </c>
      <c r="H61" t="s">
        <v>105</v>
      </c>
      <c r="I61" s="91">
        <v>33406.51</v>
      </c>
      <c r="J61" s="91">
        <v>19400</v>
      </c>
      <c r="K61" s="91">
        <v>0</v>
      </c>
      <c r="L61" s="91">
        <v>6480.86294</v>
      </c>
      <c r="M61" s="91">
        <v>0.24</v>
      </c>
      <c r="N61" s="91">
        <v>0.33</v>
      </c>
      <c r="O61" s="91">
        <v>0.04</v>
      </c>
    </row>
    <row r="62" spans="2:15">
      <c r="B62" t="s">
        <v>1747</v>
      </c>
      <c r="C62" t="s">
        <v>1748</v>
      </c>
      <c r="D62" t="s">
        <v>103</v>
      </c>
      <c r="E62" t="s">
        <v>126</v>
      </c>
      <c r="F62" t="s">
        <v>1749</v>
      </c>
      <c r="G62" t="s">
        <v>1194</v>
      </c>
      <c r="H62" t="s">
        <v>105</v>
      </c>
      <c r="I62" s="91">
        <v>822862.37</v>
      </c>
      <c r="J62" s="91">
        <v>1260</v>
      </c>
      <c r="K62" s="91">
        <v>0</v>
      </c>
      <c r="L62" s="91">
        <v>10368.065861999999</v>
      </c>
      <c r="M62" s="91">
        <v>0.76</v>
      </c>
      <c r="N62" s="91">
        <v>0.53</v>
      </c>
      <c r="O62" s="91">
        <v>0.06</v>
      </c>
    </row>
    <row r="63" spans="2:15">
      <c r="B63" t="s">
        <v>1750</v>
      </c>
      <c r="C63" t="s">
        <v>1751</v>
      </c>
      <c r="D63" t="s">
        <v>103</v>
      </c>
      <c r="E63" t="s">
        <v>126</v>
      </c>
      <c r="F63" t="s">
        <v>1752</v>
      </c>
      <c r="G63" t="s">
        <v>1194</v>
      </c>
      <c r="H63" t="s">
        <v>105</v>
      </c>
      <c r="I63" s="91">
        <v>64869.52</v>
      </c>
      <c r="J63" s="91">
        <v>7529</v>
      </c>
      <c r="K63" s="91">
        <v>0</v>
      </c>
      <c r="L63" s="91">
        <v>4884.0261608000001</v>
      </c>
      <c r="M63" s="91">
        <v>0.45</v>
      </c>
      <c r="N63" s="91">
        <v>0.25</v>
      </c>
      <c r="O63" s="91">
        <v>0.03</v>
      </c>
    </row>
    <row r="64" spans="2:15">
      <c r="B64" t="s">
        <v>1753</v>
      </c>
      <c r="C64" t="s">
        <v>1754</v>
      </c>
      <c r="D64" t="s">
        <v>103</v>
      </c>
      <c r="E64" t="s">
        <v>126</v>
      </c>
      <c r="F64" t="s">
        <v>1755</v>
      </c>
      <c r="G64" t="s">
        <v>1194</v>
      </c>
      <c r="H64" t="s">
        <v>105</v>
      </c>
      <c r="I64" s="91">
        <v>10971.82</v>
      </c>
      <c r="J64" s="91">
        <v>27900</v>
      </c>
      <c r="K64" s="91">
        <v>0</v>
      </c>
      <c r="L64" s="91">
        <v>3061.13778</v>
      </c>
      <c r="M64" s="91">
        <v>0.4</v>
      </c>
      <c r="N64" s="91">
        <v>0.16</v>
      </c>
      <c r="O64" s="91">
        <v>0.02</v>
      </c>
    </row>
    <row r="65" spans="2:15">
      <c r="B65" t="s">
        <v>1756</v>
      </c>
      <c r="C65" t="s">
        <v>1757</v>
      </c>
      <c r="D65" t="s">
        <v>103</v>
      </c>
      <c r="E65" t="s">
        <v>126</v>
      </c>
      <c r="F65" t="s">
        <v>868</v>
      </c>
      <c r="G65" t="s">
        <v>507</v>
      </c>
      <c r="H65" t="s">
        <v>105</v>
      </c>
      <c r="I65" s="91">
        <v>869173.22</v>
      </c>
      <c r="J65" s="91">
        <v>418.1</v>
      </c>
      <c r="K65" s="91">
        <v>0</v>
      </c>
      <c r="L65" s="91">
        <v>3634.0132328200002</v>
      </c>
      <c r="M65" s="91">
        <v>0.41</v>
      </c>
      <c r="N65" s="91">
        <v>0.19</v>
      </c>
      <c r="O65" s="91">
        <v>0.02</v>
      </c>
    </row>
    <row r="66" spans="2:15">
      <c r="B66" t="s">
        <v>1758</v>
      </c>
      <c r="C66" t="s">
        <v>1759</v>
      </c>
      <c r="D66" t="s">
        <v>103</v>
      </c>
      <c r="E66" t="s">
        <v>126</v>
      </c>
      <c r="F66" t="s">
        <v>573</v>
      </c>
      <c r="G66" t="s">
        <v>507</v>
      </c>
      <c r="H66" t="s">
        <v>105</v>
      </c>
      <c r="I66" s="91">
        <v>16279.95</v>
      </c>
      <c r="J66" s="91">
        <v>173600</v>
      </c>
      <c r="K66" s="91">
        <v>1523.80142</v>
      </c>
      <c r="L66" s="91">
        <v>29785.794620000001</v>
      </c>
      <c r="M66" s="91">
        <v>0.76</v>
      </c>
      <c r="N66" s="91">
        <v>1.53</v>
      </c>
      <c r="O66" s="91">
        <v>0.17</v>
      </c>
    </row>
    <row r="67" spans="2:15">
      <c r="B67" t="s">
        <v>1760</v>
      </c>
      <c r="C67" t="s">
        <v>1761</v>
      </c>
      <c r="D67" t="s">
        <v>103</v>
      </c>
      <c r="E67" t="s">
        <v>126</v>
      </c>
      <c r="F67" t="s">
        <v>1762</v>
      </c>
      <c r="G67" t="s">
        <v>507</v>
      </c>
      <c r="H67" t="s">
        <v>105</v>
      </c>
      <c r="I67" s="91">
        <v>63177.08</v>
      </c>
      <c r="J67" s="91">
        <v>5933</v>
      </c>
      <c r="K67" s="91">
        <v>0</v>
      </c>
      <c r="L67" s="91">
        <v>3748.2961564000002</v>
      </c>
      <c r="M67" s="91">
        <v>0.35</v>
      </c>
      <c r="N67" s="91">
        <v>0.19</v>
      </c>
      <c r="O67" s="91">
        <v>0.02</v>
      </c>
    </row>
    <row r="68" spans="2:15">
      <c r="B68" t="s">
        <v>1763</v>
      </c>
      <c r="C68" t="s">
        <v>1764</v>
      </c>
      <c r="D68" t="s">
        <v>103</v>
      </c>
      <c r="E68" t="s">
        <v>126</v>
      </c>
      <c r="F68" t="s">
        <v>753</v>
      </c>
      <c r="G68" t="s">
        <v>507</v>
      </c>
      <c r="H68" t="s">
        <v>105</v>
      </c>
      <c r="I68" s="91">
        <v>14351.12</v>
      </c>
      <c r="J68" s="91">
        <v>50880</v>
      </c>
      <c r="K68" s="91">
        <v>0</v>
      </c>
      <c r="L68" s="91">
        <v>7301.8498559999998</v>
      </c>
      <c r="M68" s="91">
        <v>0.27</v>
      </c>
      <c r="N68" s="91">
        <v>0.38</v>
      </c>
      <c r="O68" s="91">
        <v>0.04</v>
      </c>
    </row>
    <row r="69" spans="2:15">
      <c r="B69" t="s">
        <v>1765</v>
      </c>
      <c r="C69" t="s">
        <v>1766</v>
      </c>
      <c r="D69" t="s">
        <v>103</v>
      </c>
      <c r="E69" t="s">
        <v>126</v>
      </c>
      <c r="F69" t="s">
        <v>1767</v>
      </c>
      <c r="G69" t="s">
        <v>507</v>
      </c>
      <c r="H69" t="s">
        <v>105</v>
      </c>
      <c r="I69" s="91">
        <v>1</v>
      </c>
      <c r="J69" s="91">
        <v>2192</v>
      </c>
      <c r="K69" s="91">
        <v>0</v>
      </c>
      <c r="L69" s="91">
        <v>2.1919999999999999E-2</v>
      </c>
      <c r="M69" s="91">
        <v>0</v>
      </c>
      <c r="N69" s="91">
        <v>0</v>
      </c>
      <c r="O69" s="91">
        <v>0</v>
      </c>
    </row>
    <row r="70" spans="2:15">
      <c r="B70" t="s">
        <v>1768</v>
      </c>
      <c r="C70" t="s">
        <v>1769</v>
      </c>
      <c r="D70" t="s">
        <v>103</v>
      </c>
      <c r="E70" t="s">
        <v>126</v>
      </c>
      <c r="F70" t="s">
        <v>856</v>
      </c>
      <c r="G70" t="s">
        <v>507</v>
      </c>
      <c r="H70" t="s">
        <v>105</v>
      </c>
      <c r="I70" s="91">
        <v>2.3199999999999998</v>
      </c>
      <c r="J70" s="91">
        <v>14290</v>
      </c>
      <c r="K70" s="91">
        <v>0</v>
      </c>
      <c r="L70" s="91">
        <v>0.33152799999999999</v>
      </c>
      <c r="M70" s="91">
        <v>0</v>
      </c>
      <c r="N70" s="91">
        <v>0</v>
      </c>
      <c r="O70" s="91">
        <v>0</v>
      </c>
    </row>
    <row r="71" spans="2:15">
      <c r="B71" t="s">
        <v>1770</v>
      </c>
      <c r="C71" t="s">
        <v>1771</v>
      </c>
      <c r="D71" t="s">
        <v>103</v>
      </c>
      <c r="E71" t="s">
        <v>126</v>
      </c>
      <c r="F71" t="s">
        <v>591</v>
      </c>
      <c r="G71" t="s">
        <v>507</v>
      </c>
      <c r="H71" t="s">
        <v>105</v>
      </c>
      <c r="I71" s="91">
        <v>749714.85</v>
      </c>
      <c r="J71" s="91">
        <v>1598</v>
      </c>
      <c r="K71" s="91">
        <v>0</v>
      </c>
      <c r="L71" s="91">
        <v>11980.443303</v>
      </c>
      <c r="M71" s="91">
        <v>0.42</v>
      </c>
      <c r="N71" s="91">
        <v>0.62</v>
      </c>
      <c r="O71" s="91">
        <v>7.0000000000000007E-2</v>
      </c>
    </row>
    <row r="72" spans="2:15">
      <c r="B72" t="s">
        <v>1772</v>
      </c>
      <c r="C72" t="s">
        <v>1773</v>
      </c>
      <c r="D72" t="s">
        <v>103</v>
      </c>
      <c r="E72" t="s">
        <v>126</v>
      </c>
      <c r="F72" t="s">
        <v>872</v>
      </c>
      <c r="G72" t="s">
        <v>507</v>
      </c>
      <c r="H72" t="s">
        <v>105</v>
      </c>
      <c r="I72" s="91">
        <v>473826.07</v>
      </c>
      <c r="J72" s="91">
        <v>840.1</v>
      </c>
      <c r="K72" s="91">
        <v>0</v>
      </c>
      <c r="L72" s="91">
        <v>3980.6128140699998</v>
      </c>
      <c r="M72" s="91">
        <v>0.12</v>
      </c>
      <c r="N72" s="91">
        <v>0.2</v>
      </c>
      <c r="O72" s="91">
        <v>0.02</v>
      </c>
    </row>
    <row r="73" spans="2:15">
      <c r="B73" t="s">
        <v>1774</v>
      </c>
      <c r="C73" t="s">
        <v>1775</v>
      </c>
      <c r="D73" t="s">
        <v>103</v>
      </c>
      <c r="E73" t="s">
        <v>126</v>
      </c>
      <c r="F73" t="s">
        <v>1776</v>
      </c>
      <c r="G73" t="s">
        <v>1777</v>
      </c>
      <c r="H73" t="s">
        <v>105</v>
      </c>
      <c r="I73" s="91">
        <v>2022769.63</v>
      </c>
      <c r="J73" s="91">
        <v>381.8</v>
      </c>
      <c r="K73" s="91">
        <v>0</v>
      </c>
      <c r="L73" s="91">
        <v>7722.9344473399997</v>
      </c>
      <c r="M73" s="91">
        <v>0.66</v>
      </c>
      <c r="N73" s="91">
        <v>0.4</v>
      </c>
      <c r="O73" s="91">
        <v>0.04</v>
      </c>
    </row>
    <row r="74" spans="2:15">
      <c r="B74" t="s">
        <v>1778</v>
      </c>
      <c r="C74" t="s">
        <v>1779</v>
      </c>
      <c r="D74" t="s">
        <v>103</v>
      </c>
      <c r="E74" t="s">
        <v>126</v>
      </c>
      <c r="F74" t="s">
        <v>1780</v>
      </c>
      <c r="G74" t="s">
        <v>128</v>
      </c>
      <c r="H74" t="s">
        <v>105</v>
      </c>
      <c r="I74" s="91">
        <v>2321432.66</v>
      </c>
      <c r="J74" s="91">
        <v>224.8</v>
      </c>
      <c r="K74" s="91">
        <v>0</v>
      </c>
      <c r="L74" s="91">
        <v>5218.5806196800004</v>
      </c>
      <c r="M74" s="91">
        <v>0.43</v>
      </c>
      <c r="N74" s="91">
        <v>0.27</v>
      </c>
      <c r="O74" s="91">
        <v>0.03</v>
      </c>
    </row>
    <row r="75" spans="2:15">
      <c r="B75" t="s">
        <v>1781</v>
      </c>
      <c r="C75" t="s">
        <v>1782</v>
      </c>
      <c r="D75" t="s">
        <v>103</v>
      </c>
      <c r="E75" t="s">
        <v>126</v>
      </c>
      <c r="F75" t="s">
        <v>1783</v>
      </c>
      <c r="G75" t="s">
        <v>128</v>
      </c>
      <c r="H75" t="s">
        <v>105</v>
      </c>
      <c r="I75" s="91">
        <v>1687633.23</v>
      </c>
      <c r="J75" s="91">
        <v>581</v>
      </c>
      <c r="K75" s="91">
        <v>0</v>
      </c>
      <c r="L75" s="91">
        <v>9805.1490663000004</v>
      </c>
      <c r="M75" s="91">
        <v>0.42</v>
      </c>
      <c r="N75" s="91">
        <v>0.5</v>
      </c>
      <c r="O75" s="91">
        <v>0.06</v>
      </c>
    </row>
    <row r="76" spans="2:15">
      <c r="B76" t="s">
        <v>1784</v>
      </c>
      <c r="C76" t="s">
        <v>1785</v>
      </c>
      <c r="D76" t="s">
        <v>103</v>
      </c>
      <c r="E76" t="s">
        <v>126</v>
      </c>
      <c r="F76" t="s">
        <v>1786</v>
      </c>
      <c r="G76" t="s">
        <v>1787</v>
      </c>
      <c r="H76" t="s">
        <v>105</v>
      </c>
      <c r="I76" s="91">
        <v>37219.800000000003</v>
      </c>
      <c r="J76" s="91">
        <v>14890</v>
      </c>
      <c r="K76" s="91">
        <v>69.604939999999999</v>
      </c>
      <c r="L76" s="91">
        <v>5611.6331600000003</v>
      </c>
      <c r="M76" s="91">
        <v>0.55000000000000004</v>
      </c>
      <c r="N76" s="91">
        <v>0.28999999999999998</v>
      </c>
      <c r="O76" s="91">
        <v>0.03</v>
      </c>
    </row>
    <row r="77" spans="2:15">
      <c r="B77" t="s">
        <v>1788</v>
      </c>
      <c r="C77" t="s">
        <v>1789</v>
      </c>
      <c r="D77" t="s">
        <v>103</v>
      </c>
      <c r="E77" t="s">
        <v>126</v>
      </c>
      <c r="F77" t="s">
        <v>1790</v>
      </c>
      <c r="G77" t="s">
        <v>1787</v>
      </c>
      <c r="H77" t="s">
        <v>105</v>
      </c>
      <c r="I77" s="91">
        <v>155153.35</v>
      </c>
      <c r="J77" s="91">
        <v>10110</v>
      </c>
      <c r="K77" s="91">
        <v>0</v>
      </c>
      <c r="L77" s="91">
        <v>15686.003685</v>
      </c>
      <c r="M77" s="91">
        <v>0.67</v>
      </c>
      <c r="N77" s="91">
        <v>0.81</v>
      </c>
      <c r="O77" s="91">
        <v>0.09</v>
      </c>
    </row>
    <row r="78" spans="2:15">
      <c r="B78" t="s">
        <v>1791</v>
      </c>
      <c r="C78" t="s">
        <v>1792</v>
      </c>
      <c r="D78" t="s">
        <v>103</v>
      </c>
      <c r="E78" t="s">
        <v>126</v>
      </c>
      <c r="F78" t="s">
        <v>1793</v>
      </c>
      <c r="G78" t="s">
        <v>1787</v>
      </c>
      <c r="H78" t="s">
        <v>105</v>
      </c>
      <c r="I78" s="91">
        <v>436034.98</v>
      </c>
      <c r="J78" s="91">
        <v>4616</v>
      </c>
      <c r="K78" s="91">
        <v>0</v>
      </c>
      <c r="L78" s="91">
        <v>20127.374676799998</v>
      </c>
      <c r="M78" s="91">
        <v>0.69</v>
      </c>
      <c r="N78" s="91">
        <v>1.04</v>
      </c>
      <c r="O78" s="91">
        <v>0.12</v>
      </c>
    </row>
    <row r="79" spans="2:15">
      <c r="B79" t="s">
        <v>1794</v>
      </c>
      <c r="C79" t="s">
        <v>1795</v>
      </c>
      <c r="D79" t="s">
        <v>103</v>
      </c>
      <c r="E79" t="s">
        <v>126</v>
      </c>
      <c r="F79" t="s">
        <v>1796</v>
      </c>
      <c r="G79" t="s">
        <v>130</v>
      </c>
      <c r="H79" t="s">
        <v>105</v>
      </c>
      <c r="I79" s="91">
        <v>49406.57</v>
      </c>
      <c r="J79" s="91">
        <v>19360</v>
      </c>
      <c r="K79" s="91">
        <v>135.86799999999999</v>
      </c>
      <c r="L79" s="91">
        <v>9700.9799519999997</v>
      </c>
      <c r="M79" s="91">
        <v>0.88</v>
      </c>
      <c r="N79" s="91">
        <v>0.5</v>
      </c>
      <c r="O79" s="91">
        <v>0.06</v>
      </c>
    </row>
    <row r="80" spans="2:15">
      <c r="B80" t="s">
        <v>1797</v>
      </c>
      <c r="C80" t="s">
        <v>1798</v>
      </c>
      <c r="D80" t="s">
        <v>103</v>
      </c>
      <c r="E80" t="s">
        <v>126</v>
      </c>
      <c r="F80" t="s">
        <v>1799</v>
      </c>
      <c r="G80" t="s">
        <v>132</v>
      </c>
      <c r="H80" t="s">
        <v>105</v>
      </c>
      <c r="I80" s="91">
        <v>11846.43</v>
      </c>
      <c r="J80" s="91">
        <v>2909</v>
      </c>
      <c r="K80" s="91">
        <v>0</v>
      </c>
      <c r="L80" s="91">
        <v>344.61264870000002</v>
      </c>
      <c r="M80" s="91">
        <v>0.03</v>
      </c>
      <c r="N80" s="91">
        <v>0.02</v>
      </c>
      <c r="O80" s="91">
        <v>0</v>
      </c>
    </row>
    <row r="81" spans="2:15">
      <c r="B81" t="s">
        <v>1800</v>
      </c>
      <c r="C81" t="s">
        <v>1801</v>
      </c>
      <c r="D81" t="s">
        <v>103</v>
      </c>
      <c r="E81" t="s">
        <v>126</v>
      </c>
      <c r="F81" t="s">
        <v>1802</v>
      </c>
      <c r="G81" t="s">
        <v>132</v>
      </c>
      <c r="H81" t="s">
        <v>105</v>
      </c>
      <c r="I81" s="91">
        <v>23196.16</v>
      </c>
      <c r="J81" s="91">
        <v>5548</v>
      </c>
      <c r="K81" s="91">
        <v>0</v>
      </c>
      <c r="L81" s="91">
        <v>1286.9229568000001</v>
      </c>
      <c r="M81" s="91">
        <v>0.04</v>
      </c>
      <c r="N81" s="91">
        <v>7.0000000000000007E-2</v>
      </c>
      <c r="O81" s="91">
        <v>0.01</v>
      </c>
    </row>
    <row r="82" spans="2:15">
      <c r="B82" t="s">
        <v>1803</v>
      </c>
      <c r="C82" t="s">
        <v>1804</v>
      </c>
      <c r="D82" t="s">
        <v>103</v>
      </c>
      <c r="E82" t="s">
        <v>126</v>
      </c>
      <c r="F82" t="s">
        <v>1181</v>
      </c>
      <c r="G82" t="s">
        <v>135</v>
      </c>
      <c r="H82" t="s">
        <v>105</v>
      </c>
      <c r="I82" s="91">
        <v>435435</v>
      </c>
      <c r="J82" s="91">
        <v>1396</v>
      </c>
      <c r="K82" s="91">
        <v>0</v>
      </c>
      <c r="L82" s="91">
        <v>6078.6725999999999</v>
      </c>
      <c r="M82" s="91">
        <v>0.25</v>
      </c>
      <c r="N82" s="91">
        <v>0.31</v>
      </c>
      <c r="O82" s="91">
        <v>0.03</v>
      </c>
    </row>
    <row r="83" spans="2:15">
      <c r="B83" t="s">
        <v>1805</v>
      </c>
      <c r="C83" t="s">
        <v>1806</v>
      </c>
      <c r="D83" t="s">
        <v>103</v>
      </c>
      <c r="E83" t="s">
        <v>126</v>
      </c>
      <c r="F83" t="s">
        <v>849</v>
      </c>
      <c r="G83" t="s">
        <v>135</v>
      </c>
      <c r="H83" t="s">
        <v>105</v>
      </c>
      <c r="I83" s="91">
        <v>230340.11</v>
      </c>
      <c r="J83" s="91">
        <v>1324</v>
      </c>
      <c r="K83" s="91">
        <v>0</v>
      </c>
      <c r="L83" s="91">
        <v>3049.7030564000002</v>
      </c>
      <c r="M83" s="91">
        <v>0.2</v>
      </c>
      <c r="N83" s="91">
        <v>0.16</v>
      </c>
      <c r="O83" s="91">
        <v>0.02</v>
      </c>
    </row>
    <row r="84" spans="2:15">
      <c r="B84" s="92" t="s">
        <v>1807</v>
      </c>
      <c r="E84" s="16"/>
      <c r="F84" s="16"/>
      <c r="G84" s="16"/>
      <c r="I84" s="93">
        <v>8971124.5</v>
      </c>
      <c r="K84" s="93">
        <v>361.61034999999998</v>
      </c>
      <c r="L84" s="93">
        <v>51859.397050560961</v>
      </c>
      <c r="N84" s="93">
        <v>2.67</v>
      </c>
      <c r="O84" s="93">
        <v>0.3</v>
      </c>
    </row>
    <row r="85" spans="2:15">
      <c r="B85" t="s">
        <v>1808</v>
      </c>
      <c r="C85" t="s">
        <v>1809</v>
      </c>
      <c r="D85" t="s">
        <v>103</v>
      </c>
      <c r="E85" t="s">
        <v>126</v>
      </c>
      <c r="F85" t="s">
        <v>1810</v>
      </c>
      <c r="G85" t="s">
        <v>104</v>
      </c>
      <c r="H85" t="s">
        <v>105</v>
      </c>
      <c r="I85" s="91">
        <v>70757.91</v>
      </c>
      <c r="J85" s="91">
        <v>700.1</v>
      </c>
      <c r="K85" s="91">
        <v>0</v>
      </c>
      <c r="L85" s="91">
        <v>495.37612790999998</v>
      </c>
      <c r="M85" s="91">
        <v>1.07</v>
      </c>
      <c r="N85" s="91">
        <v>0.03</v>
      </c>
      <c r="O85" s="91">
        <v>0</v>
      </c>
    </row>
    <row r="86" spans="2:15">
      <c r="B86" t="s">
        <v>1811</v>
      </c>
      <c r="C86" t="s">
        <v>1812</v>
      </c>
      <c r="D86" t="s">
        <v>103</v>
      </c>
      <c r="E86" t="s">
        <v>126</v>
      </c>
      <c r="F86" t="s">
        <v>1813</v>
      </c>
      <c r="G86" t="s">
        <v>104</v>
      </c>
      <c r="H86" t="s">
        <v>105</v>
      </c>
      <c r="I86" s="91">
        <v>31443.68</v>
      </c>
      <c r="J86" s="91">
        <v>6806</v>
      </c>
      <c r="K86" s="91">
        <v>0</v>
      </c>
      <c r="L86" s="91">
        <v>2140.0568607999999</v>
      </c>
      <c r="M86" s="91">
        <v>0.35</v>
      </c>
      <c r="N86" s="91">
        <v>0.11</v>
      </c>
      <c r="O86" s="91">
        <v>0.01</v>
      </c>
    </row>
    <row r="87" spans="2:15">
      <c r="B87" t="s">
        <v>1814</v>
      </c>
      <c r="C87" t="s">
        <v>1815</v>
      </c>
      <c r="D87" t="s">
        <v>103</v>
      </c>
      <c r="E87" t="s">
        <v>126</v>
      </c>
      <c r="F87" t="s">
        <v>1816</v>
      </c>
      <c r="G87" t="s">
        <v>1072</v>
      </c>
      <c r="H87" t="s">
        <v>105</v>
      </c>
      <c r="I87" s="91">
        <v>27925.84</v>
      </c>
      <c r="J87" s="91">
        <v>3139</v>
      </c>
      <c r="K87" s="91">
        <v>0</v>
      </c>
      <c r="L87" s="91">
        <v>876.59211760000005</v>
      </c>
      <c r="M87" s="91">
        <v>0.49</v>
      </c>
      <c r="N87" s="91">
        <v>0.05</v>
      </c>
      <c r="O87" s="91">
        <v>0.01</v>
      </c>
    </row>
    <row r="88" spans="2:15">
      <c r="B88" t="s">
        <v>1817</v>
      </c>
      <c r="C88" t="s">
        <v>1818</v>
      </c>
      <c r="D88" t="s">
        <v>103</v>
      </c>
      <c r="E88" t="s">
        <v>126</v>
      </c>
      <c r="F88" t="s">
        <v>1819</v>
      </c>
      <c r="G88" t="s">
        <v>651</v>
      </c>
      <c r="H88" t="s">
        <v>105</v>
      </c>
      <c r="I88" s="91">
        <v>161680.67000000001</v>
      </c>
      <c r="J88" s="91">
        <v>355</v>
      </c>
      <c r="K88" s="91">
        <v>0</v>
      </c>
      <c r="L88" s="91">
        <v>573.96637850000002</v>
      </c>
      <c r="M88" s="91">
        <v>1.05</v>
      </c>
      <c r="N88" s="91">
        <v>0.03</v>
      </c>
      <c r="O88" s="91">
        <v>0</v>
      </c>
    </row>
    <row r="89" spans="2:15">
      <c r="B89" t="s">
        <v>1820</v>
      </c>
      <c r="C89" t="s">
        <v>1821</v>
      </c>
      <c r="D89" t="s">
        <v>103</v>
      </c>
      <c r="E89" t="s">
        <v>126</v>
      </c>
      <c r="F89" t="s">
        <v>1822</v>
      </c>
      <c r="G89" t="s">
        <v>651</v>
      </c>
      <c r="H89" t="s">
        <v>105</v>
      </c>
      <c r="I89" s="91">
        <v>133002.20000000001</v>
      </c>
      <c r="J89" s="91">
        <v>1130</v>
      </c>
      <c r="K89" s="91">
        <v>0</v>
      </c>
      <c r="L89" s="91">
        <v>1502.9248600000001</v>
      </c>
      <c r="M89" s="91">
        <v>0.66</v>
      </c>
      <c r="N89" s="91">
        <v>0.08</v>
      </c>
      <c r="O89" s="91">
        <v>0.01</v>
      </c>
    </row>
    <row r="90" spans="2:15">
      <c r="B90" t="s">
        <v>1823</v>
      </c>
      <c r="C90" t="s">
        <v>1824</v>
      </c>
      <c r="D90" t="s">
        <v>103</v>
      </c>
      <c r="E90" t="s">
        <v>126</v>
      </c>
      <c r="F90" t="s">
        <v>1825</v>
      </c>
      <c r="G90" t="s">
        <v>1630</v>
      </c>
      <c r="H90" t="s">
        <v>105</v>
      </c>
      <c r="I90" s="91">
        <v>153844.43</v>
      </c>
      <c r="J90" s="91">
        <v>638.20000000000005</v>
      </c>
      <c r="K90" s="91">
        <v>0</v>
      </c>
      <c r="L90" s="91">
        <v>981.83515225999997</v>
      </c>
      <c r="M90" s="91">
        <v>0.6</v>
      </c>
      <c r="N90" s="91">
        <v>0.05</v>
      </c>
      <c r="O90" s="91">
        <v>0.01</v>
      </c>
    </row>
    <row r="91" spans="2:15">
      <c r="B91" t="s">
        <v>1826</v>
      </c>
      <c r="C91" t="s">
        <v>1827</v>
      </c>
      <c r="D91" t="s">
        <v>103</v>
      </c>
      <c r="E91" t="s">
        <v>126</v>
      </c>
      <c r="F91" t="s">
        <v>1828</v>
      </c>
      <c r="G91" t="s">
        <v>1630</v>
      </c>
      <c r="H91" t="s">
        <v>105</v>
      </c>
      <c r="I91" s="91">
        <v>2.8</v>
      </c>
      <c r="J91" s="91">
        <v>158.9</v>
      </c>
      <c r="K91" s="91">
        <v>0</v>
      </c>
      <c r="L91" s="91">
        <v>4.4492000000000004E-3</v>
      </c>
      <c r="M91" s="91">
        <v>0</v>
      </c>
      <c r="N91" s="91">
        <v>0</v>
      </c>
      <c r="O91" s="91">
        <v>0</v>
      </c>
    </row>
    <row r="92" spans="2:15">
      <c r="B92" t="s">
        <v>1829</v>
      </c>
      <c r="C92" t="s">
        <v>1830</v>
      </c>
      <c r="D92" t="s">
        <v>103</v>
      </c>
      <c r="E92" t="s">
        <v>126</v>
      </c>
      <c r="F92" t="s">
        <v>1831</v>
      </c>
      <c r="G92" t="s">
        <v>888</v>
      </c>
      <c r="H92" t="s">
        <v>105</v>
      </c>
      <c r="I92" s="91">
        <v>115070.01</v>
      </c>
      <c r="J92" s="91">
        <v>2280</v>
      </c>
      <c r="K92" s="91">
        <v>0</v>
      </c>
      <c r="L92" s="91">
        <v>2623.5962279999999</v>
      </c>
      <c r="M92" s="91">
        <v>0.33</v>
      </c>
      <c r="N92" s="91">
        <v>0.14000000000000001</v>
      </c>
      <c r="O92" s="91">
        <v>0.02</v>
      </c>
    </row>
    <row r="93" spans="2:15">
      <c r="B93" t="s">
        <v>1832</v>
      </c>
      <c r="C93" t="s">
        <v>1833</v>
      </c>
      <c r="D93" t="s">
        <v>103</v>
      </c>
      <c r="E93" t="s">
        <v>126</v>
      </c>
      <c r="F93" t="s">
        <v>957</v>
      </c>
      <c r="G93" t="s">
        <v>888</v>
      </c>
      <c r="H93" t="s">
        <v>105</v>
      </c>
      <c r="I93" s="91">
        <v>2.38</v>
      </c>
      <c r="J93" s="91">
        <v>31</v>
      </c>
      <c r="K93" s="91">
        <v>0</v>
      </c>
      <c r="L93" s="91">
        <v>7.3780000000000004E-4</v>
      </c>
      <c r="M93" s="91">
        <v>0</v>
      </c>
      <c r="N93" s="91">
        <v>0</v>
      </c>
      <c r="O93" s="91">
        <v>0</v>
      </c>
    </row>
    <row r="94" spans="2:15">
      <c r="B94" t="s">
        <v>1834</v>
      </c>
      <c r="C94" t="s">
        <v>1835</v>
      </c>
      <c r="D94" t="s">
        <v>103</v>
      </c>
      <c r="E94" t="s">
        <v>126</v>
      </c>
      <c r="F94" t="s">
        <v>1836</v>
      </c>
      <c r="G94" t="s">
        <v>1837</v>
      </c>
      <c r="H94" t="s">
        <v>105</v>
      </c>
      <c r="I94" s="91">
        <v>109768.34</v>
      </c>
      <c r="J94" s="91">
        <v>918.2</v>
      </c>
      <c r="K94" s="91">
        <v>0</v>
      </c>
      <c r="L94" s="91">
        <v>1007.89289788</v>
      </c>
      <c r="M94" s="91">
        <v>0.37</v>
      </c>
      <c r="N94" s="91">
        <v>0.05</v>
      </c>
      <c r="O94" s="91">
        <v>0.01</v>
      </c>
    </row>
    <row r="95" spans="2:15">
      <c r="B95" t="s">
        <v>1838</v>
      </c>
      <c r="C95" t="s">
        <v>1839</v>
      </c>
      <c r="D95" t="s">
        <v>103</v>
      </c>
      <c r="E95" t="s">
        <v>126</v>
      </c>
      <c r="F95" t="s">
        <v>1840</v>
      </c>
      <c r="G95" t="s">
        <v>1837</v>
      </c>
      <c r="H95" t="s">
        <v>105</v>
      </c>
      <c r="I95" s="91">
        <v>0.22</v>
      </c>
      <c r="J95" s="91">
        <v>283</v>
      </c>
      <c r="K95" s="91">
        <v>0</v>
      </c>
      <c r="L95" s="91">
        <v>6.2259999999999995E-4</v>
      </c>
      <c r="M95" s="91">
        <v>0</v>
      </c>
      <c r="N95" s="91">
        <v>0</v>
      </c>
      <c r="O95" s="91">
        <v>0</v>
      </c>
    </row>
    <row r="96" spans="2:15">
      <c r="B96" t="s">
        <v>1841</v>
      </c>
      <c r="C96" t="s">
        <v>1842</v>
      </c>
      <c r="D96" t="s">
        <v>103</v>
      </c>
      <c r="E96" t="s">
        <v>126</v>
      </c>
      <c r="F96" t="s">
        <v>1843</v>
      </c>
      <c r="G96" t="s">
        <v>1731</v>
      </c>
      <c r="H96" t="s">
        <v>105</v>
      </c>
      <c r="I96" s="91">
        <v>182887.17</v>
      </c>
      <c r="J96" s="91">
        <v>231.6</v>
      </c>
      <c r="K96" s="91">
        <v>0</v>
      </c>
      <c r="L96" s="91">
        <v>423.56668572000001</v>
      </c>
      <c r="M96" s="91">
        <v>0.95</v>
      </c>
      <c r="N96" s="91">
        <v>0.02</v>
      </c>
      <c r="O96" s="91">
        <v>0</v>
      </c>
    </row>
    <row r="97" spans="2:15">
      <c r="B97" t="s">
        <v>1844</v>
      </c>
      <c r="C97" t="s">
        <v>1845</v>
      </c>
      <c r="D97" t="s">
        <v>103</v>
      </c>
      <c r="E97" t="s">
        <v>126</v>
      </c>
      <c r="F97" t="s">
        <v>1846</v>
      </c>
      <c r="G97" t="s">
        <v>703</v>
      </c>
      <c r="H97" t="s">
        <v>105</v>
      </c>
      <c r="I97" s="91">
        <v>226340.76</v>
      </c>
      <c r="J97" s="91">
        <v>680.1</v>
      </c>
      <c r="K97" s="91">
        <v>0</v>
      </c>
      <c r="L97" s="91">
        <v>1539.3435087600001</v>
      </c>
      <c r="M97" s="91">
        <v>0.66</v>
      </c>
      <c r="N97" s="91">
        <v>0.08</v>
      </c>
      <c r="O97" s="91">
        <v>0.01</v>
      </c>
    </row>
    <row r="98" spans="2:15">
      <c r="B98" t="s">
        <v>1847</v>
      </c>
      <c r="C98" t="s">
        <v>1848</v>
      </c>
      <c r="D98" t="s">
        <v>103</v>
      </c>
      <c r="E98" t="s">
        <v>126</v>
      </c>
      <c r="F98" t="s">
        <v>1849</v>
      </c>
      <c r="G98" t="s">
        <v>703</v>
      </c>
      <c r="H98" t="s">
        <v>105</v>
      </c>
      <c r="I98" s="91">
        <v>141310.01</v>
      </c>
      <c r="J98" s="91">
        <v>1647</v>
      </c>
      <c r="K98" s="91">
        <v>0</v>
      </c>
      <c r="L98" s="91">
        <v>2327.3758647</v>
      </c>
      <c r="M98" s="91">
        <v>0.93</v>
      </c>
      <c r="N98" s="91">
        <v>0.12</v>
      </c>
      <c r="O98" s="91">
        <v>0.01</v>
      </c>
    </row>
    <row r="99" spans="2:15">
      <c r="B99" t="s">
        <v>1850</v>
      </c>
      <c r="C99" t="s">
        <v>1851</v>
      </c>
      <c r="D99" t="s">
        <v>103</v>
      </c>
      <c r="E99" t="s">
        <v>126</v>
      </c>
      <c r="F99" t="s">
        <v>1852</v>
      </c>
      <c r="G99" t="s">
        <v>703</v>
      </c>
      <c r="H99" t="s">
        <v>105</v>
      </c>
      <c r="I99" s="91">
        <v>61739.38</v>
      </c>
      <c r="J99" s="91">
        <v>530</v>
      </c>
      <c r="K99" s="91">
        <v>0</v>
      </c>
      <c r="L99" s="91">
        <v>327.21871399999998</v>
      </c>
      <c r="M99" s="91">
        <v>0.47</v>
      </c>
      <c r="N99" s="91">
        <v>0.02</v>
      </c>
      <c r="O99" s="91">
        <v>0</v>
      </c>
    </row>
    <row r="100" spans="2:15">
      <c r="B100" t="s">
        <v>1853</v>
      </c>
      <c r="C100" t="s">
        <v>1854</v>
      </c>
      <c r="D100" t="s">
        <v>103</v>
      </c>
      <c r="E100" t="s">
        <v>126</v>
      </c>
      <c r="F100" t="s">
        <v>1855</v>
      </c>
      <c r="G100" t="s">
        <v>703</v>
      </c>
      <c r="H100" t="s">
        <v>105</v>
      </c>
      <c r="I100" s="91">
        <v>135453.76999999999</v>
      </c>
      <c r="J100" s="91">
        <v>1809</v>
      </c>
      <c r="K100" s="91">
        <v>0</v>
      </c>
      <c r="L100" s="91">
        <v>2450.3586992999999</v>
      </c>
      <c r="M100" s="91">
        <v>0.53</v>
      </c>
      <c r="N100" s="91">
        <v>0.13</v>
      </c>
      <c r="O100" s="91">
        <v>0.01</v>
      </c>
    </row>
    <row r="101" spans="2:15">
      <c r="B101" t="s">
        <v>1856</v>
      </c>
      <c r="C101" t="s">
        <v>1857</v>
      </c>
      <c r="D101" t="s">
        <v>103</v>
      </c>
      <c r="E101" t="s">
        <v>126</v>
      </c>
      <c r="F101" t="s">
        <v>1858</v>
      </c>
      <c r="G101" t="s">
        <v>703</v>
      </c>
      <c r="H101" t="s">
        <v>105</v>
      </c>
      <c r="I101" s="91">
        <v>692375.81</v>
      </c>
      <c r="J101" s="91">
        <v>671.8</v>
      </c>
      <c r="K101" s="91">
        <v>0</v>
      </c>
      <c r="L101" s="91">
        <v>4651.3806915799996</v>
      </c>
      <c r="M101" s="91">
        <v>0.82</v>
      </c>
      <c r="N101" s="91">
        <v>0.24</v>
      </c>
      <c r="O101" s="91">
        <v>0.03</v>
      </c>
    </row>
    <row r="102" spans="2:15">
      <c r="B102" t="s">
        <v>1859</v>
      </c>
      <c r="C102" t="s">
        <v>1860</v>
      </c>
      <c r="D102" t="s">
        <v>103</v>
      </c>
      <c r="E102" t="s">
        <v>126</v>
      </c>
      <c r="F102" t="s">
        <v>1861</v>
      </c>
      <c r="G102" t="s">
        <v>703</v>
      </c>
      <c r="H102" t="s">
        <v>105</v>
      </c>
      <c r="I102" s="91">
        <v>163950.32999999999</v>
      </c>
      <c r="J102" s="91">
        <v>1155</v>
      </c>
      <c r="K102" s="91">
        <v>0</v>
      </c>
      <c r="L102" s="91">
        <v>1893.6263114999999</v>
      </c>
      <c r="M102" s="91">
        <v>0.96</v>
      </c>
      <c r="N102" s="91">
        <v>0.1</v>
      </c>
      <c r="O102" s="91">
        <v>0.01</v>
      </c>
    </row>
    <row r="103" spans="2:15">
      <c r="B103" t="s">
        <v>1862</v>
      </c>
      <c r="C103" t="s">
        <v>1863</v>
      </c>
      <c r="D103" t="s">
        <v>103</v>
      </c>
      <c r="E103" t="s">
        <v>126</v>
      </c>
      <c r="F103" t="s">
        <v>1864</v>
      </c>
      <c r="G103" t="s">
        <v>1026</v>
      </c>
      <c r="H103" t="s">
        <v>105</v>
      </c>
      <c r="I103" s="91">
        <v>98026.48</v>
      </c>
      <c r="J103" s="91">
        <v>1444</v>
      </c>
      <c r="K103" s="91">
        <v>0</v>
      </c>
      <c r="L103" s="91">
        <v>1415.5023712</v>
      </c>
      <c r="M103" s="91">
        <v>0.44</v>
      </c>
      <c r="N103" s="91">
        <v>7.0000000000000007E-2</v>
      </c>
      <c r="O103" s="91">
        <v>0.01</v>
      </c>
    </row>
    <row r="104" spans="2:15">
      <c r="B104" t="s">
        <v>1865</v>
      </c>
      <c r="C104" t="s">
        <v>1866</v>
      </c>
      <c r="D104" t="s">
        <v>103</v>
      </c>
      <c r="E104" t="s">
        <v>126</v>
      </c>
      <c r="F104" t="s">
        <v>1867</v>
      </c>
      <c r="G104" t="s">
        <v>1868</v>
      </c>
      <c r="H104" t="s">
        <v>105</v>
      </c>
      <c r="I104" s="91">
        <v>2</v>
      </c>
      <c r="J104" s="91">
        <v>74.8</v>
      </c>
      <c r="K104" s="91">
        <v>0</v>
      </c>
      <c r="L104" s="91">
        <v>1.4959999999999999E-3</v>
      </c>
      <c r="M104" s="91">
        <v>0</v>
      </c>
      <c r="N104" s="91">
        <v>0</v>
      </c>
      <c r="O104" s="91">
        <v>0</v>
      </c>
    </row>
    <row r="105" spans="2:15">
      <c r="B105" t="s">
        <v>1869</v>
      </c>
      <c r="C105" t="s">
        <v>1870</v>
      </c>
      <c r="D105" t="s">
        <v>103</v>
      </c>
      <c r="E105" t="s">
        <v>126</v>
      </c>
      <c r="F105" t="s">
        <v>1871</v>
      </c>
      <c r="G105" t="s">
        <v>1868</v>
      </c>
      <c r="H105" t="s">
        <v>105</v>
      </c>
      <c r="I105" s="91">
        <v>1713904.09</v>
      </c>
      <c r="J105" s="91">
        <v>135.69999999999999</v>
      </c>
      <c r="K105" s="91">
        <v>0</v>
      </c>
      <c r="L105" s="91">
        <v>2325.7678501300002</v>
      </c>
      <c r="M105" s="91">
        <v>0.56999999999999995</v>
      </c>
      <c r="N105" s="91">
        <v>0.12</v>
      </c>
      <c r="O105" s="91">
        <v>0.01</v>
      </c>
    </row>
    <row r="106" spans="2:15">
      <c r="B106" t="s">
        <v>1872</v>
      </c>
      <c r="C106" t="s">
        <v>1873</v>
      </c>
      <c r="D106" t="s">
        <v>103</v>
      </c>
      <c r="E106" t="s">
        <v>126</v>
      </c>
      <c r="F106" t="s">
        <v>1874</v>
      </c>
      <c r="G106" t="s">
        <v>1868</v>
      </c>
      <c r="H106" t="s">
        <v>105</v>
      </c>
      <c r="I106" s="91">
        <v>114379.61</v>
      </c>
      <c r="J106" s="91">
        <v>712.4</v>
      </c>
      <c r="K106" s="91">
        <v>0</v>
      </c>
      <c r="L106" s="91">
        <v>814.84034164000002</v>
      </c>
      <c r="M106" s="91">
        <v>0.42</v>
      </c>
      <c r="N106" s="91">
        <v>0.04</v>
      </c>
      <c r="O106" s="91">
        <v>0</v>
      </c>
    </row>
    <row r="107" spans="2:15">
      <c r="B107" t="s">
        <v>1875</v>
      </c>
      <c r="C107" t="s">
        <v>1876</v>
      </c>
      <c r="D107" t="s">
        <v>103</v>
      </c>
      <c r="E107" t="s">
        <v>126</v>
      </c>
      <c r="F107" t="s">
        <v>1877</v>
      </c>
      <c r="G107" t="s">
        <v>1868</v>
      </c>
      <c r="H107" t="s">
        <v>105</v>
      </c>
      <c r="I107" s="91">
        <v>3.41</v>
      </c>
      <c r="J107" s="91">
        <v>53.7</v>
      </c>
      <c r="K107" s="91">
        <v>0</v>
      </c>
      <c r="L107" s="91">
        <v>1.83117E-3</v>
      </c>
      <c r="M107" s="91">
        <v>0</v>
      </c>
      <c r="N107" s="91">
        <v>0</v>
      </c>
      <c r="O107" s="91">
        <v>0</v>
      </c>
    </row>
    <row r="108" spans="2:15">
      <c r="B108" t="s">
        <v>1878</v>
      </c>
      <c r="C108" t="s">
        <v>1879</v>
      </c>
      <c r="D108" t="s">
        <v>103</v>
      </c>
      <c r="E108" t="s">
        <v>126</v>
      </c>
      <c r="F108" t="s">
        <v>1880</v>
      </c>
      <c r="G108" t="s">
        <v>1062</v>
      </c>
      <c r="H108" t="s">
        <v>105</v>
      </c>
      <c r="I108" s="91">
        <v>12545.86</v>
      </c>
      <c r="J108" s="91">
        <v>6464</v>
      </c>
      <c r="K108" s="91">
        <v>0</v>
      </c>
      <c r="L108" s="91">
        <v>810.96439039999996</v>
      </c>
      <c r="M108" s="91">
        <v>0.13</v>
      </c>
      <c r="N108" s="91">
        <v>0.04</v>
      </c>
      <c r="O108" s="91">
        <v>0</v>
      </c>
    </row>
    <row r="109" spans="2:15">
      <c r="B109" t="s">
        <v>1881</v>
      </c>
      <c r="C109" t="s">
        <v>1882</v>
      </c>
      <c r="D109" t="s">
        <v>103</v>
      </c>
      <c r="E109" t="s">
        <v>126</v>
      </c>
      <c r="F109" t="s">
        <v>1883</v>
      </c>
      <c r="G109" t="s">
        <v>1062</v>
      </c>
      <c r="H109" t="s">
        <v>105</v>
      </c>
      <c r="I109" s="91">
        <v>101722.61</v>
      </c>
      <c r="J109" s="91">
        <v>1581</v>
      </c>
      <c r="K109" s="91">
        <v>105.99918</v>
      </c>
      <c r="L109" s="91">
        <v>1714.2336441</v>
      </c>
      <c r="M109" s="91">
        <v>0.71</v>
      </c>
      <c r="N109" s="91">
        <v>0.09</v>
      </c>
      <c r="O109" s="91">
        <v>0.01</v>
      </c>
    </row>
    <row r="110" spans="2:15">
      <c r="B110" t="s">
        <v>1884</v>
      </c>
      <c r="C110" t="s">
        <v>1885</v>
      </c>
      <c r="D110" t="s">
        <v>103</v>
      </c>
      <c r="E110" t="s">
        <v>126</v>
      </c>
      <c r="F110" t="s">
        <v>1886</v>
      </c>
      <c r="G110" t="s">
        <v>1062</v>
      </c>
      <c r="H110" t="s">
        <v>105</v>
      </c>
      <c r="I110" s="91">
        <v>265859.11</v>
      </c>
      <c r="J110" s="91">
        <v>725</v>
      </c>
      <c r="K110" s="91">
        <v>91.258759999999995</v>
      </c>
      <c r="L110" s="91">
        <v>2018.7373075</v>
      </c>
      <c r="M110" s="91">
        <v>0.67</v>
      </c>
      <c r="N110" s="91">
        <v>0.1</v>
      </c>
      <c r="O110" s="91">
        <v>0.01</v>
      </c>
    </row>
    <row r="111" spans="2:15">
      <c r="B111" t="s">
        <v>1887</v>
      </c>
      <c r="C111" t="s">
        <v>1888</v>
      </c>
      <c r="D111" t="s">
        <v>103</v>
      </c>
      <c r="E111" t="s">
        <v>126</v>
      </c>
      <c r="F111" t="s">
        <v>1889</v>
      </c>
      <c r="G111" t="s">
        <v>1062</v>
      </c>
      <c r="H111" t="s">
        <v>105</v>
      </c>
      <c r="I111" s="91">
        <v>434902.66</v>
      </c>
      <c r="J111" s="91">
        <v>96.9</v>
      </c>
      <c r="K111" s="91">
        <v>0</v>
      </c>
      <c r="L111" s="91">
        <v>421.42067753999999</v>
      </c>
      <c r="M111" s="91">
        <v>0.25</v>
      </c>
      <c r="N111" s="91">
        <v>0.02</v>
      </c>
      <c r="O111" s="91">
        <v>0</v>
      </c>
    </row>
    <row r="112" spans="2:15">
      <c r="B112" t="s">
        <v>1890</v>
      </c>
      <c r="C112" t="s">
        <v>1891</v>
      </c>
      <c r="D112" t="s">
        <v>103</v>
      </c>
      <c r="E112" t="s">
        <v>126</v>
      </c>
      <c r="F112" t="s">
        <v>1892</v>
      </c>
      <c r="G112" t="s">
        <v>1194</v>
      </c>
      <c r="H112" t="s">
        <v>105</v>
      </c>
      <c r="I112" s="91">
        <v>10209.61</v>
      </c>
      <c r="J112" s="91">
        <v>1.0000000000000001E-5</v>
      </c>
      <c r="K112" s="91">
        <v>0</v>
      </c>
      <c r="L112" s="91">
        <v>1.020961E-6</v>
      </c>
      <c r="M112" s="91">
        <v>0</v>
      </c>
      <c r="N112" s="91">
        <v>0</v>
      </c>
      <c r="O112" s="91">
        <v>0</v>
      </c>
    </row>
    <row r="113" spans="2:15">
      <c r="B113" t="s">
        <v>1893</v>
      </c>
      <c r="C113" t="s">
        <v>1894</v>
      </c>
      <c r="D113" t="s">
        <v>103</v>
      </c>
      <c r="E113" t="s">
        <v>126</v>
      </c>
      <c r="F113" t="s">
        <v>1895</v>
      </c>
      <c r="G113" t="s">
        <v>1194</v>
      </c>
      <c r="H113" t="s">
        <v>105</v>
      </c>
      <c r="I113" s="91">
        <v>73166.67</v>
      </c>
      <c r="J113" s="91">
        <v>1406</v>
      </c>
      <c r="K113" s="91">
        <v>0</v>
      </c>
      <c r="L113" s="91">
        <v>1028.7233802000001</v>
      </c>
      <c r="M113" s="91">
        <v>0.6</v>
      </c>
      <c r="N113" s="91">
        <v>0.05</v>
      </c>
      <c r="O113" s="91">
        <v>0.01</v>
      </c>
    </row>
    <row r="114" spans="2:15">
      <c r="B114" t="s">
        <v>1896</v>
      </c>
      <c r="C114" t="s">
        <v>1897</v>
      </c>
      <c r="D114" t="s">
        <v>103</v>
      </c>
      <c r="E114" t="s">
        <v>126</v>
      </c>
      <c r="F114" t="s">
        <v>1898</v>
      </c>
      <c r="G114" t="s">
        <v>1194</v>
      </c>
      <c r="H114" t="s">
        <v>105</v>
      </c>
      <c r="I114" s="91">
        <v>847387.6</v>
      </c>
      <c r="J114" s="91">
        <v>11.4</v>
      </c>
      <c r="K114" s="91">
        <v>0</v>
      </c>
      <c r="L114" s="91">
        <v>96.602186399999994</v>
      </c>
      <c r="M114" s="91">
        <v>0.21</v>
      </c>
      <c r="N114" s="91">
        <v>0</v>
      </c>
      <c r="O114" s="91">
        <v>0</v>
      </c>
    </row>
    <row r="115" spans="2:15">
      <c r="B115" t="s">
        <v>1899</v>
      </c>
      <c r="C115" t="s">
        <v>1900</v>
      </c>
      <c r="D115" t="s">
        <v>103</v>
      </c>
      <c r="E115" t="s">
        <v>126</v>
      </c>
      <c r="F115" t="s">
        <v>972</v>
      </c>
      <c r="G115" t="s">
        <v>507</v>
      </c>
      <c r="H115" t="s">
        <v>105</v>
      </c>
      <c r="I115" s="91">
        <v>1.96</v>
      </c>
      <c r="J115" s="91">
        <v>11.9</v>
      </c>
      <c r="K115" s="91">
        <v>0</v>
      </c>
      <c r="L115" s="91">
        <v>2.3324000000000001E-4</v>
      </c>
      <c r="M115" s="91">
        <v>0</v>
      </c>
      <c r="N115" s="91">
        <v>0</v>
      </c>
      <c r="O115" s="91">
        <v>0</v>
      </c>
    </row>
    <row r="116" spans="2:15">
      <c r="B116" t="s">
        <v>1901</v>
      </c>
      <c r="C116" t="s">
        <v>1902</v>
      </c>
      <c r="D116" t="s">
        <v>103</v>
      </c>
      <c r="E116" t="s">
        <v>126</v>
      </c>
      <c r="F116" t="s">
        <v>1903</v>
      </c>
      <c r="G116" t="s">
        <v>507</v>
      </c>
      <c r="H116" t="s">
        <v>105</v>
      </c>
      <c r="I116" s="91">
        <v>41153.339999999997</v>
      </c>
      <c r="J116" s="91">
        <v>13400</v>
      </c>
      <c r="K116" s="91">
        <v>0</v>
      </c>
      <c r="L116" s="91">
        <v>5514.54756</v>
      </c>
      <c r="M116" s="91">
        <v>0.61</v>
      </c>
      <c r="N116" s="91">
        <v>0.28000000000000003</v>
      </c>
      <c r="O116" s="91">
        <v>0.03</v>
      </c>
    </row>
    <row r="117" spans="2:15">
      <c r="B117" t="s">
        <v>1904</v>
      </c>
      <c r="C117" t="s">
        <v>1905</v>
      </c>
      <c r="D117" t="s">
        <v>103</v>
      </c>
      <c r="E117" t="s">
        <v>126</v>
      </c>
      <c r="F117" t="s">
        <v>983</v>
      </c>
      <c r="G117" t="s">
        <v>507</v>
      </c>
      <c r="H117" t="s">
        <v>105</v>
      </c>
      <c r="I117" s="91">
        <v>1278.8599999999999</v>
      </c>
      <c r="J117" s="91">
        <v>42.3</v>
      </c>
      <c r="K117" s="91">
        <v>0</v>
      </c>
      <c r="L117" s="91">
        <v>0.54095778000000005</v>
      </c>
      <c r="M117" s="91">
        <v>0.02</v>
      </c>
      <c r="N117" s="91">
        <v>0</v>
      </c>
      <c r="O117" s="91">
        <v>0</v>
      </c>
    </row>
    <row r="118" spans="2:15">
      <c r="B118" t="s">
        <v>1906</v>
      </c>
      <c r="C118" t="s">
        <v>1907</v>
      </c>
      <c r="D118" t="s">
        <v>103</v>
      </c>
      <c r="E118" t="s">
        <v>126</v>
      </c>
      <c r="F118" t="s">
        <v>1908</v>
      </c>
      <c r="G118" t="s">
        <v>1777</v>
      </c>
      <c r="H118" t="s">
        <v>105</v>
      </c>
      <c r="I118" s="91">
        <v>48833.49</v>
      </c>
      <c r="J118" s="91">
        <v>3035</v>
      </c>
      <c r="K118" s="91">
        <v>0</v>
      </c>
      <c r="L118" s="91">
        <v>1482.0964214999999</v>
      </c>
      <c r="M118" s="91">
        <v>0.46</v>
      </c>
      <c r="N118" s="91">
        <v>0.08</v>
      </c>
      <c r="O118" s="91">
        <v>0.01</v>
      </c>
    </row>
    <row r="119" spans="2:15">
      <c r="B119" t="s">
        <v>1909</v>
      </c>
      <c r="C119" t="s">
        <v>1910</v>
      </c>
      <c r="D119" t="s">
        <v>103</v>
      </c>
      <c r="E119" t="s">
        <v>126</v>
      </c>
      <c r="F119" t="s">
        <v>1911</v>
      </c>
      <c r="G119" t="s">
        <v>130</v>
      </c>
      <c r="H119" t="s">
        <v>105</v>
      </c>
      <c r="I119" s="91">
        <v>365020.84</v>
      </c>
      <c r="J119" s="91">
        <v>480.4</v>
      </c>
      <c r="K119" s="91">
        <v>17.92324</v>
      </c>
      <c r="L119" s="91">
        <v>1771.4833553599999</v>
      </c>
      <c r="M119" s="91">
        <v>0.66</v>
      </c>
      <c r="N119" s="91">
        <v>0.09</v>
      </c>
      <c r="O119" s="91">
        <v>0.01</v>
      </c>
    </row>
    <row r="120" spans="2:15">
      <c r="B120" t="s">
        <v>1912</v>
      </c>
      <c r="C120" t="s">
        <v>1913</v>
      </c>
      <c r="D120" t="s">
        <v>103</v>
      </c>
      <c r="E120" t="s">
        <v>126</v>
      </c>
      <c r="F120" t="s">
        <v>1914</v>
      </c>
      <c r="G120" t="s">
        <v>130</v>
      </c>
      <c r="H120" t="s">
        <v>105</v>
      </c>
      <c r="I120" s="91">
        <v>116190.79</v>
      </c>
      <c r="J120" s="91">
        <v>2148</v>
      </c>
      <c r="K120" s="91">
        <v>0</v>
      </c>
      <c r="L120" s="91">
        <v>2495.7781691999999</v>
      </c>
      <c r="M120" s="91">
        <v>0.88</v>
      </c>
      <c r="N120" s="91">
        <v>0.13</v>
      </c>
      <c r="O120" s="91">
        <v>0.01</v>
      </c>
    </row>
    <row r="121" spans="2:15">
      <c r="B121" t="s">
        <v>1915</v>
      </c>
      <c r="C121" t="s">
        <v>1916</v>
      </c>
      <c r="D121" t="s">
        <v>103</v>
      </c>
      <c r="E121" t="s">
        <v>126</v>
      </c>
      <c r="F121" t="s">
        <v>1917</v>
      </c>
      <c r="G121" t="s">
        <v>130</v>
      </c>
      <c r="H121" t="s">
        <v>105</v>
      </c>
      <c r="I121" s="91">
        <v>61429.03</v>
      </c>
      <c r="J121" s="91">
        <v>1951</v>
      </c>
      <c r="K121" s="91">
        <v>0</v>
      </c>
      <c r="L121" s="91">
        <v>1198.4803753000001</v>
      </c>
      <c r="M121" s="91">
        <v>0.85</v>
      </c>
      <c r="N121" s="91">
        <v>0.06</v>
      </c>
      <c r="O121" s="91">
        <v>0.01</v>
      </c>
    </row>
    <row r="122" spans="2:15">
      <c r="B122" t="s">
        <v>1918</v>
      </c>
      <c r="C122" t="s">
        <v>1919</v>
      </c>
      <c r="D122" t="s">
        <v>103</v>
      </c>
      <c r="E122" t="s">
        <v>126</v>
      </c>
      <c r="F122" t="s">
        <v>1920</v>
      </c>
      <c r="G122" t="s">
        <v>130</v>
      </c>
      <c r="H122" t="s">
        <v>105</v>
      </c>
      <c r="I122" s="91">
        <v>98107.76</v>
      </c>
      <c r="J122" s="91">
        <v>637.79999999999995</v>
      </c>
      <c r="K122" s="91">
        <v>0</v>
      </c>
      <c r="L122" s="91">
        <v>625.73129328000005</v>
      </c>
      <c r="M122" s="91">
        <v>0.85</v>
      </c>
      <c r="N122" s="91">
        <v>0.03</v>
      </c>
      <c r="O122" s="91">
        <v>0</v>
      </c>
    </row>
    <row r="123" spans="2:15">
      <c r="B123" t="s">
        <v>1921</v>
      </c>
      <c r="C123" t="s">
        <v>1922</v>
      </c>
      <c r="D123" t="s">
        <v>103</v>
      </c>
      <c r="E123" t="s">
        <v>126</v>
      </c>
      <c r="F123" t="s">
        <v>1923</v>
      </c>
      <c r="G123" t="s">
        <v>130</v>
      </c>
      <c r="H123" t="s">
        <v>105</v>
      </c>
      <c r="I123" s="91">
        <v>1058631.95</v>
      </c>
      <c r="J123" s="91">
        <v>117.5</v>
      </c>
      <c r="K123" s="91">
        <v>45.369770000000003</v>
      </c>
      <c r="L123" s="91">
        <v>1289.26231125</v>
      </c>
      <c r="M123" s="91">
        <v>0.3</v>
      </c>
      <c r="N123" s="91">
        <v>7.0000000000000007E-2</v>
      </c>
      <c r="O123" s="91">
        <v>0.01</v>
      </c>
    </row>
    <row r="124" spans="2:15">
      <c r="B124" t="s">
        <v>1924</v>
      </c>
      <c r="C124" t="s">
        <v>1925</v>
      </c>
      <c r="D124" t="s">
        <v>103</v>
      </c>
      <c r="E124" t="s">
        <v>126</v>
      </c>
      <c r="F124" t="s">
        <v>1926</v>
      </c>
      <c r="G124" t="s">
        <v>131</v>
      </c>
      <c r="H124" t="s">
        <v>105</v>
      </c>
      <c r="I124" s="91">
        <v>1040744.77</v>
      </c>
      <c r="J124" s="91">
        <v>197.2</v>
      </c>
      <c r="K124" s="91">
        <v>101.0594</v>
      </c>
      <c r="L124" s="91">
        <v>2153.4080864399998</v>
      </c>
      <c r="M124" s="91">
        <v>0.72</v>
      </c>
      <c r="N124" s="91">
        <v>0.11</v>
      </c>
      <c r="O124" s="91">
        <v>0.01</v>
      </c>
    </row>
    <row r="125" spans="2:15">
      <c r="B125" t="s">
        <v>1927</v>
      </c>
      <c r="C125" t="s">
        <v>1928</v>
      </c>
      <c r="D125" t="s">
        <v>103</v>
      </c>
      <c r="E125" t="s">
        <v>126</v>
      </c>
      <c r="F125" t="s">
        <v>1929</v>
      </c>
      <c r="G125" t="s">
        <v>135</v>
      </c>
      <c r="H125" t="s">
        <v>105</v>
      </c>
      <c r="I125" s="91">
        <v>60066.29</v>
      </c>
      <c r="J125" s="91">
        <v>1442</v>
      </c>
      <c r="K125" s="91">
        <v>0</v>
      </c>
      <c r="L125" s="91">
        <v>866.15590180000004</v>
      </c>
      <c r="M125" s="91">
        <v>0.63</v>
      </c>
      <c r="N125" s="91">
        <v>0.04</v>
      </c>
      <c r="O125" s="91">
        <v>0</v>
      </c>
    </row>
    <row r="126" spans="2:15">
      <c r="B126" s="92" t="s">
        <v>1930</v>
      </c>
      <c r="E126" s="16"/>
      <c r="F126" s="16"/>
      <c r="G126" s="16"/>
      <c r="I126" s="93">
        <v>0</v>
      </c>
      <c r="K126" s="93">
        <v>0</v>
      </c>
      <c r="L126" s="93">
        <v>0</v>
      </c>
      <c r="N126" s="93">
        <v>0</v>
      </c>
      <c r="O126" s="93">
        <v>0</v>
      </c>
    </row>
    <row r="127" spans="2:15">
      <c r="B127" t="s">
        <v>295</v>
      </c>
      <c r="C127" t="s">
        <v>295</v>
      </c>
      <c r="E127" s="16"/>
      <c r="F127" s="16"/>
      <c r="G127" t="s">
        <v>295</v>
      </c>
      <c r="H127" t="s">
        <v>295</v>
      </c>
      <c r="I127" s="91">
        <v>0</v>
      </c>
      <c r="J127" s="91">
        <v>0</v>
      </c>
      <c r="L127" s="91">
        <v>0</v>
      </c>
      <c r="M127" s="91">
        <v>0</v>
      </c>
      <c r="N127" s="91">
        <v>0</v>
      </c>
      <c r="O127" s="91">
        <v>0</v>
      </c>
    </row>
    <row r="128" spans="2:15">
      <c r="B128" s="92" t="s">
        <v>301</v>
      </c>
      <c r="E128" s="16"/>
      <c r="F128" s="16"/>
      <c r="G128" s="16"/>
      <c r="I128" s="93">
        <v>6355754.5</v>
      </c>
      <c r="K128" s="93">
        <v>234.696029931</v>
      </c>
      <c r="L128" s="93">
        <v>487586.10984622198</v>
      </c>
      <c r="N128" s="93">
        <v>25.09</v>
      </c>
      <c r="O128" s="93">
        <v>2.79</v>
      </c>
    </row>
    <row r="129" spans="2:15">
      <c r="B129" s="92" t="s">
        <v>457</v>
      </c>
      <c r="E129" s="16"/>
      <c r="F129" s="16"/>
      <c r="G129" s="16"/>
      <c r="I129" s="93">
        <v>1215082.42</v>
      </c>
      <c r="K129" s="93">
        <v>33.620710000000003</v>
      </c>
      <c r="L129" s="93">
        <v>127218.79815742654</v>
      </c>
      <c r="N129" s="93">
        <v>6.55</v>
      </c>
      <c r="O129" s="93">
        <v>0.73</v>
      </c>
    </row>
    <row r="130" spans="2:15">
      <c r="B130" t="s">
        <v>1931</v>
      </c>
      <c r="C130" t="s">
        <v>1932</v>
      </c>
      <c r="D130" t="s">
        <v>1586</v>
      </c>
      <c r="E130" t="s">
        <v>1260</v>
      </c>
      <c r="F130" s="16"/>
      <c r="G130" t="s">
        <v>1269</v>
      </c>
      <c r="H130" t="s">
        <v>109</v>
      </c>
      <c r="I130" s="91">
        <v>4432.01</v>
      </c>
      <c r="J130" s="91">
        <v>12879</v>
      </c>
      <c r="K130" s="91">
        <v>7.9641299999999999</v>
      </c>
      <c r="L130" s="91">
        <v>2081.1045286128001</v>
      </c>
      <c r="M130" s="91">
        <v>0</v>
      </c>
      <c r="N130" s="91">
        <v>0.11</v>
      </c>
      <c r="O130" s="91">
        <v>0.01</v>
      </c>
    </row>
    <row r="131" spans="2:15">
      <c r="B131" t="s">
        <v>1933</v>
      </c>
      <c r="C131" t="s">
        <v>1934</v>
      </c>
      <c r="D131" t="s">
        <v>1586</v>
      </c>
      <c r="E131" t="s">
        <v>1260</v>
      </c>
      <c r="F131" t="s">
        <v>1935</v>
      </c>
      <c r="G131" t="s">
        <v>1275</v>
      </c>
      <c r="H131" t="s">
        <v>109</v>
      </c>
      <c r="I131" s="91">
        <v>159645.44</v>
      </c>
      <c r="J131" s="91">
        <v>500</v>
      </c>
      <c r="K131" s="91">
        <v>0</v>
      </c>
      <c r="L131" s="91">
        <v>2899.1611904000001</v>
      </c>
      <c r="M131" s="91">
        <v>0.59</v>
      </c>
      <c r="N131" s="91">
        <v>0.15</v>
      </c>
      <c r="O131" s="91">
        <v>0.02</v>
      </c>
    </row>
    <row r="132" spans="2:15">
      <c r="B132" t="s">
        <v>1936</v>
      </c>
      <c r="C132" t="s">
        <v>1937</v>
      </c>
      <c r="D132" t="s">
        <v>1586</v>
      </c>
      <c r="E132" t="s">
        <v>1260</v>
      </c>
      <c r="F132" t="s">
        <v>1938</v>
      </c>
      <c r="G132" t="s">
        <v>1275</v>
      </c>
      <c r="H132" t="s">
        <v>109</v>
      </c>
      <c r="I132" s="91">
        <v>32605.75</v>
      </c>
      <c r="J132" s="91">
        <v>831</v>
      </c>
      <c r="K132" s="91">
        <v>0</v>
      </c>
      <c r="L132" s="91">
        <v>984.10413803999995</v>
      </c>
      <c r="M132" s="91">
        <v>0.13</v>
      </c>
      <c r="N132" s="91">
        <v>0.05</v>
      </c>
      <c r="O132" s="91">
        <v>0.01</v>
      </c>
    </row>
    <row r="133" spans="2:15">
      <c r="B133" t="s">
        <v>1939</v>
      </c>
      <c r="C133" t="s">
        <v>1940</v>
      </c>
      <c r="D133" t="s">
        <v>1586</v>
      </c>
      <c r="E133" t="s">
        <v>1260</v>
      </c>
      <c r="F133" t="s">
        <v>1941</v>
      </c>
      <c r="G133" t="s">
        <v>1275</v>
      </c>
      <c r="H133" t="s">
        <v>109</v>
      </c>
      <c r="I133" s="91">
        <v>29544.15</v>
      </c>
      <c r="J133" s="91">
        <v>3694</v>
      </c>
      <c r="K133" s="91">
        <v>0</v>
      </c>
      <c r="L133" s="91">
        <v>3963.8227924319999</v>
      </c>
      <c r="M133" s="91">
        <v>0.01</v>
      </c>
      <c r="N133" s="91">
        <v>0.2</v>
      </c>
      <c r="O133" s="91">
        <v>0.02</v>
      </c>
    </row>
    <row r="134" spans="2:15">
      <c r="B134" t="s">
        <v>1942</v>
      </c>
      <c r="C134" t="s">
        <v>1943</v>
      </c>
      <c r="D134" t="s">
        <v>1586</v>
      </c>
      <c r="E134" t="s">
        <v>1260</v>
      </c>
      <c r="F134" t="s">
        <v>1944</v>
      </c>
      <c r="G134" t="s">
        <v>1275</v>
      </c>
      <c r="H134" t="s">
        <v>109</v>
      </c>
      <c r="I134" s="91">
        <v>48433.78</v>
      </c>
      <c r="J134" s="91">
        <v>733</v>
      </c>
      <c r="K134" s="91">
        <v>0</v>
      </c>
      <c r="L134" s="91">
        <v>1289.4312140768</v>
      </c>
      <c r="M134" s="91">
        <v>0</v>
      </c>
      <c r="N134" s="91">
        <v>7.0000000000000007E-2</v>
      </c>
      <c r="O134" s="91">
        <v>0.01</v>
      </c>
    </row>
    <row r="135" spans="2:15">
      <c r="B135" t="s">
        <v>1945</v>
      </c>
      <c r="C135" t="s">
        <v>1946</v>
      </c>
      <c r="D135" t="s">
        <v>1399</v>
      </c>
      <c r="E135" t="s">
        <v>1260</v>
      </c>
      <c r="F135" t="s">
        <v>1274</v>
      </c>
      <c r="G135" t="s">
        <v>1275</v>
      </c>
      <c r="H135" t="s">
        <v>109</v>
      </c>
      <c r="I135" s="91">
        <v>277025.84000000003</v>
      </c>
      <c r="J135" s="91">
        <v>1568</v>
      </c>
      <c r="K135" s="91">
        <v>0</v>
      </c>
      <c r="L135" s="91">
        <v>15776.5551017984</v>
      </c>
      <c r="M135" s="91">
        <v>0.03</v>
      </c>
      <c r="N135" s="91">
        <v>0.81</v>
      </c>
      <c r="O135" s="91">
        <v>0.09</v>
      </c>
    </row>
    <row r="136" spans="2:15">
      <c r="B136" t="s">
        <v>1947</v>
      </c>
      <c r="C136" t="s">
        <v>1948</v>
      </c>
      <c r="D136" t="s">
        <v>1586</v>
      </c>
      <c r="E136" t="s">
        <v>1260</v>
      </c>
      <c r="F136" t="s">
        <v>1703</v>
      </c>
      <c r="G136" t="s">
        <v>1275</v>
      </c>
      <c r="H136" t="s">
        <v>109</v>
      </c>
      <c r="I136" s="91">
        <v>38606.51</v>
      </c>
      <c r="J136" s="91">
        <v>573</v>
      </c>
      <c r="K136" s="91">
        <v>0</v>
      </c>
      <c r="L136" s="91">
        <v>803.45397795359997</v>
      </c>
      <c r="M136" s="91">
        <v>0.11</v>
      </c>
      <c r="N136" s="91">
        <v>0.04</v>
      </c>
      <c r="O136" s="91">
        <v>0</v>
      </c>
    </row>
    <row r="137" spans="2:15">
      <c r="B137" t="s">
        <v>1949</v>
      </c>
      <c r="C137" t="s">
        <v>1950</v>
      </c>
      <c r="D137" t="s">
        <v>1586</v>
      </c>
      <c r="E137" t="s">
        <v>1260</v>
      </c>
      <c r="F137" t="s">
        <v>983</v>
      </c>
      <c r="G137" t="s">
        <v>1423</v>
      </c>
      <c r="H137" t="s">
        <v>116</v>
      </c>
      <c r="I137" s="91">
        <v>1568.51</v>
      </c>
      <c r="J137" s="91">
        <v>37.5</v>
      </c>
      <c r="K137" s="91">
        <v>0</v>
      </c>
      <c r="L137" s="91">
        <v>2.7836739097500001</v>
      </c>
      <c r="M137" s="91">
        <v>0.02</v>
      </c>
      <c r="N137" s="91">
        <v>0</v>
      </c>
      <c r="O137" s="91">
        <v>0</v>
      </c>
    </row>
    <row r="138" spans="2:15">
      <c r="B138" t="s">
        <v>1951</v>
      </c>
      <c r="C138" t="s">
        <v>1952</v>
      </c>
      <c r="D138" t="s">
        <v>1586</v>
      </c>
      <c r="E138" t="s">
        <v>1260</v>
      </c>
      <c r="F138" t="s">
        <v>1665</v>
      </c>
      <c r="G138" t="s">
        <v>1457</v>
      </c>
      <c r="H138" t="s">
        <v>109</v>
      </c>
      <c r="I138" s="91">
        <v>80953.62</v>
      </c>
      <c r="J138" s="91">
        <v>1656</v>
      </c>
      <c r="K138" s="91">
        <v>0</v>
      </c>
      <c r="L138" s="91">
        <v>4869.0299522304003</v>
      </c>
      <c r="M138" s="91">
        <v>0.09</v>
      </c>
      <c r="N138" s="91">
        <v>0.25</v>
      </c>
      <c r="O138" s="91">
        <v>0.03</v>
      </c>
    </row>
    <row r="139" spans="2:15">
      <c r="B139" t="s">
        <v>1953</v>
      </c>
      <c r="C139" t="s">
        <v>1954</v>
      </c>
      <c r="D139" t="s">
        <v>1586</v>
      </c>
      <c r="E139" t="s">
        <v>1260</v>
      </c>
      <c r="F139" t="s">
        <v>1737</v>
      </c>
      <c r="G139" t="s">
        <v>1457</v>
      </c>
      <c r="H139" t="s">
        <v>109</v>
      </c>
      <c r="I139" s="91">
        <v>71357.23</v>
      </c>
      <c r="J139" s="91">
        <v>2518</v>
      </c>
      <c r="K139" s="91">
        <v>0</v>
      </c>
      <c r="L139" s="91">
        <v>6525.8869866847999</v>
      </c>
      <c r="M139" s="91">
        <v>0.26</v>
      </c>
      <c r="N139" s="91">
        <v>0.34</v>
      </c>
      <c r="O139" s="91">
        <v>0.04</v>
      </c>
    </row>
    <row r="140" spans="2:15">
      <c r="B140" t="s">
        <v>1955</v>
      </c>
      <c r="C140" t="s">
        <v>1956</v>
      </c>
      <c r="D140" t="s">
        <v>1399</v>
      </c>
      <c r="E140" t="s">
        <v>1260</v>
      </c>
      <c r="F140" t="s">
        <v>1957</v>
      </c>
      <c r="G140" t="s">
        <v>1294</v>
      </c>
      <c r="H140" t="s">
        <v>109</v>
      </c>
      <c r="I140" s="91">
        <v>8905.84</v>
      </c>
      <c r="J140" s="91">
        <v>11905</v>
      </c>
      <c r="K140" s="91">
        <v>0</v>
      </c>
      <c r="L140" s="91">
        <v>3850.7925952639998</v>
      </c>
      <c r="M140" s="91">
        <v>0.03</v>
      </c>
      <c r="N140" s="91">
        <v>0.2</v>
      </c>
      <c r="O140" s="91">
        <v>0.02</v>
      </c>
    </row>
    <row r="141" spans="2:15">
      <c r="B141" t="s">
        <v>1958</v>
      </c>
      <c r="C141" t="s">
        <v>1959</v>
      </c>
      <c r="D141" t="s">
        <v>1586</v>
      </c>
      <c r="E141" t="s">
        <v>1260</v>
      </c>
      <c r="F141" t="s">
        <v>1960</v>
      </c>
      <c r="G141" t="s">
        <v>1294</v>
      </c>
      <c r="H141" t="s">
        <v>109</v>
      </c>
      <c r="I141" s="91">
        <v>10871.5</v>
      </c>
      <c r="J141" s="91">
        <v>5986</v>
      </c>
      <c r="K141" s="91">
        <v>0</v>
      </c>
      <c r="L141" s="91">
        <v>2363.5893396800002</v>
      </c>
      <c r="M141" s="91">
        <v>0.02</v>
      </c>
      <c r="N141" s="91">
        <v>0.12</v>
      </c>
      <c r="O141" s="91">
        <v>0.01</v>
      </c>
    </row>
    <row r="142" spans="2:15">
      <c r="B142" t="s">
        <v>1961</v>
      </c>
      <c r="C142" t="s">
        <v>1962</v>
      </c>
      <c r="D142" t="s">
        <v>1586</v>
      </c>
      <c r="E142" t="s">
        <v>1260</v>
      </c>
      <c r="F142" t="s">
        <v>1963</v>
      </c>
      <c r="G142" t="s">
        <v>1294</v>
      </c>
      <c r="H142" t="s">
        <v>109</v>
      </c>
      <c r="I142" s="91">
        <v>17357.330000000002</v>
      </c>
      <c r="J142" s="91">
        <v>12083</v>
      </c>
      <c r="K142" s="91">
        <v>0</v>
      </c>
      <c r="L142" s="91">
        <v>7617.3434199248004</v>
      </c>
      <c r="M142" s="91">
        <v>0.04</v>
      </c>
      <c r="N142" s="91">
        <v>0.39</v>
      </c>
      <c r="O142" s="91">
        <v>0.04</v>
      </c>
    </row>
    <row r="143" spans="2:15">
      <c r="B143" t="s">
        <v>1964</v>
      </c>
      <c r="C143" t="s">
        <v>1965</v>
      </c>
      <c r="D143" t="s">
        <v>1586</v>
      </c>
      <c r="E143" t="s">
        <v>1260</v>
      </c>
      <c r="F143" t="s">
        <v>1966</v>
      </c>
      <c r="G143" t="s">
        <v>1294</v>
      </c>
      <c r="H143" t="s">
        <v>109</v>
      </c>
      <c r="I143" s="91">
        <v>23804.02</v>
      </c>
      <c r="J143" s="91">
        <v>12649</v>
      </c>
      <c r="K143" s="91">
        <v>0</v>
      </c>
      <c r="L143" s="91">
        <v>10935.844818953599</v>
      </c>
      <c r="M143" s="91">
        <v>0.02</v>
      </c>
      <c r="N143" s="91">
        <v>0.56000000000000005</v>
      </c>
      <c r="O143" s="91">
        <v>0.06</v>
      </c>
    </row>
    <row r="144" spans="2:15">
      <c r="B144" t="s">
        <v>1967</v>
      </c>
      <c r="C144" t="s">
        <v>1968</v>
      </c>
      <c r="D144" t="s">
        <v>1586</v>
      </c>
      <c r="E144" t="s">
        <v>1260</v>
      </c>
      <c r="F144" t="s">
        <v>1969</v>
      </c>
      <c r="G144" t="s">
        <v>1970</v>
      </c>
      <c r="H144" t="s">
        <v>109</v>
      </c>
      <c r="I144" s="91">
        <v>62850.34</v>
      </c>
      <c r="J144" s="91">
        <v>2380</v>
      </c>
      <c r="K144" s="91">
        <v>0</v>
      </c>
      <c r="L144" s="91">
        <v>5432.8839501439998</v>
      </c>
      <c r="M144" s="91">
        <v>0.18</v>
      </c>
      <c r="N144" s="91">
        <v>0.28000000000000003</v>
      </c>
      <c r="O144" s="91">
        <v>0.03</v>
      </c>
    </row>
    <row r="145" spans="2:15">
      <c r="B145" t="s">
        <v>1971</v>
      </c>
      <c r="C145" t="s">
        <v>1972</v>
      </c>
      <c r="D145" t="s">
        <v>1586</v>
      </c>
      <c r="E145" t="s">
        <v>1260</v>
      </c>
      <c r="F145" t="s">
        <v>1973</v>
      </c>
      <c r="G145" t="s">
        <v>1970</v>
      </c>
      <c r="H145" t="s">
        <v>109</v>
      </c>
      <c r="I145" s="91">
        <v>30780.99</v>
      </c>
      <c r="J145" s="91">
        <v>3415</v>
      </c>
      <c r="K145" s="91">
        <v>25.656580000000002</v>
      </c>
      <c r="L145" s="91">
        <v>3843.5089564720001</v>
      </c>
      <c r="M145" s="91">
        <v>0.15</v>
      </c>
      <c r="N145" s="91">
        <v>0.2</v>
      </c>
      <c r="O145" s="91">
        <v>0.02</v>
      </c>
    </row>
    <row r="146" spans="2:15">
      <c r="B146" t="s">
        <v>1974</v>
      </c>
      <c r="C146" t="s">
        <v>1975</v>
      </c>
      <c r="D146" t="s">
        <v>1586</v>
      </c>
      <c r="E146" t="s">
        <v>1260</v>
      </c>
      <c r="F146" t="s">
        <v>1799</v>
      </c>
      <c r="G146" t="s">
        <v>1284</v>
      </c>
      <c r="H146" t="s">
        <v>109</v>
      </c>
      <c r="I146" s="91">
        <v>168535.45</v>
      </c>
      <c r="J146" s="91">
        <v>794</v>
      </c>
      <c r="K146" s="91">
        <v>0</v>
      </c>
      <c r="L146" s="91">
        <v>4860.2387899360001</v>
      </c>
      <c r="M146" s="91">
        <v>0.5</v>
      </c>
      <c r="N146" s="91">
        <v>0.25</v>
      </c>
      <c r="O146" s="91">
        <v>0.03</v>
      </c>
    </row>
    <row r="147" spans="2:15">
      <c r="B147" t="s">
        <v>1976</v>
      </c>
      <c r="C147" t="s">
        <v>1977</v>
      </c>
      <c r="D147" t="s">
        <v>1586</v>
      </c>
      <c r="E147" t="s">
        <v>1260</v>
      </c>
      <c r="F147" t="s">
        <v>1181</v>
      </c>
      <c r="G147" t="s">
        <v>1284</v>
      </c>
      <c r="H147" t="s">
        <v>109</v>
      </c>
      <c r="I147" s="91">
        <v>6184.51</v>
      </c>
      <c r="J147" s="91">
        <v>374</v>
      </c>
      <c r="K147" s="91">
        <v>0</v>
      </c>
      <c r="L147" s="91">
        <v>84.008404796799994</v>
      </c>
      <c r="M147" s="91">
        <v>0</v>
      </c>
      <c r="N147" s="91">
        <v>0</v>
      </c>
      <c r="O147" s="91">
        <v>0</v>
      </c>
    </row>
    <row r="148" spans="2:15">
      <c r="B148" t="s">
        <v>1978</v>
      </c>
      <c r="C148" t="s">
        <v>1979</v>
      </c>
      <c r="D148" t="s">
        <v>1586</v>
      </c>
      <c r="E148" t="s">
        <v>1260</v>
      </c>
      <c r="F148" t="s">
        <v>1689</v>
      </c>
      <c r="G148" t="s">
        <v>1284</v>
      </c>
      <c r="H148" t="s">
        <v>109</v>
      </c>
      <c r="I148" s="91">
        <v>96247.43</v>
      </c>
      <c r="J148" s="91">
        <v>12251</v>
      </c>
      <c r="K148" s="91">
        <v>0</v>
      </c>
      <c r="L148" s="91">
        <v>42825.902262257601</v>
      </c>
      <c r="M148" s="91">
        <v>0.16</v>
      </c>
      <c r="N148" s="91">
        <v>2.2000000000000002</v>
      </c>
      <c r="O148" s="91">
        <v>0.25</v>
      </c>
    </row>
    <row r="149" spans="2:15">
      <c r="B149" t="s">
        <v>1980</v>
      </c>
      <c r="C149" t="s">
        <v>1981</v>
      </c>
      <c r="D149" t="s">
        <v>1586</v>
      </c>
      <c r="E149" t="s">
        <v>1260</v>
      </c>
      <c r="F149" t="s">
        <v>1982</v>
      </c>
      <c r="G149" t="s">
        <v>1300</v>
      </c>
      <c r="H149" t="s">
        <v>109</v>
      </c>
      <c r="I149" s="91">
        <v>45372.17</v>
      </c>
      <c r="J149" s="91">
        <v>3768</v>
      </c>
      <c r="K149" s="91">
        <v>0</v>
      </c>
      <c r="L149" s="91">
        <v>6209.3520638591999</v>
      </c>
      <c r="M149" s="91">
        <v>0.1</v>
      </c>
      <c r="N149" s="91">
        <v>0.32</v>
      </c>
      <c r="O149" s="91">
        <v>0.04</v>
      </c>
    </row>
    <row r="150" spans="2:15">
      <c r="B150" s="92" t="s">
        <v>458</v>
      </c>
      <c r="E150" s="16"/>
      <c r="F150" s="16"/>
      <c r="G150" s="16"/>
      <c r="I150" s="93">
        <v>5140672.08</v>
      </c>
      <c r="K150" s="93">
        <v>201.075319931</v>
      </c>
      <c r="L150" s="93">
        <v>360367.31168879539</v>
      </c>
      <c r="N150" s="93">
        <v>18.55</v>
      </c>
      <c r="O150" s="93">
        <v>2.06</v>
      </c>
    </row>
    <row r="151" spans="2:15">
      <c r="B151" t="s">
        <v>1983</v>
      </c>
      <c r="C151" t="s">
        <v>1984</v>
      </c>
      <c r="D151" t="s">
        <v>1985</v>
      </c>
      <c r="E151" t="s">
        <v>1260</v>
      </c>
      <c r="F151" t="s">
        <v>1986</v>
      </c>
      <c r="G151" t="s">
        <v>1345</v>
      </c>
      <c r="H151" t="s">
        <v>113</v>
      </c>
      <c r="I151" s="91">
        <v>7843</v>
      </c>
      <c r="J151" s="91">
        <v>6884</v>
      </c>
      <c r="K151" s="91">
        <v>0</v>
      </c>
      <c r="L151" s="91">
        <v>2201.869607784</v>
      </c>
      <c r="M151" s="91">
        <v>0</v>
      </c>
      <c r="N151" s="91">
        <v>0.11</v>
      </c>
      <c r="O151" s="91">
        <v>0.01</v>
      </c>
    </row>
    <row r="152" spans="2:15">
      <c r="B152" t="s">
        <v>1987</v>
      </c>
      <c r="C152" t="s">
        <v>1988</v>
      </c>
      <c r="D152" t="s">
        <v>1985</v>
      </c>
      <c r="E152" t="s">
        <v>1260</v>
      </c>
      <c r="F152" t="s">
        <v>1314</v>
      </c>
      <c r="G152" t="s">
        <v>1345</v>
      </c>
      <c r="H152" t="s">
        <v>113</v>
      </c>
      <c r="I152" s="91">
        <v>11293</v>
      </c>
      <c r="J152" s="91">
        <v>5212</v>
      </c>
      <c r="K152" s="91">
        <v>0</v>
      </c>
      <c r="L152" s="91">
        <v>2400.3924687120002</v>
      </c>
      <c r="M152" s="91">
        <v>0</v>
      </c>
      <c r="N152" s="91">
        <v>0.12</v>
      </c>
      <c r="O152" s="91">
        <v>0.01</v>
      </c>
    </row>
    <row r="153" spans="2:15">
      <c r="B153" t="s">
        <v>1989</v>
      </c>
      <c r="C153" t="s">
        <v>1990</v>
      </c>
      <c r="D153" t="s">
        <v>1586</v>
      </c>
      <c r="E153" t="s">
        <v>1260</v>
      </c>
      <c r="F153" t="s">
        <v>1439</v>
      </c>
      <c r="G153" t="s">
        <v>1345</v>
      </c>
      <c r="H153" t="s">
        <v>109</v>
      </c>
      <c r="I153" s="91">
        <v>16871</v>
      </c>
      <c r="J153" s="91">
        <v>3710</v>
      </c>
      <c r="K153" s="91">
        <v>0</v>
      </c>
      <c r="L153" s="91">
        <v>2273.3200112</v>
      </c>
      <c r="M153" s="91">
        <v>0</v>
      </c>
      <c r="N153" s="91">
        <v>0.12</v>
      </c>
      <c r="O153" s="91">
        <v>0.01</v>
      </c>
    </row>
    <row r="154" spans="2:15">
      <c r="B154" t="s">
        <v>1991</v>
      </c>
      <c r="C154" t="s">
        <v>1992</v>
      </c>
      <c r="D154" t="s">
        <v>1586</v>
      </c>
      <c r="E154" t="s">
        <v>1260</v>
      </c>
      <c r="F154" t="s">
        <v>1993</v>
      </c>
      <c r="G154" t="s">
        <v>1352</v>
      </c>
      <c r="H154" t="s">
        <v>109</v>
      </c>
      <c r="I154" s="91">
        <v>40168</v>
      </c>
      <c r="J154" s="91">
        <v>2759</v>
      </c>
      <c r="K154" s="91">
        <v>0</v>
      </c>
      <c r="L154" s="91">
        <v>4025.1099558400001</v>
      </c>
      <c r="M154" s="91">
        <v>0</v>
      </c>
      <c r="N154" s="91">
        <v>0.21</v>
      </c>
      <c r="O154" s="91">
        <v>0.02</v>
      </c>
    </row>
    <row r="155" spans="2:15">
      <c r="B155" t="s">
        <v>1994</v>
      </c>
      <c r="C155" t="s">
        <v>1995</v>
      </c>
      <c r="D155" t="s">
        <v>1586</v>
      </c>
      <c r="E155" t="s">
        <v>1260</v>
      </c>
      <c r="F155" t="s">
        <v>1996</v>
      </c>
      <c r="G155" t="s">
        <v>1352</v>
      </c>
      <c r="H155" t="s">
        <v>109</v>
      </c>
      <c r="I155" s="91">
        <v>8924</v>
      </c>
      <c r="J155" s="91">
        <v>6222</v>
      </c>
      <c r="K155" s="91">
        <v>0</v>
      </c>
      <c r="L155" s="91">
        <v>2016.6726489600001</v>
      </c>
      <c r="M155" s="91">
        <v>0</v>
      </c>
      <c r="N155" s="91">
        <v>0.1</v>
      </c>
      <c r="O155" s="91">
        <v>0.01</v>
      </c>
    </row>
    <row r="156" spans="2:15">
      <c r="B156" t="s">
        <v>1997</v>
      </c>
      <c r="C156" t="s">
        <v>1998</v>
      </c>
      <c r="D156" t="s">
        <v>1399</v>
      </c>
      <c r="E156" t="s">
        <v>1260</v>
      </c>
      <c r="F156" t="s">
        <v>1999</v>
      </c>
      <c r="G156" t="s">
        <v>1352</v>
      </c>
      <c r="H156" t="s">
        <v>109</v>
      </c>
      <c r="I156" s="91">
        <v>13589</v>
      </c>
      <c r="J156" s="91">
        <v>10123</v>
      </c>
      <c r="K156" s="91">
        <v>0</v>
      </c>
      <c r="L156" s="91">
        <v>4996.2317550400003</v>
      </c>
      <c r="M156" s="91">
        <v>0</v>
      </c>
      <c r="N156" s="91">
        <v>0.26</v>
      </c>
      <c r="O156" s="91">
        <v>0.03</v>
      </c>
    </row>
    <row r="157" spans="2:15">
      <c r="B157" t="s">
        <v>2000</v>
      </c>
      <c r="C157" t="s">
        <v>2001</v>
      </c>
      <c r="D157" t="s">
        <v>1586</v>
      </c>
      <c r="E157" t="s">
        <v>1260</v>
      </c>
      <c r="F157" t="s">
        <v>1572</v>
      </c>
      <c r="G157" t="s">
        <v>1352</v>
      </c>
      <c r="H157" t="s">
        <v>116</v>
      </c>
      <c r="I157" s="91">
        <v>2296410</v>
      </c>
      <c r="J157" s="91">
        <v>62.14</v>
      </c>
      <c r="K157" s="91">
        <v>0</v>
      </c>
      <c r="L157" s="91">
        <v>6753.3689648724003</v>
      </c>
      <c r="M157" s="91">
        <v>0.04</v>
      </c>
      <c r="N157" s="91">
        <v>0.35</v>
      </c>
      <c r="O157" s="91">
        <v>0.04</v>
      </c>
    </row>
    <row r="158" spans="2:15">
      <c r="B158" t="s">
        <v>2002</v>
      </c>
      <c r="C158" t="s">
        <v>2003</v>
      </c>
      <c r="D158" t="s">
        <v>1586</v>
      </c>
      <c r="E158" t="s">
        <v>1260</v>
      </c>
      <c r="F158" t="s">
        <v>2004</v>
      </c>
      <c r="G158" t="s">
        <v>1352</v>
      </c>
      <c r="H158" t="s">
        <v>116</v>
      </c>
      <c r="I158" s="91">
        <v>520187</v>
      </c>
      <c r="J158" s="91">
        <v>247</v>
      </c>
      <c r="K158" s="91">
        <v>86.164365856000003</v>
      </c>
      <c r="L158" s="91">
        <v>6166.90174647</v>
      </c>
      <c r="M158" s="91">
        <v>0</v>
      </c>
      <c r="N158" s="91">
        <v>0.32</v>
      </c>
      <c r="O158" s="91">
        <v>0.04</v>
      </c>
    </row>
    <row r="159" spans="2:15">
      <c r="B159" t="s">
        <v>2005</v>
      </c>
      <c r="C159" t="s">
        <v>2006</v>
      </c>
      <c r="D159" t="s">
        <v>1586</v>
      </c>
      <c r="E159" t="s">
        <v>1260</v>
      </c>
      <c r="F159" t="s">
        <v>2007</v>
      </c>
      <c r="G159" t="s">
        <v>1352</v>
      </c>
      <c r="H159" t="s">
        <v>109</v>
      </c>
      <c r="I159" s="91">
        <v>9300</v>
      </c>
      <c r="J159" s="91">
        <v>4819</v>
      </c>
      <c r="K159" s="91">
        <v>0</v>
      </c>
      <c r="L159" s="91">
        <v>1627.742544</v>
      </c>
      <c r="M159" s="91">
        <v>0</v>
      </c>
      <c r="N159" s="91">
        <v>0.08</v>
      </c>
      <c r="O159" s="91">
        <v>0.01</v>
      </c>
    </row>
    <row r="160" spans="2:15">
      <c r="B160" t="s">
        <v>2008</v>
      </c>
      <c r="C160" t="s">
        <v>2009</v>
      </c>
      <c r="D160" t="s">
        <v>1586</v>
      </c>
      <c r="E160" t="s">
        <v>1260</v>
      </c>
      <c r="F160" t="s">
        <v>2010</v>
      </c>
      <c r="G160" t="s">
        <v>1352</v>
      </c>
      <c r="H160" t="s">
        <v>109</v>
      </c>
      <c r="I160" s="91">
        <v>11161</v>
      </c>
      <c r="J160" s="91">
        <v>4832</v>
      </c>
      <c r="K160" s="91">
        <v>0</v>
      </c>
      <c r="L160" s="91">
        <v>1958.7358566400001</v>
      </c>
      <c r="M160" s="91">
        <v>0</v>
      </c>
      <c r="N160" s="91">
        <v>0.1</v>
      </c>
      <c r="O160" s="91">
        <v>0.01</v>
      </c>
    </row>
    <row r="161" spans="2:15">
      <c r="B161" t="s">
        <v>2011</v>
      </c>
      <c r="C161" t="s">
        <v>2012</v>
      </c>
      <c r="D161" t="s">
        <v>1399</v>
      </c>
      <c r="E161" t="s">
        <v>1260</v>
      </c>
      <c r="F161" t="s">
        <v>2013</v>
      </c>
      <c r="G161" t="s">
        <v>1352</v>
      </c>
      <c r="H161" t="s">
        <v>109</v>
      </c>
      <c r="I161" s="91">
        <v>2854</v>
      </c>
      <c r="J161" s="91">
        <v>19199</v>
      </c>
      <c r="K161" s="91">
        <v>0</v>
      </c>
      <c r="L161" s="91">
        <v>1990.11611872</v>
      </c>
      <c r="M161" s="91">
        <v>0</v>
      </c>
      <c r="N161" s="91">
        <v>0.1</v>
      </c>
      <c r="O161" s="91">
        <v>0.01</v>
      </c>
    </row>
    <row r="162" spans="2:15">
      <c r="B162" t="s">
        <v>2014</v>
      </c>
      <c r="C162" t="s">
        <v>2015</v>
      </c>
      <c r="D162" t="s">
        <v>2016</v>
      </c>
      <c r="E162" t="s">
        <v>1260</v>
      </c>
      <c r="F162" t="s">
        <v>2017</v>
      </c>
      <c r="G162" t="s">
        <v>2018</v>
      </c>
      <c r="H162" t="s">
        <v>113</v>
      </c>
      <c r="I162" s="91">
        <v>22452</v>
      </c>
      <c r="J162" s="91">
        <v>11790</v>
      </c>
      <c r="K162" s="91">
        <v>0</v>
      </c>
      <c r="L162" s="91">
        <v>10795.36570056</v>
      </c>
      <c r="M162" s="91">
        <v>0</v>
      </c>
      <c r="N162" s="91">
        <v>0.56000000000000005</v>
      </c>
      <c r="O162" s="91">
        <v>0.06</v>
      </c>
    </row>
    <row r="163" spans="2:15">
      <c r="B163" t="s">
        <v>2019</v>
      </c>
      <c r="C163" t="s">
        <v>2020</v>
      </c>
      <c r="D163" t="s">
        <v>1586</v>
      </c>
      <c r="E163" t="s">
        <v>1260</v>
      </c>
      <c r="F163" t="s">
        <v>2021</v>
      </c>
      <c r="G163" t="s">
        <v>2018</v>
      </c>
      <c r="H163" t="s">
        <v>116</v>
      </c>
      <c r="I163" s="91">
        <v>90959</v>
      </c>
      <c r="J163" s="91">
        <v>482.4</v>
      </c>
      <c r="K163" s="91">
        <v>0</v>
      </c>
      <c r="L163" s="91">
        <v>2076.5996458415998</v>
      </c>
      <c r="M163" s="91">
        <v>0</v>
      </c>
      <c r="N163" s="91">
        <v>0.11</v>
      </c>
      <c r="O163" s="91">
        <v>0.01</v>
      </c>
    </row>
    <row r="164" spans="2:15">
      <c r="B164" t="s">
        <v>2022</v>
      </c>
      <c r="C164" t="s">
        <v>2023</v>
      </c>
      <c r="D164" t="s">
        <v>1399</v>
      </c>
      <c r="E164" t="s">
        <v>1260</v>
      </c>
      <c r="F164" t="s">
        <v>2024</v>
      </c>
      <c r="G164" t="s">
        <v>2018</v>
      </c>
      <c r="H164" t="s">
        <v>109</v>
      </c>
      <c r="I164" s="91">
        <v>2115</v>
      </c>
      <c r="J164" s="91">
        <v>38142</v>
      </c>
      <c r="K164" s="91">
        <v>0</v>
      </c>
      <c r="L164" s="91">
        <v>2929.9463856000002</v>
      </c>
      <c r="M164" s="91">
        <v>0</v>
      </c>
      <c r="N164" s="91">
        <v>0.15</v>
      </c>
      <c r="O164" s="91">
        <v>0.02</v>
      </c>
    </row>
    <row r="165" spans="2:15">
      <c r="B165" t="s">
        <v>2025</v>
      </c>
      <c r="C165" t="s">
        <v>2026</v>
      </c>
      <c r="D165" t="s">
        <v>1586</v>
      </c>
      <c r="E165" t="s">
        <v>1260</v>
      </c>
      <c r="F165" t="s">
        <v>2027</v>
      </c>
      <c r="G165" t="s">
        <v>2018</v>
      </c>
      <c r="H165" t="s">
        <v>113</v>
      </c>
      <c r="I165" s="91">
        <v>10403</v>
      </c>
      <c r="J165" s="91">
        <v>8566</v>
      </c>
      <c r="K165" s="91">
        <v>0</v>
      </c>
      <c r="L165" s="91">
        <v>3634.1695806359999</v>
      </c>
      <c r="M165" s="91">
        <v>0</v>
      </c>
      <c r="N165" s="91">
        <v>0.19</v>
      </c>
      <c r="O165" s="91">
        <v>0.02</v>
      </c>
    </row>
    <row r="166" spans="2:15">
      <c r="B166" t="s">
        <v>2028</v>
      </c>
      <c r="C166" t="s">
        <v>2029</v>
      </c>
      <c r="D166" t="s">
        <v>1586</v>
      </c>
      <c r="E166" t="s">
        <v>1260</v>
      </c>
      <c r="F166" t="s">
        <v>2030</v>
      </c>
      <c r="G166" t="s">
        <v>2018</v>
      </c>
      <c r="H166" t="s">
        <v>109</v>
      </c>
      <c r="I166" s="91">
        <v>19233.25</v>
      </c>
      <c r="J166" s="91">
        <v>2731</v>
      </c>
      <c r="K166" s="91">
        <v>0</v>
      </c>
      <c r="L166" s="91">
        <v>1907.7445288399999</v>
      </c>
      <c r="M166" s="91">
        <v>0</v>
      </c>
      <c r="N166" s="91">
        <v>0.1</v>
      </c>
      <c r="O166" s="91">
        <v>0.01</v>
      </c>
    </row>
    <row r="167" spans="2:15">
      <c r="B167" t="s">
        <v>2031</v>
      </c>
      <c r="C167" t="s">
        <v>2032</v>
      </c>
      <c r="D167" t="s">
        <v>1586</v>
      </c>
      <c r="E167" t="s">
        <v>1260</v>
      </c>
      <c r="F167" t="s">
        <v>2033</v>
      </c>
      <c r="G167" t="s">
        <v>2018</v>
      </c>
      <c r="H167" t="s">
        <v>223</v>
      </c>
      <c r="I167" s="91">
        <v>12612</v>
      </c>
      <c r="J167" s="91">
        <v>29790</v>
      </c>
      <c r="K167" s="91">
        <v>0</v>
      </c>
      <c r="L167" s="91">
        <v>1468.6561753200001</v>
      </c>
      <c r="M167" s="91">
        <v>0</v>
      </c>
      <c r="N167" s="91">
        <v>0.08</v>
      </c>
      <c r="O167" s="91">
        <v>0.01</v>
      </c>
    </row>
    <row r="168" spans="2:15">
      <c r="B168" t="s">
        <v>2034</v>
      </c>
      <c r="C168" t="s">
        <v>2035</v>
      </c>
      <c r="D168" t="s">
        <v>1586</v>
      </c>
      <c r="E168" t="s">
        <v>1260</v>
      </c>
      <c r="F168" t="s">
        <v>2036</v>
      </c>
      <c r="G168" t="s">
        <v>2018</v>
      </c>
      <c r="H168" t="s">
        <v>113</v>
      </c>
      <c r="I168" s="91">
        <v>6811</v>
      </c>
      <c r="J168" s="91">
        <v>10675</v>
      </c>
      <c r="K168" s="91">
        <v>0</v>
      </c>
      <c r="L168" s="91">
        <v>2965.1542063500001</v>
      </c>
      <c r="M168" s="91">
        <v>0</v>
      </c>
      <c r="N168" s="91">
        <v>0.15</v>
      </c>
      <c r="O168" s="91">
        <v>0.02</v>
      </c>
    </row>
    <row r="169" spans="2:15">
      <c r="B169" t="s">
        <v>2037</v>
      </c>
      <c r="C169" t="s">
        <v>2038</v>
      </c>
      <c r="D169" t="s">
        <v>2016</v>
      </c>
      <c r="E169" t="s">
        <v>1260</v>
      </c>
      <c r="F169" t="s">
        <v>2039</v>
      </c>
      <c r="G169" t="s">
        <v>2018</v>
      </c>
      <c r="H169" t="s">
        <v>113</v>
      </c>
      <c r="I169" s="91">
        <v>23730</v>
      </c>
      <c r="J169" s="91">
        <v>8672</v>
      </c>
      <c r="K169" s="91">
        <v>0</v>
      </c>
      <c r="L169" s="91">
        <v>8392.38748992</v>
      </c>
      <c r="M169" s="91">
        <v>0</v>
      </c>
      <c r="N169" s="91">
        <v>0.43</v>
      </c>
      <c r="O169" s="91">
        <v>0.05</v>
      </c>
    </row>
    <row r="170" spans="2:15">
      <c r="B170" t="s">
        <v>2040</v>
      </c>
      <c r="C170" t="s">
        <v>2041</v>
      </c>
      <c r="D170" t="s">
        <v>1586</v>
      </c>
      <c r="E170" t="s">
        <v>1260</v>
      </c>
      <c r="F170" t="s">
        <v>2042</v>
      </c>
      <c r="G170" t="s">
        <v>1500</v>
      </c>
      <c r="H170" t="s">
        <v>113</v>
      </c>
      <c r="I170" s="91">
        <v>10067</v>
      </c>
      <c r="J170" s="91">
        <v>21690</v>
      </c>
      <c r="K170" s="91">
        <v>0</v>
      </c>
      <c r="L170" s="91">
        <v>8904.8814258599996</v>
      </c>
      <c r="M170" s="91">
        <v>0</v>
      </c>
      <c r="N170" s="91">
        <v>0.46</v>
      </c>
      <c r="O170" s="91">
        <v>0.05</v>
      </c>
    </row>
    <row r="171" spans="2:15">
      <c r="B171" t="s">
        <v>2043</v>
      </c>
      <c r="C171" t="s">
        <v>2044</v>
      </c>
      <c r="D171" t="s">
        <v>1586</v>
      </c>
      <c r="E171" t="s">
        <v>1260</v>
      </c>
      <c r="F171" t="s">
        <v>2045</v>
      </c>
      <c r="G171" t="s">
        <v>1500</v>
      </c>
      <c r="H171" t="s">
        <v>109</v>
      </c>
      <c r="I171" s="91">
        <v>17871</v>
      </c>
      <c r="J171" s="91">
        <v>8421</v>
      </c>
      <c r="K171" s="91">
        <v>5.1546070400000001</v>
      </c>
      <c r="L171" s="91">
        <v>5471.0128241599996</v>
      </c>
      <c r="M171" s="91">
        <v>0</v>
      </c>
      <c r="N171" s="91">
        <v>0.28000000000000003</v>
      </c>
      <c r="O171" s="91">
        <v>0.03</v>
      </c>
    </row>
    <row r="172" spans="2:15">
      <c r="B172" t="s">
        <v>2046</v>
      </c>
      <c r="C172" t="s">
        <v>2047</v>
      </c>
      <c r="D172" t="s">
        <v>1586</v>
      </c>
      <c r="E172" t="s">
        <v>1260</v>
      </c>
      <c r="F172" t="s">
        <v>2048</v>
      </c>
      <c r="G172" t="s">
        <v>1289</v>
      </c>
      <c r="H172" t="s">
        <v>109</v>
      </c>
      <c r="I172" s="91">
        <v>35400</v>
      </c>
      <c r="J172" s="91">
        <v>478</v>
      </c>
      <c r="K172" s="91">
        <v>0</v>
      </c>
      <c r="L172" s="91">
        <v>614.57798400000001</v>
      </c>
      <c r="M172" s="91">
        <v>0.02</v>
      </c>
      <c r="N172" s="91">
        <v>0.03</v>
      </c>
      <c r="O172" s="91">
        <v>0</v>
      </c>
    </row>
    <row r="173" spans="2:15">
      <c r="B173" t="s">
        <v>2049</v>
      </c>
      <c r="C173" t="s">
        <v>2050</v>
      </c>
      <c r="D173" t="s">
        <v>1586</v>
      </c>
      <c r="E173" t="s">
        <v>1260</v>
      </c>
      <c r="F173" t="s">
        <v>2051</v>
      </c>
      <c r="G173" t="s">
        <v>1289</v>
      </c>
      <c r="H173" t="s">
        <v>109</v>
      </c>
      <c r="I173" s="91">
        <v>1677</v>
      </c>
      <c r="J173" s="91">
        <v>42737</v>
      </c>
      <c r="K173" s="91">
        <v>0</v>
      </c>
      <c r="L173" s="91">
        <v>2603.0525476799999</v>
      </c>
      <c r="M173" s="91">
        <v>0</v>
      </c>
      <c r="N173" s="91">
        <v>0.13</v>
      </c>
      <c r="O173" s="91">
        <v>0.01</v>
      </c>
    </row>
    <row r="174" spans="2:15">
      <c r="B174" t="s">
        <v>2052</v>
      </c>
      <c r="C174" t="s">
        <v>2053</v>
      </c>
      <c r="D174" t="s">
        <v>1586</v>
      </c>
      <c r="E174" t="s">
        <v>1260</v>
      </c>
      <c r="F174" s="16"/>
      <c r="G174" t="s">
        <v>1289</v>
      </c>
      <c r="H174" t="s">
        <v>109</v>
      </c>
      <c r="I174" s="91">
        <v>1000</v>
      </c>
      <c r="J174" s="91">
        <v>718</v>
      </c>
      <c r="K174" s="91">
        <v>0</v>
      </c>
      <c r="L174" s="91">
        <v>26.077760000000001</v>
      </c>
      <c r="M174" s="91">
        <v>0</v>
      </c>
      <c r="N174" s="91">
        <v>0</v>
      </c>
      <c r="O174" s="91">
        <v>0</v>
      </c>
    </row>
    <row r="175" spans="2:15">
      <c r="B175" t="s">
        <v>2054</v>
      </c>
      <c r="C175" t="s">
        <v>2055</v>
      </c>
      <c r="D175" t="s">
        <v>2056</v>
      </c>
      <c r="E175" t="s">
        <v>1260</v>
      </c>
      <c r="F175" s="16"/>
      <c r="G175" t="s">
        <v>1289</v>
      </c>
      <c r="H175" t="s">
        <v>109</v>
      </c>
      <c r="I175" s="91">
        <v>9704</v>
      </c>
      <c r="J175" s="91">
        <v>1340</v>
      </c>
      <c r="K175" s="91">
        <v>0</v>
      </c>
      <c r="L175" s="91">
        <v>472.2820352</v>
      </c>
      <c r="M175" s="91">
        <v>0</v>
      </c>
      <c r="N175" s="91">
        <v>0.02</v>
      </c>
      <c r="O175" s="91">
        <v>0</v>
      </c>
    </row>
    <row r="176" spans="2:15">
      <c r="B176" t="s">
        <v>2057</v>
      </c>
      <c r="C176" t="s">
        <v>2058</v>
      </c>
      <c r="D176" t="s">
        <v>1586</v>
      </c>
      <c r="E176" t="s">
        <v>1260</v>
      </c>
      <c r="F176" t="s">
        <v>2059</v>
      </c>
      <c r="G176" t="s">
        <v>1289</v>
      </c>
      <c r="H176" t="s">
        <v>109</v>
      </c>
      <c r="I176" s="91">
        <v>2785</v>
      </c>
      <c r="J176" s="91">
        <v>18109</v>
      </c>
      <c r="K176" s="91">
        <v>0</v>
      </c>
      <c r="L176" s="91">
        <v>1831.7470808</v>
      </c>
      <c r="M176" s="91">
        <v>0</v>
      </c>
      <c r="N176" s="91">
        <v>0.09</v>
      </c>
      <c r="O176" s="91">
        <v>0.01</v>
      </c>
    </row>
    <row r="177" spans="2:15">
      <c r="B177" t="s">
        <v>2060</v>
      </c>
      <c r="C177" t="s">
        <v>2061</v>
      </c>
      <c r="D177" t="s">
        <v>1586</v>
      </c>
      <c r="E177" t="s">
        <v>1260</v>
      </c>
      <c r="F177" t="s">
        <v>2062</v>
      </c>
      <c r="G177" t="s">
        <v>1289</v>
      </c>
      <c r="H177" t="s">
        <v>109</v>
      </c>
      <c r="I177" s="91">
        <v>2365</v>
      </c>
      <c r="J177" s="91">
        <v>21055</v>
      </c>
      <c r="K177" s="91">
        <v>0</v>
      </c>
      <c r="L177" s="91">
        <v>1808.5571239999999</v>
      </c>
      <c r="M177" s="91">
        <v>0</v>
      </c>
      <c r="N177" s="91">
        <v>0.09</v>
      </c>
      <c r="O177" s="91">
        <v>0.01</v>
      </c>
    </row>
    <row r="178" spans="2:15">
      <c r="B178" t="s">
        <v>2063</v>
      </c>
      <c r="C178" t="s">
        <v>2064</v>
      </c>
      <c r="D178" t="s">
        <v>2065</v>
      </c>
      <c r="E178" t="s">
        <v>1260</v>
      </c>
      <c r="F178" t="s">
        <v>2066</v>
      </c>
      <c r="G178" t="s">
        <v>1262</v>
      </c>
      <c r="H178" t="s">
        <v>116</v>
      </c>
      <c r="I178" s="91">
        <v>168693</v>
      </c>
      <c r="J178" s="91">
        <v>558.5</v>
      </c>
      <c r="K178" s="91">
        <v>0</v>
      </c>
      <c r="L178" s="91">
        <v>4458.8210067030004</v>
      </c>
      <c r="M178" s="91">
        <v>0</v>
      </c>
      <c r="N178" s="91">
        <v>0.23</v>
      </c>
      <c r="O178" s="91">
        <v>0.03</v>
      </c>
    </row>
    <row r="179" spans="2:15">
      <c r="B179" t="s">
        <v>2067</v>
      </c>
      <c r="C179" t="s">
        <v>2068</v>
      </c>
      <c r="D179" t="s">
        <v>1586</v>
      </c>
      <c r="E179" t="s">
        <v>1260</v>
      </c>
      <c r="F179" t="s">
        <v>1551</v>
      </c>
      <c r="G179" t="s">
        <v>1262</v>
      </c>
      <c r="H179" t="s">
        <v>109</v>
      </c>
      <c r="I179" s="91">
        <v>11449</v>
      </c>
      <c r="J179" s="91">
        <v>6836</v>
      </c>
      <c r="K179" s="91">
        <v>0</v>
      </c>
      <c r="L179" s="91">
        <v>2842.5980204799998</v>
      </c>
      <c r="M179" s="91">
        <v>0</v>
      </c>
      <c r="N179" s="91">
        <v>0.15</v>
      </c>
      <c r="O179" s="91">
        <v>0.02</v>
      </c>
    </row>
    <row r="180" spans="2:15">
      <c r="B180" t="s">
        <v>2069</v>
      </c>
      <c r="C180" t="s">
        <v>2070</v>
      </c>
      <c r="D180" t="s">
        <v>1586</v>
      </c>
      <c r="E180" t="s">
        <v>1260</v>
      </c>
      <c r="F180" t="s">
        <v>2071</v>
      </c>
      <c r="G180" t="s">
        <v>1262</v>
      </c>
      <c r="H180" t="s">
        <v>116</v>
      </c>
      <c r="I180" s="91">
        <v>175608.03</v>
      </c>
      <c r="J180" s="91">
        <v>764.5</v>
      </c>
      <c r="K180" s="91">
        <v>0</v>
      </c>
      <c r="L180" s="91">
        <v>6353.6261924378096</v>
      </c>
      <c r="M180" s="91">
        <v>0</v>
      </c>
      <c r="N180" s="91">
        <v>0.33</v>
      </c>
      <c r="O180" s="91">
        <v>0.04</v>
      </c>
    </row>
    <row r="181" spans="2:15">
      <c r="B181" t="s">
        <v>2072</v>
      </c>
      <c r="C181" t="s">
        <v>2073</v>
      </c>
      <c r="D181" t="s">
        <v>1586</v>
      </c>
      <c r="E181" t="s">
        <v>1260</v>
      </c>
      <c r="F181" t="s">
        <v>2074</v>
      </c>
      <c r="G181" t="s">
        <v>1262</v>
      </c>
      <c r="H181" t="s">
        <v>222</v>
      </c>
      <c r="I181" s="91">
        <v>85315</v>
      </c>
      <c r="J181" s="91">
        <v>105550</v>
      </c>
      <c r="K181" s="91">
        <v>0</v>
      </c>
      <c r="L181" s="91">
        <v>2951.6583263849998</v>
      </c>
      <c r="M181" s="91">
        <v>0.25</v>
      </c>
      <c r="N181" s="91">
        <v>0.15</v>
      </c>
      <c r="O181" s="91">
        <v>0.02</v>
      </c>
    </row>
    <row r="182" spans="2:15">
      <c r="B182" t="s">
        <v>2075</v>
      </c>
      <c r="C182" t="s">
        <v>2076</v>
      </c>
      <c r="D182" t="s">
        <v>2065</v>
      </c>
      <c r="E182" t="s">
        <v>1260</v>
      </c>
      <c r="F182" t="s">
        <v>2077</v>
      </c>
      <c r="G182" t="s">
        <v>1262</v>
      </c>
      <c r="H182" t="s">
        <v>116</v>
      </c>
      <c r="I182" s="91">
        <v>37563</v>
      </c>
      <c r="J182" s="91">
        <v>2413.5</v>
      </c>
      <c r="K182" s="91">
        <v>0</v>
      </c>
      <c r="L182" s="91">
        <v>4290.4947294630001</v>
      </c>
      <c r="M182" s="91">
        <v>0</v>
      </c>
      <c r="N182" s="91">
        <v>0.22</v>
      </c>
      <c r="O182" s="91">
        <v>0.02</v>
      </c>
    </row>
    <row r="183" spans="2:15">
      <c r="B183" t="s">
        <v>2078</v>
      </c>
      <c r="C183" t="s">
        <v>2079</v>
      </c>
      <c r="D183" t="s">
        <v>1586</v>
      </c>
      <c r="E183" t="s">
        <v>1260</v>
      </c>
      <c r="F183" t="s">
        <v>2080</v>
      </c>
      <c r="G183" t="s">
        <v>1262</v>
      </c>
      <c r="H183" t="s">
        <v>113</v>
      </c>
      <c r="I183" s="91">
        <v>17707</v>
      </c>
      <c r="J183" s="91">
        <v>4952</v>
      </c>
      <c r="K183" s="91">
        <v>0</v>
      </c>
      <c r="L183" s="91">
        <v>3575.9722800479999</v>
      </c>
      <c r="M183" s="91">
        <v>0</v>
      </c>
      <c r="N183" s="91">
        <v>0.18</v>
      </c>
      <c r="O183" s="91">
        <v>0.02</v>
      </c>
    </row>
    <row r="184" spans="2:15">
      <c r="B184" t="s">
        <v>2081</v>
      </c>
      <c r="C184" t="s">
        <v>2082</v>
      </c>
      <c r="D184" t="s">
        <v>1586</v>
      </c>
      <c r="E184" t="s">
        <v>1260</v>
      </c>
      <c r="F184" t="s">
        <v>2083</v>
      </c>
      <c r="G184" t="s">
        <v>1262</v>
      </c>
      <c r="H184" t="s">
        <v>123</v>
      </c>
      <c r="I184" s="91">
        <v>37582</v>
      </c>
      <c r="J184" s="91">
        <v>3462</v>
      </c>
      <c r="K184" s="91">
        <v>0</v>
      </c>
      <c r="L184" s="91">
        <v>3347.571476436</v>
      </c>
      <c r="M184" s="91">
        <v>0</v>
      </c>
      <c r="N184" s="91">
        <v>0.17</v>
      </c>
      <c r="O184" s="91">
        <v>0.02</v>
      </c>
    </row>
    <row r="185" spans="2:15">
      <c r="B185" t="s">
        <v>2084</v>
      </c>
      <c r="C185" t="s">
        <v>2085</v>
      </c>
      <c r="D185" t="s">
        <v>1586</v>
      </c>
      <c r="E185" t="s">
        <v>1260</v>
      </c>
      <c r="F185" t="s">
        <v>2086</v>
      </c>
      <c r="G185" t="s">
        <v>2087</v>
      </c>
      <c r="H185" t="s">
        <v>109</v>
      </c>
      <c r="I185" s="91">
        <v>13551</v>
      </c>
      <c r="J185" s="91">
        <v>9753</v>
      </c>
      <c r="K185" s="91">
        <v>26.085132959999999</v>
      </c>
      <c r="L185" s="91">
        <v>4826.2417699199996</v>
      </c>
      <c r="M185" s="91">
        <v>0</v>
      </c>
      <c r="N185" s="91">
        <v>0.25</v>
      </c>
      <c r="O185" s="91">
        <v>0.03</v>
      </c>
    </row>
    <row r="186" spans="2:15">
      <c r="B186" t="s">
        <v>2088</v>
      </c>
      <c r="C186" t="s">
        <v>2089</v>
      </c>
      <c r="D186" t="s">
        <v>1586</v>
      </c>
      <c r="E186" t="s">
        <v>1260</v>
      </c>
      <c r="F186" t="s">
        <v>2090</v>
      </c>
      <c r="G186" t="s">
        <v>1323</v>
      </c>
      <c r="H186" t="s">
        <v>109</v>
      </c>
      <c r="I186" s="91">
        <v>7466</v>
      </c>
      <c r="J186" s="91">
        <v>18990</v>
      </c>
      <c r="K186" s="91">
        <v>0</v>
      </c>
      <c r="L186" s="91">
        <v>5149.4256287999997</v>
      </c>
      <c r="M186" s="91">
        <v>0</v>
      </c>
      <c r="N186" s="91">
        <v>0.27</v>
      </c>
      <c r="O186" s="91">
        <v>0.03</v>
      </c>
    </row>
    <row r="187" spans="2:15">
      <c r="B187" t="s">
        <v>2091</v>
      </c>
      <c r="C187" t="s">
        <v>2092</v>
      </c>
      <c r="D187" t="s">
        <v>1586</v>
      </c>
      <c r="E187" t="s">
        <v>1260</v>
      </c>
      <c r="F187" t="s">
        <v>1484</v>
      </c>
      <c r="G187" t="s">
        <v>1485</v>
      </c>
      <c r="H187" t="s">
        <v>109</v>
      </c>
      <c r="I187" s="91">
        <v>4274</v>
      </c>
      <c r="J187" s="91">
        <v>24973</v>
      </c>
      <c r="K187" s="91">
        <v>11.95283936</v>
      </c>
      <c r="L187" s="91">
        <v>3888.5535839999998</v>
      </c>
      <c r="M187" s="91">
        <v>0</v>
      </c>
      <c r="N187" s="91">
        <v>0.2</v>
      </c>
      <c r="O187" s="91">
        <v>0.02</v>
      </c>
    </row>
    <row r="188" spans="2:15">
      <c r="B188" t="s">
        <v>2093</v>
      </c>
      <c r="C188" t="s">
        <v>2094</v>
      </c>
      <c r="D188" t="s">
        <v>1586</v>
      </c>
      <c r="E188" t="s">
        <v>1260</v>
      </c>
      <c r="F188" t="s">
        <v>1456</v>
      </c>
      <c r="G188" t="s">
        <v>1269</v>
      </c>
      <c r="H188" t="s">
        <v>109</v>
      </c>
      <c r="I188" s="91">
        <v>15135.73</v>
      </c>
      <c r="J188" s="91">
        <v>5276</v>
      </c>
      <c r="K188" s="91">
        <v>23.58633</v>
      </c>
      <c r="L188" s="91">
        <v>2923.9602989536002</v>
      </c>
      <c r="M188" s="91">
        <v>0</v>
      </c>
      <c r="N188" s="91">
        <v>0.15</v>
      </c>
      <c r="O188" s="91">
        <v>0.02</v>
      </c>
    </row>
    <row r="189" spans="2:15">
      <c r="B189" t="s">
        <v>2095</v>
      </c>
      <c r="C189" t="s">
        <v>2096</v>
      </c>
      <c r="D189" t="s">
        <v>1586</v>
      </c>
      <c r="E189" t="s">
        <v>1260</v>
      </c>
      <c r="F189" t="s">
        <v>2097</v>
      </c>
      <c r="G189" t="s">
        <v>1275</v>
      </c>
      <c r="H189" t="s">
        <v>109</v>
      </c>
      <c r="I189" s="91">
        <v>19421</v>
      </c>
      <c r="J189" s="91">
        <v>8317</v>
      </c>
      <c r="K189" s="91">
        <v>0</v>
      </c>
      <c r="L189" s="91">
        <v>5866.5682782399999</v>
      </c>
      <c r="M189" s="91">
        <v>0</v>
      </c>
      <c r="N189" s="91">
        <v>0.3</v>
      </c>
      <c r="O189" s="91">
        <v>0.03</v>
      </c>
    </row>
    <row r="190" spans="2:15">
      <c r="B190" t="s">
        <v>2098</v>
      </c>
      <c r="C190" t="s">
        <v>2099</v>
      </c>
      <c r="D190" t="s">
        <v>1586</v>
      </c>
      <c r="E190" t="s">
        <v>1260</v>
      </c>
      <c r="F190" t="s">
        <v>1452</v>
      </c>
      <c r="G190" t="s">
        <v>1275</v>
      </c>
      <c r="H190" t="s">
        <v>109</v>
      </c>
      <c r="I190" s="91">
        <v>151357.39000000001</v>
      </c>
      <c r="J190" s="91">
        <v>2834</v>
      </c>
      <c r="K190" s="91">
        <v>0</v>
      </c>
      <c r="L190" s="91">
        <v>15579.349347203201</v>
      </c>
      <c r="M190" s="91">
        <v>0.03</v>
      </c>
      <c r="N190" s="91">
        <v>0.8</v>
      </c>
      <c r="O190" s="91">
        <v>0.09</v>
      </c>
    </row>
    <row r="191" spans="2:15">
      <c r="B191" t="s">
        <v>2100</v>
      </c>
      <c r="C191" t="s">
        <v>2101</v>
      </c>
      <c r="D191" t="s">
        <v>1399</v>
      </c>
      <c r="E191" t="s">
        <v>1260</v>
      </c>
      <c r="F191" t="s">
        <v>2102</v>
      </c>
      <c r="G191" t="s">
        <v>1275</v>
      </c>
      <c r="H191" t="s">
        <v>109</v>
      </c>
      <c r="I191" s="91">
        <v>60048</v>
      </c>
      <c r="J191" s="91">
        <v>4247</v>
      </c>
      <c r="K191" s="91">
        <v>0</v>
      </c>
      <c r="L191" s="91">
        <v>9262.4664499200007</v>
      </c>
      <c r="M191" s="91">
        <v>0</v>
      </c>
      <c r="N191" s="91">
        <v>0.48</v>
      </c>
      <c r="O191" s="91">
        <v>0.05</v>
      </c>
    </row>
    <row r="192" spans="2:15">
      <c r="B192" t="s">
        <v>2103</v>
      </c>
      <c r="C192" t="s">
        <v>2104</v>
      </c>
      <c r="D192" t="s">
        <v>1399</v>
      </c>
      <c r="E192" t="s">
        <v>1260</v>
      </c>
      <c r="F192" t="s">
        <v>1633</v>
      </c>
      <c r="G192" t="s">
        <v>1275</v>
      </c>
      <c r="H192" t="s">
        <v>109</v>
      </c>
      <c r="I192" s="91">
        <v>63224.63</v>
      </c>
      <c r="J192" s="91">
        <v>4816</v>
      </c>
      <c r="K192" s="91">
        <v>0</v>
      </c>
      <c r="L192" s="91">
        <v>11059.0701926656</v>
      </c>
      <c r="M192" s="91">
        <v>0.04</v>
      </c>
      <c r="N192" s="91">
        <v>0.56999999999999995</v>
      </c>
      <c r="O192" s="91">
        <v>0.06</v>
      </c>
    </row>
    <row r="193" spans="2:15">
      <c r="B193" t="s">
        <v>2105</v>
      </c>
      <c r="C193" t="s">
        <v>2106</v>
      </c>
      <c r="D193" t="s">
        <v>1586</v>
      </c>
      <c r="E193" t="s">
        <v>1260</v>
      </c>
      <c r="F193" t="s">
        <v>2107</v>
      </c>
      <c r="G193" t="s">
        <v>1423</v>
      </c>
      <c r="H193" t="s">
        <v>109</v>
      </c>
      <c r="I193" s="91">
        <v>3565</v>
      </c>
      <c r="J193" s="91">
        <v>14256</v>
      </c>
      <c r="K193" s="91">
        <v>0</v>
      </c>
      <c r="L193" s="91">
        <v>1845.8782848000001</v>
      </c>
      <c r="M193" s="91">
        <v>0</v>
      </c>
      <c r="N193" s="91">
        <v>0.09</v>
      </c>
      <c r="O193" s="91">
        <v>0.01</v>
      </c>
    </row>
    <row r="194" spans="2:15">
      <c r="B194" t="s">
        <v>2108</v>
      </c>
      <c r="C194" t="s">
        <v>2109</v>
      </c>
      <c r="D194" t="s">
        <v>1586</v>
      </c>
      <c r="E194" t="s">
        <v>1260</v>
      </c>
      <c r="F194" t="s">
        <v>2110</v>
      </c>
      <c r="G194" t="s">
        <v>1423</v>
      </c>
      <c r="H194" t="s">
        <v>109</v>
      </c>
      <c r="I194" s="91">
        <v>3549</v>
      </c>
      <c r="J194" s="91">
        <v>13388</v>
      </c>
      <c r="K194" s="91">
        <v>0</v>
      </c>
      <c r="L194" s="91">
        <v>1725.7089158399999</v>
      </c>
      <c r="M194" s="91">
        <v>0</v>
      </c>
      <c r="N194" s="91">
        <v>0.09</v>
      </c>
      <c r="O194" s="91">
        <v>0.01</v>
      </c>
    </row>
    <row r="195" spans="2:15">
      <c r="B195" t="s">
        <v>2111</v>
      </c>
      <c r="C195" t="s">
        <v>2112</v>
      </c>
      <c r="D195" t="s">
        <v>1985</v>
      </c>
      <c r="E195" t="s">
        <v>1260</v>
      </c>
      <c r="F195" t="s">
        <v>2113</v>
      </c>
      <c r="G195" t="s">
        <v>1423</v>
      </c>
      <c r="H195" t="s">
        <v>113</v>
      </c>
      <c r="I195" s="91">
        <v>35739</v>
      </c>
      <c r="J195" s="91">
        <v>4624</v>
      </c>
      <c r="K195" s="91">
        <v>0</v>
      </c>
      <c r="L195" s="91">
        <v>6739.516520352</v>
      </c>
      <c r="M195" s="91">
        <v>0.01</v>
      </c>
      <c r="N195" s="91">
        <v>0.35</v>
      </c>
      <c r="O195" s="91">
        <v>0.04</v>
      </c>
    </row>
    <row r="196" spans="2:15">
      <c r="B196" t="s">
        <v>2114</v>
      </c>
      <c r="C196" t="s">
        <v>2115</v>
      </c>
      <c r="D196" t="s">
        <v>1586</v>
      </c>
      <c r="E196" t="s">
        <v>1260</v>
      </c>
      <c r="F196" t="s">
        <v>2116</v>
      </c>
      <c r="G196" t="s">
        <v>1423</v>
      </c>
      <c r="H196" t="s">
        <v>113</v>
      </c>
      <c r="I196" s="91">
        <v>14665</v>
      </c>
      <c r="J196" s="91">
        <v>4329</v>
      </c>
      <c r="K196" s="91">
        <v>0</v>
      </c>
      <c r="L196" s="91">
        <v>2589.0365018699999</v>
      </c>
      <c r="M196" s="91">
        <v>0</v>
      </c>
      <c r="N196" s="91">
        <v>0.13</v>
      </c>
      <c r="O196" s="91">
        <v>0.01</v>
      </c>
    </row>
    <row r="197" spans="2:15">
      <c r="B197" t="s">
        <v>2117</v>
      </c>
      <c r="C197" t="s">
        <v>2118</v>
      </c>
      <c r="D197" t="s">
        <v>1586</v>
      </c>
      <c r="E197" t="s">
        <v>1260</v>
      </c>
      <c r="F197" t="s">
        <v>2119</v>
      </c>
      <c r="G197" t="s">
        <v>1423</v>
      </c>
      <c r="H197" t="s">
        <v>113</v>
      </c>
      <c r="I197" s="91">
        <v>6166</v>
      </c>
      <c r="J197" s="91">
        <v>10945</v>
      </c>
      <c r="K197" s="91">
        <v>0</v>
      </c>
      <c r="L197" s="91">
        <v>2752.2495323399999</v>
      </c>
      <c r="M197" s="91">
        <v>0</v>
      </c>
      <c r="N197" s="91">
        <v>0.14000000000000001</v>
      </c>
      <c r="O197" s="91">
        <v>0.02</v>
      </c>
    </row>
    <row r="198" spans="2:15">
      <c r="B198" t="s">
        <v>2120</v>
      </c>
      <c r="C198" t="s">
        <v>2121</v>
      </c>
      <c r="D198" t="s">
        <v>1586</v>
      </c>
      <c r="E198" t="s">
        <v>1260</v>
      </c>
      <c r="F198" t="s">
        <v>2122</v>
      </c>
      <c r="G198" t="s">
        <v>1423</v>
      </c>
      <c r="H198" t="s">
        <v>116</v>
      </c>
      <c r="I198" s="91">
        <v>175289</v>
      </c>
      <c r="J198" s="91">
        <v>673.4</v>
      </c>
      <c r="K198" s="91">
        <v>0</v>
      </c>
      <c r="L198" s="91">
        <v>5586.3427059076002</v>
      </c>
      <c r="M198" s="91">
        <v>0.02</v>
      </c>
      <c r="N198" s="91">
        <v>0.28999999999999998</v>
      </c>
      <c r="O198" s="91">
        <v>0.03</v>
      </c>
    </row>
    <row r="199" spans="2:15">
      <c r="B199" t="s">
        <v>2123</v>
      </c>
      <c r="C199" t="s">
        <v>2124</v>
      </c>
      <c r="D199" t="s">
        <v>1586</v>
      </c>
      <c r="E199" t="s">
        <v>1260</v>
      </c>
      <c r="F199" t="s">
        <v>2125</v>
      </c>
      <c r="G199" t="s">
        <v>1423</v>
      </c>
      <c r="H199" t="s">
        <v>109</v>
      </c>
      <c r="I199" s="91">
        <v>6752</v>
      </c>
      <c r="J199" s="91">
        <v>18221</v>
      </c>
      <c r="K199" s="91">
        <v>0</v>
      </c>
      <c r="L199" s="91">
        <v>4468.38393344</v>
      </c>
      <c r="M199" s="91">
        <v>0</v>
      </c>
      <c r="N199" s="91">
        <v>0.23</v>
      </c>
      <c r="O199" s="91">
        <v>0.03</v>
      </c>
    </row>
    <row r="200" spans="2:15">
      <c r="B200" t="s">
        <v>2126</v>
      </c>
      <c r="C200" t="s">
        <v>2127</v>
      </c>
      <c r="D200" t="s">
        <v>1586</v>
      </c>
      <c r="E200" t="s">
        <v>1260</v>
      </c>
      <c r="F200" t="s">
        <v>2128</v>
      </c>
      <c r="G200" t="s">
        <v>1423</v>
      </c>
      <c r="H200" t="s">
        <v>109</v>
      </c>
      <c r="I200" s="91">
        <v>5099</v>
      </c>
      <c r="J200" s="91">
        <v>8992</v>
      </c>
      <c r="K200" s="91">
        <v>0</v>
      </c>
      <c r="L200" s="91">
        <v>1665.27955456</v>
      </c>
      <c r="M200" s="91">
        <v>0.01</v>
      </c>
      <c r="N200" s="91">
        <v>0.09</v>
      </c>
      <c r="O200" s="91">
        <v>0.01</v>
      </c>
    </row>
    <row r="201" spans="2:15">
      <c r="B201" t="s">
        <v>2129</v>
      </c>
      <c r="C201" t="s">
        <v>2130</v>
      </c>
      <c r="D201" t="s">
        <v>1399</v>
      </c>
      <c r="E201" t="s">
        <v>1260</v>
      </c>
      <c r="F201" t="s">
        <v>1293</v>
      </c>
      <c r="G201" t="s">
        <v>1532</v>
      </c>
      <c r="H201" t="s">
        <v>109</v>
      </c>
      <c r="I201" s="91">
        <v>7327</v>
      </c>
      <c r="J201" s="91">
        <v>18245</v>
      </c>
      <c r="K201" s="91">
        <v>0</v>
      </c>
      <c r="L201" s="91">
        <v>4855.2980968000002</v>
      </c>
      <c r="M201" s="91">
        <v>0</v>
      </c>
      <c r="N201" s="91">
        <v>0.25</v>
      </c>
      <c r="O201" s="91">
        <v>0.03</v>
      </c>
    </row>
    <row r="202" spans="2:15">
      <c r="B202" t="s">
        <v>2131</v>
      </c>
      <c r="C202" t="s">
        <v>2132</v>
      </c>
      <c r="D202" t="s">
        <v>1586</v>
      </c>
      <c r="E202" t="s">
        <v>1260</v>
      </c>
      <c r="F202" t="s">
        <v>2133</v>
      </c>
      <c r="G202" t="s">
        <v>1532</v>
      </c>
      <c r="H202" t="s">
        <v>109</v>
      </c>
      <c r="I202" s="91">
        <v>1379</v>
      </c>
      <c r="J202" s="91">
        <v>178075</v>
      </c>
      <c r="K202" s="91">
        <v>0</v>
      </c>
      <c r="L202" s="91">
        <v>8918.9362359999996</v>
      </c>
      <c r="M202" s="91">
        <v>0</v>
      </c>
      <c r="N202" s="91">
        <v>0.46</v>
      </c>
      <c r="O202" s="91">
        <v>0.05</v>
      </c>
    </row>
    <row r="203" spans="2:15">
      <c r="B203" t="s">
        <v>2134</v>
      </c>
      <c r="C203" t="s">
        <v>2135</v>
      </c>
      <c r="D203" t="s">
        <v>1586</v>
      </c>
      <c r="E203" t="s">
        <v>1260</v>
      </c>
      <c r="F203" t="s">
        <v>2136</v>
      </c>
      <c r="G203" t="s">
        <v>1457</v>
      </c>
      <c r="H203" t="s">
        <v>113</v>
      </c>
      <c r="I203" s="91">
        <v>4244</v>
      </c>
      <c r="J203" s="91">
        <v>16720</v>
      </c>
      <c r="K203" s="91">
        <v>0</v>
      </c>
      <c r="L203" s="91">
        <v>2893.8776697600001</v>
      </c>
      <c r="M203" s="91">
        <v>0</v>
      </c>
      <c r="N203" s="91">
        <v>0.15</v>
      </c>
      <c r="O203" s="91">
        <v>0.02</v>
      </c>
    </row>
    <row r="204" spans="2:15">
      <c r="B204" t="s">
        <v>2137</v>
      </c>
      <c r="C204" t="s">
        <v>2138</v>
      </c>
      <c r="D204" t="s">
        <v>1586</v>
      </c>
      <c r="E204" t="s">
        <v>1260</v>
      </c>
      <c r="F204" t="s">
        <v>2139</v>
      </c>
      <c r="G204" t="s">
        <v>1457</v>
      </c>
      <c r="H204" t="s">
        <v>109</v>
      </c>
      <c r="I204" s="91">
        <v>64</v>
      </c>
      <c r="J204" s="91">
        <v>17956</v>
      </c>
      <c r="K204" s="91">
        <v>0</v>
      </c>
      <c r="L204" s="91">
        <v>41.738362879999997</v>
      </c>
      <c r="M204" s="91">
        <v>0</v>
      </c>
      <c r="N204" s="91">
        <v>0</v>
      </c>
      <c r="O204" s="91">
        <v>0</v>
      </c>
    </row>
    <row r="205" spans="2:15">
      <c r="B205" t="s">
        <v>2140</v>
      </c>
      <c r="C205" t="s">
        <v>2141</v>
      </c>
      <c r="D205" t="s">
        <v>1586</v>
      </c>
      <c r="E205" t="s">
        <v>1260</v>
      </c>
      <c r="F205" t="s">
        <v>2142</v>
      </c>
      <c r="G205" t="s">
        <v>1294</v>
      </c>
      <c r="H205" t="s">
        <v>109</v>
      </c>
      <c r="I205" s="91">
        <v>21526</v>
      </c>
      <c r="J205" s="91">
        <v>16669</v>
      </c>
      <c r="K205" s="91">
        <v>0</v>
      </c>
      <c r="L205" s="91">
        <v>13032.22959008</v>
      </c>
      <c r="M205" s="91">
        <v>0</v>
      </c>
      <c r="N205" s="91">
        <v>0.67</v>
      </c>
      <c r="O205" s="91">
        <v>7.0000000000000007E-2</v>
      </c>
    </row>
    <row r="206" spans="2:15">
      <c r="B206" t="s">
        <v>2143</v>
      </c>
      <c r="C206" t="s">
        <v>2144</v>
      </c>
      <c r="D206" t="s">
        <v>1586</v>
      </c>
      <c r="E206" t="s">
        <v>1260</v>
      </c>
      <c r="F206" t="s">
        <v>2145</v>
      </c>
      <c r="G206" t="s">
        <v>1294</v>
      </c>
      <c r="H206" t="s">
        <v>109</v>
      </c>
      <c r="I206" s="91">
        <v>4438</v>
      </c>
      <c r="J206" s="91">
        <v>117331</v>
      </c>
      <c r="K206" s="91">
        <v>0</v>
      </c>
      <c r="L206" s="91">
        <v>18912.368000959999</v>
      </c>
      <c r="M206" s="91">
        <v>0</v>
      </c>
      <c r="N206" s="91">
        <v>0.97</v>
      </c>
      <c r="O206" s="91">
        <v>0.11</v>
      </c>
    </row>
    <row r="207" spans="2:15">
      <c r="B207" t="s">
        <v>2146</v>
      </c>
      <c r="C207" t="s">
        <v>2147</v>
      </c>
      <c r="D207" t="s">
        <v>1586</v>
      </c>
      <c r="E207" t="s">
        <v>1260</v>
      </c>
      <c r="F207" t="s">
        <v>2148</v>
      </c>
      <c r="G207" t="s">
        <v>1294</v>
      </c>
      <c r="H207" t="s">
        <v>109</v>
      </c>
      <c r="I207" s="91">
        <v>7615</v>
      </c>
      <c r="J207" s="91">
        <v>23545</v>
      </c>
      <c r="K207" s="91">
        <v>0</v>
      </c>
      <c r="L207" s="91">
        <v>6512.0007560000004</v>
      </c>
      <c r="M207" s="91">
        <v>0.01</v>
      </c>
      <c r="N207" s="91">
        <v>0.34</v>
      </c>
      <c r="O207" s="91">
        <v>0.04</v>
      </c>
    </row>
    <row r="208" spans="2:15">
      <c r="B208" t="s">
        <v>2149</v>
      </c>
      <c r="C208" t="s">
        <v>2150</v>
      </c>
      <c r="D208" t="s">
        <v>1586</v>
      </c>
      <c r="E208" t="s">
        <v>1260</v>
      </c>
      <c r="F208" t="s">
        <v>2151</v>
      </c>
      <c r="G208" t="s">
        <v>1294</v>
      </c>
      <c r="H208" t="s">
        <v>109</v>
      </c>
      <c r="I208" s="91">
        <v>48873</v>
      </c>
      <c r="J208" s="91">
        <v>11794</v>
      </c>
      <c r="K208" s="91">
        <v>0</v>
      </c>
      <c r="L208" s="91">
        <v>20935.144443839999</v>
      </c>
      <c r="M208" s="91">
        <v>0</v>
      </c>
      <c r="N208" s="91">
        <v>1.08</v>
      </c>
      <c r="O208" s="91">
        <v>0.12</v>
      </c>
    </row>
    <row r="209" spans="2:15">
      <c r="B209" t="s">
        <v>2152</v>
      </c>
      <c r="C209" t="s">
        <v>2153</v>
      </c>
      <c r="D209" t="s">
        <v>1586</v>
      </c>
      <c r="E209" t="s">
        <v>1260</v>
      </c>
      <c r="F209" t="s">
        <v>2154</v>
      </c>
      <c r="G209" t="s">
        <v>1294</v>
      </c>
      <c r="H209" t="s">
        <v>109</v>
      </c>
      <c r="I209" s="91">
        <v>10490</v>
      </c>
      <c r="J209" s="91">
        <v>10384</v>
      </c>
      <c r="K209" s="91">
        <v>0</v>
      </c>
      <c r="L209" s="91">
        <v>3956.2707712000001</v>
      </c>
      <c r="M209" s="91">
        <v>0</v>
      </c>
      <c r="N209" s="91">
        <v>0.2</v>
      </c>
      <c r="O209" s="91">
        <v>0.02</v>
      </c>
    </row>
    <row r="210" spans="2:15">
      <c r="B210" t="s">
        <v>2155</v>
      </c>
      <c r="C210" t="s">
        <v>2156</v>
      </c>
      <c r="D210" t="s">
        <v>1586</v>
      </c>
      <c r="E210" t="s">
        <v>1260</v>
      </c>
      <c r="F210" t="s">
        <v>2157</v>
      </c>
      <c r="G210" t="s">
        <v>1294</v>
      </c>
      <c r="H210" t="s">
        <v>109</v>
      </c>
      <c r="I210" s="91">
        <v>18229.78</v>
      </c>
      <c r="J210" s="91">
        <v>5963</v>
      </c>
      <c r="K210" s="91">
        <v>0</v>
      </c>
      <c r="L210" s="91">
        <v>3948.1357500447998</v>
      </c>
      <c r="M210" s="91">
        <v>0.06</v>
      </c>
      <c r="N210" s="91">
        <v>0.2</v>
      </c>
      <c r="O210" s="91">
        <v>0.02</v>
      </c>
    </row>
    <row r="211" spans="2:15">
      <c r="B211" t="s">
        <v>2158</v>
      </c>
      <c r="C211" t="s">
        <v>2159</v>
      </c>
      <c r="D211" t="s">
        <v>1586</v>
      </c>
      <c r="E211" t="s">
        <v>1260</v>
      </c>
      <c r="F211" t="s">
        <v>2160</v>
      </c>
      <c r="G211" t="s">
        <v>1294</v>
      </c>
      <c r="H211" t="s">
        <v>109</v>
      </c>
      <c r="I211" s="91">
        <v>11163</v>
      </c>
      <c r="J211" s="91">
        <v>15619</v>
      </c>
      <c r="K211" s="91">
        <v>0</v>
      </c>
      <c r="L211" s="91">
        <v>6332.5698590399998</v>
      </c>
      <c r="M211" s="91">
        <v>0</v>
      </c>
      <c r="N211" s="91">
        <v>0.33</v>
      </c>
      <c r="O211" s="91">
        <v>0.04</v>
      </c>
    </row>
    <row r="212" spans="2:15">
      <c r="B212" t="s">
        <v>2161</v>
      </c>
      <c r="C212" t="s">
        <v>2162</v>
      </c>
      <c r="D212" t="s">
        <v>1586</v>
      </c>
      <c r="E212" t="s">
        <v>1260</v>
      </c>
      <c r="F212" t="s">
        <v>1802</v>
      </c>
      <c r="G212" t="s">
        <v>1294</v>
      </c>
      <c r="H212" t="s">
        <v>109</v>
      </c>
      <c r="I212" s="91">
        <v>42671.75</v>
      </c>
      <c r="J212" s="91">
        <v>1528</v>
      </c>
      <c r="K212" s="91">
        <v>0</v>
      </c>
      <c r="L212" s="91">
        <v>2368.15240288</v>
      </c>
      <c r="M212" s="91">
        <v>0.09</v>
      </c>
      <c r="N212" s="91">
        <v>0.12</v>
      </c>
      <c r="O212" s="91">
        <v>0.01</v>
      </c>
    </row>
    <row r="213" spans="2:15">
      <c r="B213" t="s">
        <v>2163</v>
      </c>
      <c r="C213" t="s">
        <v>2164</v>
      </c>
      <c r="D213" t="s">
        <v>1586</v>
      </c>
      <c r="E213" t="s">
        <v>1260</v>
      </c>
      <c r="F213" t="s">
        <v>2165</v>
      </c>
      <c r="G213" t="s">
        <v>1970</v>
      </c>
      <c r="H213" t="s">
        <v>109</v>
      </c>
      <c r="I213" s="91">
        <v>18911</v>
      </c>
      <c r="J213" s="91">
        <v>18995</v>
      </c>
      <c r="K213" s="91">
        <v>0</v>
      </c>
      <c r="L213" s="91">
        <v>13046.6686424</v>
      </c>
      <c r="M213" s="91">
        <v>0</v>
      </c>
      <c r="N213" s="91">
        <v>0.67</v>
      </c>
      <c r="O213" s="91">
        <v>7.0000000000000007E-2</v>
      </c>
    </row>
    <row r="214" spans="2:15">
      <c r="B214" t="s">
        <v>2166</v>
      </c>
      <c r="C214" t="s">
        <v>2167</v>
      </c>
      <c r="D214" t="s">
        <v>1586</v>
      </c>
      <c r="E214" t="s">
        <v>1260</v>
      </c>
      <c r="F214" t="s">
        <v>2168</v>
      </c>
      <c r="G214" t="s">
        <v>1970</v>
      </c>
      <c r="H214" t="s">
        <v>109</v>
      </c>
      <c r="I214" s="91">
        <v>28659</v>
      </c>
      <c r="J214" s="91">
        <v>5399</v>
      </c>
      <c r="K214" s="91">
        <v>0</v>
      </c>
      <c r="L214" s="91">
        <v>5619.7914571199999</v>
      </c>
      <c r="M214" s="91">
        <v>0</v>
      </c>
      <c r="N214" s="91">
        <v>0.28999999999999998</v>
      </c>
      <c r="O214" s="91">
        <v>0.03</v>
      </c>
    </row>
    <row r="215" spans="2:15">
      <c r="B215" t="s">
        <v>2169</v>
      </c>
      <c r="C215" t="s">
        <v>2170</v>
      </c>
      <c r="D215" t="s">
        <v>1586</v>
      </c>
      <c r="E215" t="s">
        <v>1260</v>
      </c>
      <c r="F215" t="s">
        <v>2171</v>
      </c>
      <c r="G215" t="s">
        <v>1970</v>
      </c>
      <c r="H215" t="s">
        <v>113</v>
      </c>
      <c r="I215" s="91">
        <v>268957</v>
      </c>
      <c r="J215" s="91">
        <v>507.4</v>
      </c>
      <c r="K215" s="91">
        <v>0</v>
      </c>
      <c r="L215" s="91">
        <v>5565.4698593676003</v>
      </c>
      <c r="M215" s="91">
        <v>0</v>
      </c>
      <c r="N215" s="91">
        <v>0.28999999999999998</v>
      </c>
      <c r="O215" s="91">
        <v>0.03</v>
      </c>
    </row>
    <row r="216" spans="2:15">
      <c r="B216" t="s">
        <v>2172</v>
      </c>
      <c r="C216" t="s">
        <v>2173</v>
      </c>
      <c r="D216" t="s">
        <v>1399</v>
      </c>
      <c r="E216" t="s">
        <v>1260</v>
      </c>
      <c r="F216" t="s">
        <v>2174</v>
      </c>
      <c r="G216" t="s">
        <v>1970</v>
      </c>
      <c r="H216" t="s">
        <v>109</v>
      </c>
      <c r="I216" s="91">
        <v>4373.47</v>
      </c>
      <c r="J216" s="91">
        <v>24288</v>
      </c>
      <c r="K216" s="91">
        <v>0</v>
      </c>
      <c r="L216" s="91">
        <v>3858.0135255552</v>
      </c>
      <c r="M216" s="91">
        <v>0</v>
      </c>
      <c r="N216" s="91">
        <v>0.2</v>
      </c>
      <c r="O216" s="91">
        <v>0.02</v>
      </c>
    </row>
    <row r="217" spans="2:15">
      <c r="B217" t="s">
        <v>2175</v>
      </c>
      <c r="C217" t="s">
        <v>2176</v>
      </c>
      <c r="D217" t="s">
        <v>1586</v>
      </c>
      <c r="E217" t="s">
        <v>1260</v>
      </c>
      <c r="F217" t="s">
        <v>2177</v>
      </c>
      <c r="G217" t="s">
        <v>1970</v>
      </c>
      <c r="H217" t="s">
        <v>223</v>
      </c>
      <c r="I217" s="91">
        <v>175902</v>
      </c>
      <c r="J217" s="91">
        <v>8542</v>
      </c>
      <c r="K217" s="91">
        <v>48.132044714999999</v>
      </c>
      <c r="L217" s="91">
        <v>5921.619086271</v>
      </c>
      <c r="M217" s="91">
        <v>0</v>
      </c>
      <c r="N217" s="91">
        <v>0.3</v>
      </c>
      <c r="O217" s="91">
        <v>0.03</v>
      </c>
    </row>
    <row r="218" spans="2:15">
      <c r="B218" t="s">
        <v>2178</v>
      </c>
      <c r="C218" t="s">
        <v>2179</v>
      </c>
      <c r="D218" t="s">
        <v>1586</v>
      </c>
      <c r="E218" t="s">
        <v>1260</v>
      </c>
      <c r="F218" t="s">
        <v>2180</v>
      </c>
      <c r="G218" t="s">
        <v>2181</v>
      </c>
      <c r="H218" t="s">
        <v>113</v>
      </c>
      <c r="I218" s="91">
        <v>23723</v>
      </c>
      <c r="J218" s="91">
        <v>2901</v>
      </c>
      <c r="K218" s="91">
        <v>0</v>
      </c>
      <c r="L218" s="91">
        <v>2806.6344907859998</v>
      </c>
      <c r="M218" s="91">
        <v>0</v>
      </c>
      <c r="N218" s="91">
        <v>0.14000000000000001</v>
      </c>
      <c r="O218" s="91">
        <v>0.02</v>
      </c>
    </row>
    <row r="219" spans="2:15">
      <c r="B219" t="s">
        <v>2182</v>
      </c>
      <c r="C219" t="s">
        <v>2183</v>
      </c>
      <c r="D219" t="s">
        <v>1586</v>
      </c>
      <c r="E219" t="s">
        <v>1260</v>
      </c>
      <c r="F219" t="s">
        <v>1686</v>
      </c>
      <c r="G219" t="s">
        <v>1300</v>
      </c>
      <c r="H219" t="s">
        <v>109</v>
      </c>
      <c r="I219" s="91">
        <v>86914.05</v>
      </c>
      <c r="J219" s="91">
        <v>5515</v>
      </c>
      <c r="K219" s="91">
        <v>0</v>
      </c>
      <c r="L219" s="91">
        <v>17409.30140244</v>
      </c>
      <c r="M219" s="91">
        <v>0.17</v>
      </c>
      <c r="N219" s="91">
        <v>0.9</v>
      </c>
      <c r="O219" s="91">
        <v>0.1</v>
      </c>
    </row>
    <row r="220" spans="2:15">
      <c r="B220" t="s">
        <v>2184</v>
      </c>
      <c r="C220" t="s">
        <v>2185</v>
      </c>
      <c r="D220" t="s">
        <v>1586</v>
      </c>
      <c r="E220" t="s">
        <v>1260</v>
      </c>
      <c r="F220" t="s">
        <v>2186</v>
      </c>
      <c r="G220" t="s">
        <v>131</v>
      </c>
      <c r="H220" t="s">
        <v>109</v>
      </c>
      <c r="I220" s="91">
        <v>28209</v>
      </c>
      <c r="J220" s="91">
        <v>7195</v>
      </c>
      <c r="K220" s="91">
        <v>0</v>
      </c>
      <c r="L220" s="91">
        <v>7371.6435816000003</v>
      </c>
      <c r="M220" s="91">
        <v>0</v>
      </c>
      <c r="N220" s="91">
        <v>0.38</v>
      </c>
      <c r="O220" s="91">
        <v>0.04</v>
      </c>
    </row>
    <row r="221" spans="2:15">
      <c r="B221" t="s">
        <v>303</v>
      </c>
      <c r="E221" s="16"/>
      <c r="F221" s="16"/>
      <c r="G221" s="16"/>
    </row>
    <row r="222" spans="2:15">
      <c r="B222" t="s">
        <v>451</v>
      </c>
      <c r="E222" s="16"/>
      <c r="F222" s="16"/>
      <c r="G222" s="16"/>
    </row>
    <row r="223" spans="2:15">
      <c r="B223" t="s">
        <v>452</v>
      </c>
      <c r="E223" s="16"/>
      <c r="F223" s="16"/>
      <c r="G223" s="16"/>
    </row>
    <row r="224" spans="2:15">
      <c r="B224" t="s">
        <v>453</v>
      </c>
      <c r="E224" s="16"/>
      <c r="F224" s="16"/>
      <c r="G224" s="16"/>
    </row>
    <row r="225" spans="2:7">
      <c r="B225" t="s">
        <v>454</v>
      </c>
      <c r="E225" s="16"/>
      <c r="F225" s="16"/>
      <c r="G225" s="16"/>
    </row>
    <row r="226" spans="2:7">
      <c r="E226" s="16"/>
      <c r="F226" s="16"/>
      <c r="G226" s="16"/>
    </row>
    <row r="227" spans="2:7">
      <c r="E227" s="16"/>
      <c r="F227" s="16"/>
      <c r="G227" s="16"/>
    </row>
    <row r="228" spans="2:7"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3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43555</v>
      </c>
      <c r="E1" s="16"/>
      <c r="F1" s="16"/>
      <c r="G1" s="16"/>
    </row>
    <row r="2" spans="2:63">
      <c r="B2" s="2" t="s">
        <v>1</v>
      </c>
      <c r="C2" s="12" t="s">
        <v>218</v>
      </c>
      <c r="E2" s="16"/>
      <c r="F2" s="16"/>
      <c r="G2" s="16"/>
    </row>
    <row r="3" spans="2:63">
      <c r="B3" s="2" t="s">
        <v>2</v>
      </c>
      <c r="C3" s="26" t="s">
        <v>4399</v>
      </c>
      <c r="E3" s="16"/>
      <c r="F3" s="16"/>
      <c r="G3" s="16"/>
    </row>
    <row r="4" spans="2:63" s="1" customFormat="1">
      <c r="B4" s="2" t="s">
        <v>3</v>
      </c>
    </row>
    <row r="5" spans="2:63">
      <c r="B5" s="89" t="s">
        <v>219</v>
      </c>
      <c r="C5" t="s">
        <v>220</v>
      </c>
    </row>
    <row r="6" spans="2:63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66329435.053999998</v>
      </c>
      <c r="I11" s="7"/>
      <c r="J11" s="90">
        <v>796.76138886000001</v>
      </c>
      <c r="K11" s="90">
        <v>2475808.6998916701</v>
      </c>
      <c r="L11" s="7"/>
      <c r="M11" s="90">
        <v>100</v>
      </c>
      <c r="N11" s="90">
        <v>14.19</v>
      </c>
      <c r="O11" s="35"/>
      <c r="BH11" s="16"/>
      <c r="BI11" s="19"/>
      <c r="BK11" s="16"/>
    </row>
    <row r="12" spans="2:63">
      <c r="B12" s="92" t="s">
        <v>228</v>
      </c>
      <c r="D12" s="16"/>
      <c r="E12" s="16"/>
      <c r="F12" s="16"/>
      <c r="G12" s="16"/>
      <c r="H12" s="93">
        <v>48129559.053999998</v>
      </c>
      <c r="J12" s="93">
        <v>0</v>
      </c>
      <c r="K12" s="93">
        <v>230996.44414785781</v>
      </c>
      <c r="M12" s="93">
        <v>9.33</v>
      </c>
      <c r="N12" s="93">
        <v>1.32</v>
      </c>
    </row>
    <row r="13" spans="2:63">
      <c r="B13" s="92" t="s">
        <v>2187</v>
      </c>
      <c r="D13" s="16"/>
      <c r="E13" s="16"/>
      <c r="F13" s="16"/>
      <c r="G13" s="16"/>
      <c r="H13" s="93">
        <v>2807538.89</v>
      </c>
      <c r="J13" s="93">
        <v>0</v>
      </c>
      <c r="K13" s="93">
        <v>60001.664829599998</v>
      </c>
      <c r="M13" s="93">
        <v>2.42</v>
      </c>
      <c r="N13" s="93">
        <v>0.34</v>
      </c>
    </row>
    <row r="14" spans="2:63">
      <c r="B14" t="s">
        <v>2188</v>
      </c>
      <c r="C14" t="s">
        <v>2189</v>
      </c>
      <c r="D14" t="s">
        <v>103</v>
      </c>
      <c r="E14" t="s">
        <v>2190</v>
      </c>
      <c r="F14" t="s">
        <v>126</v>
      </c>
      <c r="G14" t="s">
        <v>105</v>
      </c>
      <c r="H14" s="91">
        <v>384665.21</v>
      </c>
      <c r="I14" s="91">
        <v>2078</v>
      </c>
      <c r="J14" s="91">
        <v>0</v>
      </c>
      <c r="K14" s="91">
        <v>7993.3430638</v>
      </c>
      <c r="L14" s="91">
        <v>0.17</v>
      </c>
      <c r="M14" s="91">
        <v>0.32</v>
      </c>
      <c r="N14" s="91">
        <v>0.05</v>
      </c>
    </row>
    <row r="15" spans="2:63">
      <c r="B15" t="s">
        <v>2191</v>
      </c>
      <c r="C15" t="s">
        <v>2192</v>
      </c>
      <c r="D15" t="s">
        <v>103</v>
      </c>
      <c r="E15" t="s">
        <v>2193</v>
      </c>
      <c r="F15" t="s">
        <v>216</v>
      </c>
      <c r="G15" t="s">
        <v>105</v>
      </c>
      <c r="H15" s="91">
        <v>543544.31999999995</v>
      </c>
      <c r="I15" s="91">
        <v>2097</v>
      </c>
      <c r="J15" s="91">
        <v>0</v>
      </c>
      <c r="K15" s="91">
        <v>11398.1243904</v>
      </c>
      <c r="L15" s="91">
        <v>0.73</v>
      </c>
      <c r="M15" s="91">
        <v>0.46</v>
      </c>
      <c r="N15" s="91">
        <v>7.0000000000000007E-2</v>
      </c>
    </row>
    <row r="16" spans="2:63">
      <c r="B16" t="s">
        <v>2194</v>
      </c>
      <c r="C16" t="s">
        <v>2195</v>
      </c>
      <c r="D16" t="s">
        <v>103</v>
      </c>
      <c r="E16" t="s">
        <v>2196</v>
      </c>
      <c r="F16" t="s">
        <v>216</v>
      </c>
      <c r="G16" t="s">
        <v>105</v>
      </c>
      <c r="H16" s="91">
        <v>0.18</v>
      </c>
      <c r="I16" s="91">
        <v>1536</v>
      </c>
      <c r="J16" s="91">
        <v>0</v>
      </c>
      <c r="K16" s="91">
        <v>2.7648E-3</v>
      </c>
      <c r="L16" s="91">
        <v>0</v>
      </c>
      <c r="M16" s="91">
        <v>0</v>
      </c>
      <c r="N16" s="91">
        <v>0</v>
      </c>
    </row>
    <row r="17" spans="2:14">
      <c r="B17" t="s">
        <v>2197</v>
      </c>
      <c r="C17" t="s">
        <v>2198</v>
      </c>
      <c r="D17" t="s">
        <v>103</v>
      </c>
      <c r="E17" t="s">
        <v>2193</v>
      </c>
      <c r="F17" t="s">
        <v>131</v>
      </c>
      <c r="G17" t="s">
        <v>105</v>
      </c>
      <c r="H17" s="91">
        <v>297144</v>
      </c>
      <c r="I17" s="91">
        <v>1397</v>
      </c>
      <c r="J17" s="91">
        <v>0</v>
      </c>
      <c r="K17" s="91">
        <v>4151.1016799999998</v>
      </c>
      <c r="L17" s="91">
        <v>1.56</v>
      </c>
      <c r="M17" s="91">
        <v>0.17</v>
      </c>
      <c r="N17" s="91">
        <v>0.02</v>
      </c>
    </row>
    <row r="18" spans="2:14">
      <c r="B18" t="s">
        <v>2199</v>
      </c>
      <c r="C18" t="s">
        <v>2200</v>
      </c>
      <c r="D18" t="s">
        <v>103</v>
      </c>
      <c r="E18" t="s">
        <v>2193</v>
      </c>
      <c r="F18" t="s">
        <v>131</v>
      </c>
      <c r="G18" t="s">
        <v>105</v>
      </c>
      <c r="H18" s="91">
        <v>81881</v>
      </c>
      <c r="I18" s="91">
        <v>1408</v>
      </c>
      <c r="J18" s="91">
        <v>0</v>
      </c>
      <c r="K18" s="91">
        <v>1152.8844799999999</v>
      </c>
      <c r="L18" s="91">
        <v>0.04</v>
      </c>
      <c r="M18" s="91">
        <v>0.05</v>
      </c>
      <c r="N18" s="91">
        <v>0.01</v>
      </c>
    </row>
    <row r="19" spans="2:14">
      <c r="B19" t="s">
        <v>2201</v>
      </c>
      <c r="C19" t="s">
        <v>2202</v>
      </c>
      <c r="D19" t="s">
        <v>103</v>
      </c>
      <c r="E19" t="s">
        <v>2203</v>
      </c>
      <c r="F19" t="s">
        <v>131</v>
      </c>
      <c r="G19" t="s">
        <v>105</v>
      </c>
      <c r="H19" s="91">
        <v>329286</v>
      </c>
      <c r="I19" s="91">
        <v>1411</v>
      </c>
      <c r="J19" s="91">
        <v>0</v>
      </c>
      <c r="K19" s="91">
        <v>4646.2254599999997</v>
      </c>
      <c r="L19" s="91">
        <v>1.61</v>
      </c>
      <c r="M19" s="91">
        <v>0.19</v>
      </c>
      <c r="N19" s="91">
        <v>0.03</v>
      </c>
    </row>
    <row r="20" spans="2:14">
      <c r="B20" t="s">
        <v>2204</v>
      </c>
      <c r="C20" t="s">
        <v>2205</v>
      </c>
      <c r="D20" t="s">
        <v>103</v>
      </c>
      <c r="E20" t="s">
        <v>2190</v>
      </c>
      <c r="F20" t="s">
        <v>131</v>
      </c>
      <c r="G20" t="s">
        <v>105</v>
      </c>
      <c r="H20" s="91">
        <v>103991.31</v>
      </c>
      <c r="I20" s="91">
        <v>1406</v>
      </c>
      <c r="J20" s="91">
        <v>0</v>
      </c>
      <c r="K20" s="91">
        <v>1462.1178186</v>
      </c>
      <c r="L20" s="91">
        <v>0.03</v>
      </c>
      <c r="M20" s="91">
        <v>0.06</v>
      </c>
      <c r="N20" s="91">
        <v>0.01</v>
      </c>
    </row>
    <row r="21" spans="2:14">
      <c r="B21" t="s">
        <v>2206</v>
      </c>
      <c r="C21" t="s">
        <v>2207</v>
      </c>
      <c r="D21" t="s">
        <v>103</v>
      </c>
      <c r="E21" t="s">
        <v>2190</v>
      </c>
      <c r="F21" t="s">
        <v>131</v>
      </c>
      <c r="G21" t="s">
        <v>105</v>
      </c>
      <c r="H21" s="91">
        <v>669</v>
      </c>
      <c r="I21" s="91">
        <v>1148</v>
      </c>
      <c r="J21" s="91">
        <v>0</v>
      </c>
      <c r="K21" s="91">
        <v>7.6801199999999996</v>
      </c>
      <c r="L21" s="91">
        <v>0</v>
      </c>
      <c r="M21" s="91">
        <v>0</v>
      </c>
      <c r="N21" s="91">
        <v>0</v>
      </c>
    </row>
    <row r="22" spans="2:14">
      <c r="B22" t="s">
        <v>2208</v>
      </c>
      <c r="C22" t="s">
        <v>2209</v>
      </c>
      <c r="D22" t="s">
        <v>103</v>
      </c>
      <c r="E22" t="s">
        <v>2210</v>
      </c>
      <c r="F22" t="s">
        <v>131</v>
      </c>
      <c r="G22" t="s">
        <v>105</v>
      </c>
      <c r="H22" s="91">
        <v>32275</v>
      </c>
      <c r="I22" s="91">
        <v>14060</v>
      </c>
      <c r="J22" s="91">
        <v>0</v>
      </c>
      <c r="K22" s="91">
        <v>4537.8649999999998</v>
      </c>
      <c r="L22" s="91">
        <v>1.54</v>
      </c>
      <c r="M22" s="91">
        <v>0.18</v>
      </c>
      <c r="N22" s="91">
        <v>0.03</v>
      </c>
    </row>
    <row r="23" spans="2:14">
      <c r="B23" t="s">
        <v>2211</v>
      </c>
      <c r="C23" t="s">
        <v>2212</v>
      </c>
      <c r="D23" t="s">
        <v>103</v>
      </c>
      <c r="E23" t="s">
        <v>2210</v>
      </c>
      <c r="F23" t="s">
        <v>131</v>
      </c>
      <c r="G23" t="s">
        <v>105</v>
      </c>
      <c r="H23" s="91">
        <v>499</v>
      </c>
      <c r="I23" s="91">
        <v>3141</v>
      </c>
      <c r="J23" s="91">
        <v>0</v>
      </c>
      <c r="K23" s="91">
        <v>15.673590000000001</v>
      </c>
      <c r="L23" s="91">
        <v>0.01</v>
      </c>
      <c r="M23" s="91">
        <v>0</v>
      </c>
      <c r="N23" s="91">
        <v>0</v>
      </c>
    </row>
    <row r="24" spans="2:14">
      <c r="B24" t="s">
        <v>2213</v>
      </c>
      <c r="C24" t="s">
        <v>2214</v>
      </c>
      <c r="D24" t="s">
        <v>103</v>
      </c>
      <c r="E24" t="s">
        <v>2210</v>
      </c>
      <c r="F24" t="s">
        <v>131</v>
      </c>
      <c r="G24" t="s">
        <v>105</v>
      </c>
      <c r="H24" s="91">
        <v>20550.29</v>
      </c>
      <c r="I24" s="91">
        <v>14100</v>
      </c>
      <c r="J24" s="91">
        <v>0</v>
      </c>
      <c r="K24" s="91">
        <v>2897.5908899999999</v>
      </c>
      <c r="L24" s="91">
        <v>0.02</v>
      </c>
      <c r="M24" s="91">
        <v>0.12</v>
      </c>
      <c r="N24" s="91">
        <v>0.02</v>
      </c>
    </row>
    <row r="25" spans="2:14">
      <c r="B25" t="s">
        <v>2215</v>
      </c>
      <c r="C25" t="s">
        <v>2216</v>
      </c>
      <c r="D25" t="s">
        <v>103</v>
      </c>
      <c r="E25" t="s">
        <v>2210</v>
      </c>
      <c r="F25" t="s">
        <v>131</v>
      </c>
      <c r="G25" t="s">
        <v>105</v>
      </c>
      <c r="H25" s="91">
        <v>18756.099999999999</v>
      </c>
      <c r="I25" s="91">
        <v>20360</v>
      </c>
      <c r="J25" s="91">
        <v>0</v>
      </c>
      <c r="K25" s="91">
        <v>3818.7419599999998</v>
      </c>
      <c r="L25" s="91">
        <v>0.1</v>
      </c>
      <c r="M25" s="91">
        <v>0.15</v>
      </c>
      <c r="N25" s="91">
        <v>0.02</v>
      </c>
    </row>
    <row r="26" spans="2:14">
      <c r="B26" t="s">
        <v>2217</v>
      </c>
      <c r="C26" t="s">
        <v>2218</v>
      </c>
      <c r="D26" t="s">
        <v>103</v>
      </c>
      <c r="E26" t="s">
        <v>2210</v>
      </c>
      <c r="F26" t="s">
        <v>131</v>
      </c>
      <c r="G26" t="s">
        <v>105</v>
      </c>
      <c r="H26" s="91">
        <v>0.08</v>
      </c>
      <c r="I26" s="91">
        <v>15320</v>
      </c>
      <c r="J26" s="91">
        <v>0</v>
      </c>
      <c r="K26" s="91">
        <v>1.2256E-2</v>
      </c>
      <c r="L26" s="91">
        <v>0</v>
      </c>
      <c r="M26" s="91">
        <v>0</v>
      </c>
      <c r="N26" s="91">
        <v>0</v>
      </c>
    </row>
    <row r="27" spans="2:14">
      <c r="B27" t="s">
        <v>2219</v>
      </c>
      <c r="C27" t="s">
        <v>2220</v>
      </c>
      <c r="D27" t="s">
        <v>103</v>
      </c>
      <c r="E27" t="s">
        <v>2196</v>
      </c>
      <c r="F27" t="s">
        <v>131</v>
      </c>
      <c r="G27" t="s">
        <v>105</v>
      </c>
      <c r="H27" s="91">
        <v>291015</v>
      </c>
      <c r="I27" s="91">
        <v>1406</v>
      </c>
      <c r="J27" s="91">
        <v>0</v>
      </c>
      <c r="K27" s="91">
        <v>4091.6709000000001</v>
      </c>
      <c r="L27" s="91">
        <v>1.37</v>
      </c>
      <c r="M27" s="91">
        <v>0.17</v>
      </c>
      <c r="N27" s="91">
        <v>0.02</v>
      </c>
    </row>
    <row r="28" spans="2:14">
      <c r="B28" t="s">
        <v>2221</v>
      </c>
      <c r="C28" t="s">
        <v>2222</v>
      </c>
      <c r="D28" t="s">
        <v>103</v>
      </c>
      <c r="E28" t="s">
        <v>2196</v>
      </c>
      <c r="F28" t="s">
        <v>131</v>
      </c>
      <c r="G28" t="s">
        <v>105</v>
      </c>
      <c r="H28" s="91">
        <v>109540</v>
      </c>
      <c r="I28" s="91">
        <v>1410</v>
      </c>
      <c r="J28" s="91">
        <v>0</v>
      </c>
      <c r="K28" s="91">
        <v>1544.5139999999999</v>
      </c>
      <c r="L28" s="91">
        <v>0.02</v>
      </c>
      <c r="M28" s="91">
        <v>0.06</v>
      </c>
      <c r="N28" s="91">
        <v>0.01</v>
      </c>
    </row>
    <row r="29" spans="2:14">
      <c r="B29" t="s">
        <v>2223</v>
      </c>
      <c r="C29" t="s">
        <v>2224</v>
      </c>
      <c r="D29" t="s">
        <v>103</v>
      </c>
      <c r="E29" t="s">
        <v>2196</v>
      </c>
      <c r="F29" t="s">
        <v>131</v>
      </c>
      <c r="G29" t="s">
        <v>105</v>
      </c>
      <c r="H29" s="91">
        <v>593722.4</v>
      </c>
      <c r="I29" s="91">
        <v>2069</v>
      </c>
      <c r="J29" s="91">
        <v>0</v>
      </c>
      <c r="K29" s="91">
        <v>12284.116456</v>
      </c>
      <c r="L29" s="91">
        <v>0.34</v>
      </c>
      <c r="M29" s="91">
        <v>0.5</v>
      </c>
      <c r="N29" s="91">
        <v>7.0000000000000007E-2</v>
      </c>
    </row>
    <row r="30" spans="2:14">
      <c r="B30" s="92" t="s">
        <v>2225</v>
      </c>
      <c r="D30" s="16"/>
      <c r="E30" s="16"/>
      <c r="F30" s="16"/>
      <c r="G30" s="16"/>
      <c r="H30" s="93">
        <v>7222.34</v>
      </c>
      <c r="J30" s="93">
        <v>0</v>
      </c>
      <c r="K30" s="93">
        <v>124.4490687</v>
      </c>
      <c r="M30" s="93">
        <v>0.01</v>
      </c>
      <c r="N30" s="93">
        <v>0</v>
      </c>
    </row>
    <row r="31" spans="2:14">
      <c r="B31" t="s">
        <v>2226</v>
      </c>
      <c r="C31" t="s">
        <v>2227</v>
      </c>
      <c r="D31" t="s">
        <v>103</v>
      </c>
      <c r="E31" t="s">
        <v>2196</v>
      </c>
      <c r="F31" t="s">
        <v>126</v>
      </c>
      <c r="G31" t="s">
        <v>105</v>
      </c>
      <c r="H31" s="91">
        <v>105.49</v>
      </c>
      <c r="I31" s="91">
        <v>6978</v>
      </c>
      <c r="J31" s="91">
        <v>0</v>
      </c>
      <c r="K31" s="91">
        <v>7.3610921999999999</v>
      </c>
      <c r="L31" s="91">
        <v>0</v>
      </c>
      <c r="M31" s="91">
        <v>0</v>
      </c>
      <c r="N31" s="91">
        <v>0</v>
      </c>
    </row>
    <row r="32" spans="2:14">
      <c r="B32" t="s">
        <v>2228</v>
      </c>
      <c r="C32" t="s">
        <v>2229</v>
      </c>
      <c r="D32" t="s">
        <v>103</v>
      </c>
      <c r="E32" t="s">
        <v>2193</v>
      </c>
      <c r="F32" t="s">
        <v>131</v>
      </c>
      <c r="G32" t="s">
        <v>105</v>
      </c>
      <c r="H32" s="91">
        <v>483</v>
      </c>
      <c r="I32" s="91">
        <v>1940</v>
      </c>
      <c r="J32" s="91">
        <v>0</v>
      </c>
      <c r="K32" s="91">
        <v>9.3702000000000005</v>
      </c>
      <c r="L32" s="91">
        <v>0</v>
      </c>
      <c r="M32" s="91">
        <v>0</v>
      </c>
      <c r="N32" s="91">
        <v>0</v>
      </c>
    </row>
    <row r="33" spans="2:14">
      <c r="B33" t="s">
        <v>2230</v>
      </c>
      <c r="C33" t="s">
        <v>2231</v>
      </c>
      <c r="D33" t="s">
        <v>103</v>
      </c>
      <c r="E33" s="16"/>
      <c r="F33" t="s">
        <v>131</v>
      </c>
      <c r="G33" t="s">
        <v>105</v>
      </c>
      <c r="H33" s="91">
        <v>853.85</v>
      </c>
      <c r="I33" s="91">
        <v>3649</v>
      </c>
      <c r="J33" s="91">
        <v>0</v>
      </c>
      <c r="K33" s="91">
        <v>31.156986499999999</v>
      </c>
      <c r="L33" s="91">
        <v>0.01</v>
      </c>
      <c r="M33" s="91">
        <v>0</v>
      </c>
      <c r="N33" s="91">
        <v>0</v>
      </c>
    </row>
    <row r="34" spans="2:14">
      <c r="B34" t="s">
        <v>2232</v>
      </c>
      <c r="C34" t="s">
        <v>2233</v>
      </c>
      <c r="D34" t="s">
        <v>103</v>
      </c>
      <c r="E34" t="s">
        <v>2210</v>
      </c>
      <c r="F34" t="s">
        <v>131</v>
      </c>
      <c r="G34" t="s">
        <v>105</v>
      </c>
      <c r="H34" s="91">
        <v>901</v>
      </c>
      <c r="I34" s="91">
        <v>2584</v>
      </c>
      <c r="J34" s="91">
        <v>0</v>
      </c>
      <c r="K34" s="91">
        <v>23.281839999999999</v>
      </c>
      <c r="L34" s="91">
        <v>0.01</v>
      </c>
      <c r="M34" s="91">
        <v>0</v>
      </c>
      <c r="N34" s="91">
        <v>0</v>
      </c>
    </row>
    <row r="35" spans="2:14">
      <c r="B35" t="s">
        <v>2234</v>
      </c>
      <c r="C35" t="s">
        <v>2235</v>
      </c>
      <c r="D35" t="s">
        <v>103</v>
      </c>
      <c r="E35" t="s">
        <v>2210</v>
      </c>
      <c r="F35" t="s">
        <v>131</v>
      </c>
      <c r="G35" t="s">
        <v>105</v>
      </c>
      <c r="H35" s="91">
        <v>98</v>
      </c>
      <c r="I35" s="91">
        <v>8991</v>
      </c>
      <c r="J35" s="91">
        <v>0</v>
      </c>
      <c r="K35" s="91">
        <v>8.8111800000000002</v>
      </c>
      <c r="L35" s="91">
        <v>0</v>
      </c>
      <c r="M35" s="91">
        <v>0</v>
      </c>
      <c r="N35" s="91">
        <v>0</v>
      </c>
    </row>
    <row r="36" spans="2:14">
      <c r="B36" t="s">
        <v>2236</v>
      </c>
      <c r="C36" t="s">
        <v>2237</v>
      </c>
      <c r="D36" t="s">
        <v>103</v>
      </c>
      <c r="E36" t="s">
        <v>2210</v>
      </c>
      <c r="F36" t="s">
        <v>131</v>
      </c>
      <c r="G36" t="s">
        <v>105</v>
      </c>
      <c r="H36" s="91">
        <v>3648</v>
      </c>
      <c r="I36" s="91">
        <v>127</v>
      </c>
      <c r="J36" s="91">
        <v>0</v>
      </c>
      <c r="K36" s="91">
        <v>4.6329599999999997</v>
      </c>
      <c r="L36" s="91">
        <v>0</v>
      </c>
      <c r="M36" s="91">
        <v>0</v>
      </c>
      <c r="N36" s="91">
        <v>0</v>
      </c>
    </row>
    <row r="37" spans="2:14">
      <c r="B37" t="s">
        <v>2238</v>
      </c>
      <c r="C37" t="s">
        <v>2239</v>
      </c>
      <c r="D37" t="s">
        <v>103</v>
      </c>
      <c r="E37" t="s">
        <v>2196</v>
      </c>
      <c r="F37" t="s">
        <v>131</v>
      </c>
      <c r="G37" t="s">
        <v>105</v>
      </c>
      <c r="H37" s="91">
        <v>662</v>
      </c>
      <c r="I37" s="91">
        <v>2745</v>
      </c>
      <c r="J37" s="91">
        <v>0</v>
      </c>
      <c r="K37" s="91">
        <v>18.171900000000001</v>
      </c>
      <c r="L37" s="91">
        <v>0</v>
      </c>
      <c r="M37" s="91">
        <v>0</v>
      </c>
      <c r="N37" s="91">
        <v>0</v>
      </c>
    </row>
    <row r="38" spans="2:14">
      <c r="B38" t="s">
        <v>2240</v>
      </c>
      <c r="C38" t="s">
        <v>2241</v>
      </c>
      <c r="D38" t="s">
        <v>103</v>
      </c>
      <c r="E38" t="s">
        <v>2196</v>
      </c>
      <c r="F38" t="s">
        <v>131</v>
      </c>
      <c r="G38" t="s">
        <v>105</v>
      </c>
      <c r="H38" s="91">
        <v>92</v>
      </c>
      <c r="I38" s="91">
        <v>11370</v>
      </c>
      <c r="J38" s="91">
        <v>0</v>
      </c>
      <c r="K38" s="91">
        <v>10.4604</v>
      </c>
      <c r="L38" s="91">
        <v>0</v>
      </c>
      <c r="M38" s="91">
        <v>0</v>
      </c>
      <c r="N38" s="91">
        <v>0</v>
      </c>
    </row>
    <row r="39" spans="2:14">
      <c r="B39" t="s">
        <v>2242</v>
      </c>
      <c r="C39" t="s">
        <v>2243</v>
      </c>
      <c r="D39" t="s">
        <v>103</v>
      </c>
      <c r="E39" t="s">
        <v>2196</v>
      </c>
      <c r="F39" t="s">
        <v>131</v>
      </c>
      <c r="G39" t="s">
        <v>105</v>
      </c>
      <c r="H39" s="91">
        <v>127</v>
      </c>
      <c r="I39" s="91">
        <v>5781</v>
      </c>
      <c r="J39" s="91">
        <v>0</v>
      </c>
      <c r="K39" s="91">
        <v>7.3418700000000001</v>
      </c>
      <c r="L39" s="91">
        <v>0</v>
      </c>
      <c r="M39" s="91">
        <v>0</v>
      </c>
      <c r="N39" s="91">
        <v>0</v>
      </c>
    </row>
    <row r="40" spans="2:14">
      <c r="B40" t="s">
        <v>2244</v>
      </c>
      <c r="C40" t="s">
        <v>2245</v>
      </c>
      <c r="D40" t="s">
        <v>103</v>
      </c>
      <c r="E40" t="s">
        <v>2196</v>
      </c>
      <c r="F40" t="s">
        <v>131</v>
      </c>
      <c r="G40" t="s">
        <v>105</v>
      </c>
      <c r="H40" s="91">
        <v>252</v>
      </c>
      <c r="I40" s="91">
        <v>1532</v>
      </c>
      <c r="J40" s="91">
        <v>0</v>
      </c>
      <c r="K40" s="91">
        <v>3.8606400000000001</v>
      </c>
      <c r="L40" s="91">
        <v>0</v>
      </c>
      <c r="M40" s="91">
        <v>0</v>
      </c>
      <c r="N40" s="91">
        <v>0</v>
      </c>
    </row>
    <row r="41" spans="2:14">
      <c r="B41" s="92" t="s">
        <v>2246</v>
      </c>
      <c r="D41" s="16"/>
      <c r="E41" s="16"/>
      <c r="F41" s="16"/>
      <c r="G41" s="16"/>
      <c r="H41" s="93">
        <v>45314452.824000001</v>
      </c>
      <c r="J41" s="93">
        <v>0</v>
      </c>
      <c r="K41" s="93">
        <v>170849.5025995578</v>
      </c>
      <c r="M41" s="93">
        <v>6.9</v>
      </c>
      <c r="N41" s="93">
        <v>0.98</v>
      </c>
    </row>
    <row r="42" spans="2:14">
      <c r="B42" t="s">
        <v>2247</v>
      </c>
      <c r="C42" t="s">
        <v>2248</v>
      </c>
      <c r="D42" t="s">
        <v>103</v>
      </c>
      <c r="E42" t="s">
        <v>2249</v>
      </c>
      <c r="F42" t="s">
        <v>126</v>
      </c>
      <c r="G42" t="s">
        <v>105</v>
      </c>
      <c r="H42" s="91">
        <v>842492.76</v>
      </c>
      <c r="I42" s="91">
        <v>123.69</v>
      </c>
      <c r="J42" s="91">
        <v>0</v>
      </c>
      <c r="K42" s="91">
        <v>1042.0792948440001</v>
      </c>
      <c r="L42" s="91">
        <v>0</v>
      </c>
      <c r="M42" s="91">
        <v>0.04</v>
      </c>
      <c r="N42" s="91">
        <v>0.01</v>
      </c>
    </row>
    <row r="43" spans="2:14">
      <c r="B43" t="s">
        <v>2250</v>
      </c>
      <c r="C43" t="s">
        <v>2251</v>
      </c>
      <c r="D43" t="s">
        <v>103</v>
      </c>
      <c r="E43" t="s">
        <v>2190</v>
      </c>
      <c r="F43" t="s">
        <v>126</v>
      </c>
      <c r="G43" t="s">
        <v>105</v>
      </c>
      <c r="H43" s="91">
        <v>24425.07</v>
      </c>
      <c r="I43" s="91">
        <v>6211.19</v>
      </c>
      <c r="J43" s="91">
        <v>0</v>
      </c>
      <c r="K43" s="91">
        <v>1517.0875053330001</v>
      </c>
      <c r="L43" s="91">
        <v>0.05</v>
      </c>
      <c r="M43" s="91">
        <v>0.06</v>
      </c>
      <c r="N43" s="91">
        <v>0.01</v>
      </c>
    </row>
    <row r="44" spans="2:14">
      <c r="B44" t="s">
        <v>2252</v>
      </c>
      <c r="C44" t="s">
        <v>2253</v>
      </c>
      <c r="D44" t="s">
        <v>103</v>
      </c>
      <c r="E44" t="s">
        <v>2190</v>
      </c>
      <c r="F44" t="s">
        <v>126</v>
      </c>
      <c r="G44" t="s">
        <v>105</v>
      </c>
      <c r="H44" s="91">
        <v>200000</v>
      </c>
      <c r="I44" s="91">
        <v>351.02</v>
      </c>
      <c r="J44" s="91">
        <v>0</v>
      </c>
      <c r="K44" s="91">
        <v>702.04</v>
      </c>
      <c r="L44" s="91">
        <v>0.02</v>
      </c>
      <c r="M44" s="91">
        <v>0.03</v>
      </c>
      <c r="N44" s="91">
        <v>0</v>
      </c>
    </row>
    <row r="45" spans="2:14">
      <c r="B45" t="s">
        <v>2254</v>
      </c>
      <c r="C45" t="s">
        <v>2255</v>
      </c>
      <c r="D45" t="s">
        <v>103</v>
      </c>
      <c r="E45" t="s">
        <v>2210</v>
      </c>
      <c r="F45" t="s">
        <v>126</v>
      </c>
      <c r="G45" t="s">
        <v>105</v>
      </c>
      <c r="H45" s="91">
        <v>30000</v>
      </c>
      <c r="I45" s="91">
        <v>3530.81</v>
      </c>
      <c r="J45" s="91">
        <v>0</v>
      </c>
      <c r="K45" s="91">
        <v>1059.2429999999999</v>
      </c>
      <c r="L45" s="91">
        <v>0.27</v>
      </c>
      <c r="M45" s="91">
        <v>0.04</v>
      </c>
      <c r="N45" s="91">
        <v>0.01</v>
      </c>
    </row>
    <row r="46" spans="2:14">
      <c r="B46" t="s">
        <v>2256</v>
      </c>
      <c r="C46" t="s">
        <v>2257</v>
      </c>
      <c r="D46" t="s">
        <v>103</v>
      </c>
      <c r="E46" t="s">
        <v>2210</v>
      </c>
      <c r="F46" t="s">
        <v>126</v>
      </c>
      <c r="G46" t="s">
        <v>105</v>
      </c>
      <c r="H46" s="91">
        <v>7000</v>
      </c>
      <c r="I46" s="91">
        <v>3163.91</v>
      </c>
      <c r="J46" s="91">
        <v>0</v>
      </c>
      <c r="K46" s="91">
        <v>221.47370000000001</v>
      </c>
      <c r="L46" s="91">
        <v>0.06</v>
      </c>
      <c r="M46" s="91">
        <v>0.01</v>
      </c>
      <c r="N46" s="91">
        <v>0</v>
      </c>
    </row>
    <row r="47" spans="2:14">
      <c r="B47" t="s">
        <v>2258</v>
      </c>
      <c r="C47" t="s">
        <v>2259</v>
      </c>
      <c r="D47" t="s">
        <v>103</v>
      </c>
      <c r="E47" t="s">
        <v>2210</v>
      </c>
      <c r="F47" t="s">
        <v>126</v>
      </c>
      <c r="G47" t="s">
        <v>105</v>
      </c>
      <c r="H47" s="91">
        <v>19135</v>
      </c>
      <c r="I47" s="91">
        <v>6284.45</v>
      </c>
      <c r="J47" s="91">
        <v>0</v>
      </c>
      <c r="K47" s="91">
        <v>1202.5295074999999</v>
      </c>
      <c r="L47" s="91">
        <v>0.21</v>
      </c>
      <c r="M47" s="91">
        <v>0.05</v>
      </c>
      <c r="N47" s="91">
        <v>0.01</v>
      </c>
    </row>
    <row r="48" spans="2:14">
      <c r="B48" t="s">
        <v>2260</v>
      </c>
      <c r="C48" t="s">
        <v>2261</v>
      </c>
      <c r="D48" t="s">
        <v>103</v>
      </c>
      <c r="E48" t="s">
        <v>2196</v>
      </c>
      <c r="F48" t="s">
        <v>126</v>
      </c>
      <c r="G48" t="s">
        <v>105</v>
      </c>
      <c r="H48" s="91">
        <v>652378.03</v>
      </c>
      <c r="I48" s="91">
        <v>423.72</v>
      </c>
      <c r="J48" s="91">
        <v>0</v>
      </c>
      <c r="K48" s="91">
        <v>2764.256188716</v>
      </c>
      <c r="L48" s="91">
        <v>0.18</v>
      </c>
      <c r="M48" s="91">
        <v>0.11</v>
      </c>
      <c r="N48" s="91">
        <v>0.02</v>
      </c>
    </row>
    <row r="49" spans="2:14">
      <c r="B49" t="s">
        <v>2262</v>
      </c>
      <c r="C49" t="s">
        <v>2263</v>
      </c>
      <c r="D49" t="s">
        <v>103</v>
      </c>
      <c r="E49" t="s">
        <v>2196</v>
      </c>
      <c r="F49" t="s">
        <v>126</v>
      </c>
      <c r="G49" t="s">
        <v>105</v>
      </c>
      <c r="H49" s="91">
        <v>349533.66</v>
      </c>
      <c r="I49" s="91">
        <v>321.24</v>
      </c>
      <c r="J49" s="91">
        <v>0</v>
      </c>
      <c r="K49" s="91">
        <v>1122.841929384</v>
      </c>
      <c r="L49" s="91">
        <v>0.02</v>
      </c>
      <c r="M49" s="91">
        <v>0.05</v>
      </c>
      <c r="N49" s="91">
        <v>0.01</v>
      </c>
    </row>
    <row r="50" spans="2:14">
      <c r="B50" t="s">
        <v>2264</v>
      </c>
      <c r="C50" t="s">
        <v>2265</v>
      </c>
      <c r="D50" t="s">
        <v>103</v>
      </c>
      <c r="E50" t="s">
        <v>2196</v>
      </c>
      <c r="F50" t="s">
        <v>126</v>
      </c>
      <c r="G50" t="s">
        <v>105</v>
      </c>
      <c r="H50" s="91">
        <v>142000</v>
      </c>
      <c r="I50" s="91">
        <v>349.92</v>
      </c>
      <c r="J50" s="91">
        <v>0</v>
      </c>
      <c r="K50" s="91">
        <v>496.88639999999998</v>
      </c>
      <c r="L50" s="91">
        <v>0.01</v>
      </c>
      <c r="M50" s="91">
        <v>0.02</v>
      </c>
      <c r="N50" s="91">
        <v>0</v>
      </c>
    </row>
    <row r="51" spans="2:14">
      <c r="B51" t="s">
        <v>2266</v>
      </c>
      <c r="C51" t="s">
        <v>2267</v>
      </c>
      <c r="D51" t="s">
        <v>103</v>
      </c>
      <c r="E51" t="s">
        <v>2193</v>
      </c>
      <c r="F51" t="s">
        <v>131</v>
      </c>
      <c r="G51" t="s">
        <v>105</v>
      </c>
      <c r="H51" s="91">
        <v>3720005</v>
      </c>
      <c r="I51" s="91">
        <v>344.14</v>
      </c>
      <c r="J51" s="91">
        <v>0</v>
      </c>
      <c r="K51" s="91">
        <v>12802.025207000001</v>
      </c>
      <c r="L51" s="91">
        <v>3.56</v>
      </c>
      <c r="M51" s="91">
        <v>0.52</v>
      </c>
      <c r="N51" s="91">
        <v>7.0000000000000007E-2</v>
      </c>
    </row>
    <row r="52" spans="2:14">
      <c r="B52" t="s">
        <v>2268</v>
      </c>
      <c r="C52" t="s">
        <v>2269</v>
      </c>
      <c r="D52" t="s">
        <v>103</v>
      </c>
      <c r="E52" t="s">
        <v>2193</v>
      </c>
      <c r="F52" t="s">
        <v>131</v>
      </c>
      <c r="G52" t="s">
        <v>105</v>
      </c>
      <c r="H52" s="91">
        <v>321820</v>
      </c>
      <c r="I52" s="91">
        <v>366.09</v>
      </c>
      <c r="J52" s="91">
        <v>0</v>
      </c>
      <c r="K52" s="91">
        <v>1178.150838</v>
      </c>
      <c r="L52" s="91">
        <v>0.43</v>
      </c>
      <c r="M52" s="91">
        <v>0.05</v>
      </c>
      <c r="N52" s="91">
        <v>0.01</v>
      </c>
    </row>
    <row r="53" spans="2:14">
      <c r="B53" t="s">
        <v>2270</v>
      </c>
      <c r="C53" t="s">
        <v>2271</v>
      </c>
      <c r="D53" t="s">
        <v>103</v>
      </c>
      <c r="E53" t="s">
        <v>2193</v>
      </c>
      <c r="F53" t="s">
        <v>131</v>
      </c>
      <c r="G53" t="s">
        <v>105</v>
      </c>
      <c r="H53" s="91">
        <v>6958674.6799999997</v>
      </c>
      <c r="I53" s="91">
        <v>334.35</v>
      </c>
      <c r="J53" s="91">
        <v>0</v>
      </c>
      <c r="K53" s="91">
        <v>23266.32879258</v>
      </c>
      <c r="L53" s="91">
        <v>2.25</v>
      </c>
      <c r="M53" s="91">
        <v>0.94</v>
      </c>
      <c r="N53" s="91">
        <v>0.13</v>
      </c>
    </row>
    <row r="54" spans="2:14">
      <c r="B54" t="s">
        <v>2272</v>
      </c>
      <c r="C54" t="s">
        <v>2273</v>
      </c>
      <c r="D54" t="s">
        <v>103</v>
      </c>
      <c r="E54" t="s">
        <v>2193</v>
      </c>
      <c r="F54" t="s">
        <v>131</v>
      </c>
      <c r="G54" t="s">
        <v>105</v>
      </c>
      <c r="H54" s="91">
        <v>96960.51</v>
      </c>
      <c r="I54" s="91">
        <v>366.07</v>
      </c>
      <c r="J54" s="91">
        <v>0</v>
      </c>
      <c r="K54" s="91">
        <v>354.94333895699998</v>
      </c>
      <c r="L54" s="91">
        <v>0.04</v>
      </c>
      <c r="M54" s="91">
        <v>0.01</v>
      </c>
      <c r="N54" s="91">
        <v>0</v>
      </c>
    </row>
    <row r="55" spans="2:14">
      <c r="B55" t="s">
        <v>2274</v>
      </c>
      <c r="C55" t="s">
        <v>2275</v>
      </c>
      <c r="D55" t="s">
        <v>103</v>
      </c>
      <c r="E55" t="s">
        <v>2193</v>
      </c>
      <c r="F55" t="s">
        <v>131</v>
      </c>
      <c r="G55" t="s">
        <v>105</v>
      </c>
      <c r="H55" s="91">
        <v>5431</v>
      </c>
      <c r="I55" s="91">
        <v>323.56</v>
      </c>
      <c r="J55" s="91">
        <v>0</v>
      </c>
      <c r="K55" s="91">
        <v>17.572543599999999</v>
      </c>
      <c r="L55" s="91">
        <v>0</v>
      </c>
      <c r="M55" s="91">
        <v>0</v>
      </c>
      <c r="N55" s="91">
        <v>0</v>
      </c>
    </row>
    <row r="56" spans="2:14">
      <c r="B56" t="s">
        <v>2276</v>
      </c>
      <c r="C56" t="s">
        <v>2277</v>
      </c>
      <c r="D56" t="s">
        <v>103</v>
      </c>
      <c r="E56" t="s">
        <v>2193</v>
      </c>
      <c r="F56" t="s">
        <v>131</v>
      </c>
      <c r="G56" t="s">
        <v>105</v>
      </c>
      <c r="H56" s="91">
        <v>331216.90000000002</v>
      </c>
      <c r="I56" s="91">
        <v>346.95</v>
      </c>
      <c r="J56" s="91">
        <v>0</v>
      </c>
      <c r="K56" s="91">
        <v>1149.1570345499999</v>
      </c>
      <c r="L56" s="91">
        <v>0.14000000000000001</v>
      </c>
      <c r="M56" s="91">
        <v>0.05</v>
      </c>
      <c r="N56" s="91">
        <v>0.01</v>
      </c>
    </row>
    <row r="57" spans="2:14">
      <c r="B57" t="s">
        <v>2278</v>
      </c>
      <c r="C57" t="s">
        <v>2279</v>
      </c>
      <c r="D57" t="s">
        <v>103</v>
      </c>
      <c r="E57" t="s">
        <v>2193</v>
      </c>
      <c r="F57" t="s">
        <v>131</v>
      </c>
      <c r="G57" t="s">
        <v>105</v>
      </c>
      <c r="H57" s="91">
        <v>773549.47</v>
      </c>
      <c r="I57" s="91">
        <v>321.14999999999998</v>
      </c>
      <c r="J57" s="91">
        <v>0</v>
      </c>
      <c r="K57" s="91">
        <v>2484.2541229049998</v>
      </c>
      <c r="L57" s="91">
        <v>0.53</v>
      </c>
      <c r="M57" s="91">
        <v>0.1</v>
      </c>
      <c r="N57" s="91">
        <v>0.01</v>
      </c>
    </row>
    <row r="58" spans="2:14">
      <c r="B58" t="s">
        <v>2280</v>
      </c>
      <c r="C58" t="s">
        <v>2281</v>
      </c>
      <c r="D58" t="s">
        <v>103</v>
      </c>
      <c r="E58" t="s">
        <v>2190</v>
      </c>
      <c r="F58" t="s">
        <v>131</v>
      </c>
      <c r="G58" t="s">
        <v>105</v>
      </c>
      <c r="H58" s="91">
        <v>2958522.2940000002</v>
      </c>
      <c r="I58" s="91">
        <v>334.87</v>
      </c>
      <c r="J58" s="91">
        <v>0</v>
      </c>
      <c r="K58" s="91">
        <v>9907.2036059178008</v>
      </c>
      <c r="L58" s="91">
        <v>0.22</v>
      </c>
      <c r="M58" s="91">
        <v>0.4</v>
      </c>
      <c r="N58" s="91">
        <v>0.06</v>
      </c>
    </row>
    <row r="59" spans="2:14">
      <c r="B59" t="s">
        <v>2282</v>
      </c>
      <c r="C59" t="s">
        <v>2283</v>
      </c>
      <c r="D59" t="s">
        <v>103</v>
      </c>
      <c r="E59" t="s">
        <v>2190</v>
      </c>
      <c r="F59" t="s">
        <v>131</v>
      </c>
      <c r="G59" t="s">
        <v>105</v>
      </c>
      <c r="H59" s="91">
        <v>233839.54</v>
      </c>
      <c r="I59" s="91">
        <v>267.72000000000003</v>
      </c>
      <c r="J59" s="91">
        <v>0</v>
      </c>
      <c r="K59" s="91">
        <v>626.03521648799995</v>
      </c>
      <c r="L59" s="91">
        <v>0.02</v>
      </c>
      <c r="M59" s="91">
        <v>0.03</v>
      </c>
      <c r="N59" s="91">
        <v>0</v>
      </c>
    </row>
    <row r="60" spans="2:14">
      <c r="B60" t="s">
        <v>2284</v>
      </c>
      <c r="C60" t="s">
        <v>2285</v>
      </c>
      <c r="D60" t="s">
        <v>103</v>
      </c>
      <c r="E60" t="s">
        <v>2190</v>
      </c>
      <c r="F60" t="s">
        <v>131</v>
      </c>
      <c r="G60" t="s">
        <v>105</v>
      </c>
      <c r="H60" s="91">
        <v>2135</v>
      </c>
      <c r="I60" s="91">
        <v>3469.9</v>
      </c>
      <c r="J60" s="91">
        <v>0</v>
      </c>
      <c r="K60" s="91">
        <v>74.082364999999996</v>
      </c>
      <c r="L60" s="91">
        <v>0.01</v>
      </c>
      <c r="M60" s="91">
        <v>0</v>
      </c>
      <c r="N60" s="91">
        <v>0</v>
      </c>
    </row>
    <row r="61" spans="2:14">
      <c r="B61" t="s">
        <v>2286</v>
      </c>
      <c r="C61" t="s">
        <v>2287</v>
      </c>
      <c r="D61" t="s">
        <v>103</v>
      </c>
      <c r="E61" t="s">
        <v>2190</v>
      </c>
      <c r="F61" t="s">
        <v>131</v>
      </c>
      <c r="G61" t="s">
        <v>105</v>
      </c>
      <c r="H61" s="91">
        <v>1551</v>
      </c>
      <c r="I61" s="91">
        <v>3799.77</v>
      </c>
      <c r="J61" s="91">
        <v>0</v>
      </c>
      <c r="K61" s="91">
        <v>58.934432700000002</v>
      </c>
      <c r="L61" s="91">
        <v>0.01</v>
      </c>
      <c r="M61" s="91">
        <v>0</v>
      </c>
      <c r="N61" s="91">
        <v>0</v>
      </c>
    </row>
    <row r="62" spans="2:14">
      <c r="B62" t="s">
        <v>2288</v>
      </c>
      <c r="C62" t="s">
        <v>2289</v>
      </c>
      <c r="D62" t="s">
        <v>103</v>
      </c>
      <c r="E62" t="s">
        <v>2190</v>
      </c>
      <c r="F62" t="s">
        <v>131</v>
      </c>
      <c r="G62" t="s">
        <v>105</v>
      </c>
      <c r="H62" s="91">
        <v>334780</v>
      </c>
      <c r="I62" s="91">
        <v>359.79</v>
      </c>
      <c r="J62" s="91">
        <v>0</v>
      </c>
      <c r="K62" s="91">
        <v>1204.504962</v>
      </c>
      <c r="L62" s="91">
        <v>0.41</v>
      </c>
      <c r="M62" s="91">
        <v>0.05</v>
      </c>
      <c r="N62" s="91">
        <v>0.01</v>
      </c>
    </row>
    <row r="63" spans="2:14">
      <c r="B63" t="s">
        <v>2290</v>
      </c>
      <c r="C63" t="s">
        <v>2291</v>
      </c>
      <c r="D63" t="s">
        <v>103</v>
      </c>
      <c r="E63" t="s">
        <v>2190</v>
      </c>
      <c r="F63" t="s">
        <v>131</v>
      </c>
      <c r="G63" t="s">
        <v>105</v>
      </c>
      <c r="H63" s="91">
        <v>2120449.923</v>
      </c>
      <c r="I63" s="91">
        <v>363.3</v>
      </c>
      <c r="J63" s="91">
        <v>0</v>
      </c>
      <c r="K63" s="91">
        <v>7703.5945702589997</v>
      </c>
      <c r="L63" s="91">
        <v>0.22</v>
      </c>
      <c r="M63" s="91">
        <v>0.31</v>
      </c>
      <c r="N63" s="91">
        <v>0.04</v>
      </c>
    </row>
    <row r="64" spans="2:14">
      <c r="B64" t="s">
        <v>2292</v>
      </c>
      <c r="C64" t="s">
        <v>2293</v>
      </c>
      <c r="D64" t="s">
        <v>103</v>
      </c>
      <c r="E64" t="s">
        <v>2190</v>
      </c>
      <c r="F64" t="s">
        <v>131</v>
      </c>
      <c r="G64" t="s">
        <v>105</v>
      </c>
      <c r="H64" s="91">
        <v>422012.79599999997</v>
      </c>
      <c r="I64" s="91">
        <v>343.18</v>
      </c>
      <c r="J64" s="91">
        <v>0</v>
      </c>
      <c r="K64" s="91">
        <v>1448.2635133127999</v>
      </c>
      <c r="L64" s="91">
        <v>0.02</v>
      </c>
      <c r="M64" s="91">
        <v>0.06</v>
      </c>
      <c r="N64" s="91">
        <v>0.01</v>
      </c>
    </row>
    <row r="65" spans="2:14">
      <c r="B65" t="s">
        <v>2294</v>
      </c>
      <c r="C65" t="s">
        <v>2295</v>
      </c>
      <c r="D65" t="s">
        <v>103</v>
      </c>
      <c r="E65" t="s">
        <v>2190</v>
      </c>
      <c r="F65" t="s">
        <v>131</v>
      </c>
      <c r="G65" t="s">
        <v>105</v>
      </c>
      <c r="H65" s="91">
        <v>395805.52299999999</v>
      </c>
      <c r="I65" s="91">
        <v>321.98</v>
      </c>
      <c r="J65" s="91">
        <v>0</v>
      </c>
      <c r="K65" s="91">
        <v>1274.4146229554001</v>
      </c>
      <c r="L65" s="91">
        <v>0.04</v>
      </c>
      <c r="M65" s="91">
        <v>0.05</v>
      </c>
      <c r="N65" s="91">
        <v>0.01</v>
      </c>
    </row>
    <row r="66" spans="2:14">
      <c r="B66" t="s">
        <v>2296</v>
      </c>
      <c r="C66" t="s">
        <v>2297</v>
      </c>
      <c r="D66" t="s">
        <v>103</v>
      </c>
      <c r="E66" t="s">
        <v>2298</v>
      </c>
      <c r="F66" t="s">
        <v>131</v>
      </c>
      <c r="G66" t="s">
        <v>105</v>
      </c>
      <c r="H66" s="91">
        <v>3832856</v>
      </c>
      <c r="I66" s="91">
        <v>334.97</v>
      </c>
      <c r="J66" s="91">
        <v>0</v>
      </c>
      <c r="K66" s="91">
        <v>12838.9177432</v>
      </c>
      <c r="L66" s="91">
        <v>4.3099999999999996</v>
      </c>
      <c r="M66" s="91">
        <v>0.52</v>
      </c>
      <c r="N66" s="91">
        <v>7.0000000000000007E-2</v>
      </c>
    </row>
    <row r="67" spans="2:14">
      <c r="B67" t="s">
        <v>2299</v>
      </c>
      <c r="C67" t="s">
        <v>2300</v>
      </c>
      <c r="D67" t="s">
        <v>103</v>
      </c>
      <c r="E67" t="s">
        <v>2210</v>
      </c>
      <c r="F67" t="s">
        <v>131</v>
      </c>
      <c r="G67" t="s">
        <v>105</v>
      </c>
      <c r="H67" s="91">
        <v>10276193</v>
      </c>
      <c r="I67" s="91">
        <v>102.1</v>
      </c>
      <c r="J67" s="91">
        <v>0</v>
      </c>
      <c r="K67" s="91">
        <v>10491.993053</v>
      </c>
      <c r="L67" s="91">
        <v>2.57</v>
      </c>
      <c r="M67" s="91">
        <v>0.42</v>
      </c>
      <c r="N67" s="91">
        <v>0.06</v>
      </c>
    </row>
    <row r="68" spans="2:14">
      <c r="B68" t="s">
        <v>2301</v>
      </c>
      <c r="C68" t="s">
        <v>2302</v>
      </c>
      <c r="D68" t="s">
        <v>103</v>
      </c>
      <c r="E68" t="s">
        <v>2210</v>
      </c>
      <c r="F68" t="s">
        <v>131</v>
      </c>
      <c r="G68" t="s">
        <v>105</v>
      </c>
      <c r="H68" s="91">
        <v>99835</v>
      </c>
      <c r="I68" s="91">
        <v>3652.49</v>
      </c>
      <c r="J68" s="91">
        <v>0</v>
      </c>
      <c r="K68" s="91">
        <v>3646.4633914999999</v>
      </c>
      <c r="L68" s="91">
        <v>1.43</v>
      </c>
      <c r="M68" s="91">
        <v>0.15</v>
      </c>
      <c r="N68" s="91">
        <v>0.02</v>
      </c>
    </row>
    <row r="69" spans="2:14">
      <c r="B69" t="s">
        <v>2303</v>
      </c>
      <c r="C69" t="s">
        <v>2304</v>
      </c>
      <c r="D69" t="s">
        <v>103</v>
      </c>
      <c r="E69" t="s">
        <v>2210</v>
      </c>
      <c r="F69" t="s">
        <v>131</v>
      </c>
      <c r="G69" t="s">
        <v>105</v>
      </c>
      <c r="H69" s="91">
        <v>3893.84</v>
      </c>
      <c r="I69" s="91">
        <v>3438.37</v>
      </c>
      <c r="J69" s="91">
        <v>0</v>
      </c>
      <c r="K69" s="91">
        <v>133.884626408</v>
      </c>
      <c r="L69" s="91">
        <v>0</v>
      </c>
      <c r="M69" s="91">
        <v>0.01</v>
      </c>
      <c r="N69" s="91">
        <v>0</v>
      </c>
    </row>
    <row r="70" spans="2:14">
      <c r="B70" t="s">
        <v>2305</v>
      </c>
      <c r="C70" t="s">
        <v>2306</v>
      </c>
      <c r="D70" t="s">
        <v>103</v>
      </c>
      <c r="E70" t="s">
        <v>2210</v>
      </c>
      <c r="F70" t="s">
        <v>131</v>
      </c>
      <c r="G70" t="s">
        <v>105</v>
      </c>
      <c r="H70" s="91">
        <v>17252.62</v>
      </c>
      <c r="I70" s="91">
        <v>3201.86</v>
      </c>
      <c r="J70" s="91">
        <v>0</v>
      </c>
      <c r="K70" s="91">
        <v>552.40473873200006</v>
      </c>
      <c r="L70" s="91">
        <v>0.04</v>
      </c>
      <c r="M70" s="91">
        <v>0.02</v>
      </c>
      <c r="N70" s="91">
        <v>0</v>
      </c>
    </row>
    <row r="71" spans="2:14">
      <c r="B71" t="s">
        <v>2307</v>
      </c>
      <c r="C71" t="s">
        <v>2308</v>
      </c>
      <c r="D71" t="s">
        <v>103</v>
      </c>
      <c r="E71" t="s">
        <v>2210</v>
      </c>
      <c r="F71" t="s">
        <v>131</v>
      </c>
      <c r="G71" t="s">
        <v>105</v>
      </c>
      <c r="H71" s="91">
        <v>889262.59</v>
      </c>
      <c r="I71" s="91">
        <v>3333.44</v>
      </c>
      <c r="J71" s="91">
        <v>0</v>
      </c>
      <c r="K71" s="91">
        <v>29643.034880095998</v>
      </c>
      <c r="L71" s="91">
        <v>0.64</v>
      </c>
      <c r="M71" s="91">
        <v>1.2</v>
      </c>
      <c r="N71" s="91">
        <v>0.17</v>
      </c>
    </row>
    <row r="72" spans="2:14">
      <c r="B72" t="s">
        <v>2309</v>
      </c>
      <c r="C72" t="s">
        <v>2310</v>
      </c>
      <c r="D72" t="s">
        <v>103</v>
      </c>
      <c r="E72" t="s">
        <v>2210</v>
      </c>
      <c r="F72" t="s">
        <v>131</v>
      </c>
      <c r="G72" t="s">
        <v>105</v>
      </c>
      <c r="H72" s="91">
        <v>253700.65</v>
      </c>
      <c r="I72" s="91">
        <v>3649.4</v>
      </c>
      <c r="J72" s="91">
        <v>0</v>
      </c>
      <c r="K72" s="91">
        <v>9258.5515211000002</v>
      </c>
      <c r="L72" s="91">
        <v>1.1000000000000001</v>
      </c>
      <c r="M72" s="91">
        <v>0.37</v>
      </c>
      <c r="N72" s="91">
        <v>0.05</v>
      </c>
    </row>
    <row r="73" spans="2:14">
      <c r="B73" t="s">
        <v>2311</v>
      </c>
      <c r="C73" t="s">
        <v>2312</v>
      </c>
      <c r="D73" t="s">
        <v>103</v>
      </c>
      <c r="E73" t="s">
        <v>2196</v>
      </c>
      <c r="F73" t="s">
        <v>131</v>
      </c>
      <c r="G73" t="s">
        <v>105</v>
      </c>
      <c r="H73" s="91">
        <v>680944.24600000004</v>
      </c>
      <c r="I73" s="91">
        <v>344.21</v>
      </c>
      <c r="J73" s="91">
        <v>0</v>
      </c>
      <c r="K73" s="91">
        <v>2343.8781891566</v>
      </c>
      <c r="L73" s="91">
        <v>0.03</v>
      </c>
      <c r="M73" s="91">
        <v>0.09</v>
      </c>
      <c r="N73" s="91">
        <v>0.01</v>
      </c>
    </row>
    <row r="74" spans="2:14">
      <c r="B74" t="s">
        <v>2313</v>
      </c>
      <c r="C74" t="s">
        <v>2314</v>
      </c>
      <c r="D74" t="s">
        <v>103</v>
      </c>
      <c r="E74" t="s">
        <v>2196</v>
      </c>
      <c r="F74" t="s">
        <v>131</v>
      </c>
      <c r="G74" t="s">
        <v>105</v>
      </c>
      <c r="H74" s="91">
        <v>6628239.324</v>
      </c>
      <c r="I74" s="91">
        <v>334.3</v>
      </c>
      <c r="J74" s="91">
        <v>0</v>
      </c>
      <c r="K74" s="91">
        <v>22158.204060132</v>
      </c>
      <c r="L74" s="91">
        <v>0.36</v>
      </c>
      <c r="M74" s="91">
        <v>0.89</v>
      </c>
      <c r="N74" s="91">
        <v>0.13</v>
      </c>
    </row>
    <row r="75" spans="2:14">
      <c r="B75" t="s">
        <v>2315</v>
      </c>
      <c r="C75" t="s">
        <v>2316</v>
      </c>
      <c r="D75" t="s">
        <v>103</v>
      </c>
      <c r="E75" t="s">
        <v>2196</v>
      </c>
      <c r="F75" t="s">
        <v>131</v>
      </c>
      <c r="G75" t="s">
        <v>105</v>
      </c>
      <c r="H75" s="91">
        <v>1088355.398</v>
      </c>
      <c r="I75" s="91">
        <v>366.44</v>
      </c>
      <c r="J75" s="91">
        <v>0</v>
      </c>
      <c r="K75" s="91">
        <v>3988.1695204312</v>
      </c>
      <c r="L75" s="91">
        <v>0.12</v>
      </c>
      <c r="M75" s="91">
        <v>0.16</v>
      </c>
      <c r="N75" s="91">
        <v>0.02</v>
      </c>
    </row>
    <row r="76" spans="2:14">
      <c r="B76" t="s">
        <v>2317</v>
      </c>
      <c r="C76" t="s">
        <v>2318</v>
      </c>
      <c r="D76" t="s">
        <v>103</v>
      </c>
      <c r="E76" t="s">
        <v>2196</v>
      </c>
      <c r="F76" t="s">
        <v>131</v>
      </c>
      <c r="G76" t="s">
        <v>105</v>
      </c>
      <c r="H76" s="91">
        <v>29951</v>
      </c>
      <c r="I76" s="91">
        <v>98.47</v>
      </c>
      <c r="J76" s="91">
        <v>0</v>
      </c>
      <c r="K76" s="91">
        <v>29.492749700000001</v>
      </c>
      <c r="L76" s="91">
        <v>0</v>
      </c>
      <c r="M76" s="91">
        <v>0</v>
      </c>
      <c r="N76" s="91">
        <v>0</v>
      </c>
    </row>
    <row r="77" spans="2:14">
      <c r="B77" t="s">
        <v>2319</v>
      </c>
      <c r="C77" t="s">
        <v>2320</v>
      </c>
      <c r="D77" t="s">
        <v>103</v>
      </c>
      <c r="E77" t="s">
        <v>2196</v>
      </c>
      <c r="F77" t="s">
        <v>131</v>
      </c>
      <c r="G77" t="s">
        <v>105</v>
      </c>
      <c r="H77" s="91">
        <v>570251</v>
      </c>
      <c r="I77" s="91">
        <v>365.91</v>
      </c>
      <c r="J77" s="91">
        <v>0</v>
      </c>
      <c r="K77" s="91">
        <v>2086.6054340999999</v>
      </c>
      <c r="L77" s="91">
        <v>0.69</v>
      </c>
      <c r="M77" s="91">
        <v>0.08</v>
      </c>
      <c r="N77" s="91">
        <v>0.01</v>
      </c>
    </row>
    <row r="78" spans="2:14">
      <c r="B78" s="92" t="s">
        <v>2321</v>
      </c>
      <c r="D78" s="16"/>
      <c r="E78" s="16"/>
      <c r="F78" s="16"/>
      <c r="G78" s="16"/>
      <c r="H78" s="93">
        <v>0</v>
      </c>
      <c r="J78" s="93">
        <v>0</v>
      </c>
      <c r="K78" s="93">
        <v>0</v>
      </c>
      <c r="M78" s="93">
        <v>0</v>
      </c>
      <c r="N78" s="93">
        <v>0</v>
      </c>
    </row>
    <row r="79" spans="2:14">
      <c r="B79" t="s">
        <v>295</v>
      </c>
      <c r="C79" t="s">
        <v>295</v>
      </c>
      <c r="D79" s="16"/>
      <c r="E79" s="16"/>
      <c r="F79" t="s">
        <v>295</v>
      </c>
      <c r="G79" t="s">
        <v>295</v>
      </c>
      <c r="H79" s="91">
        <v>0</v>
      </c>
      <c r="I79" s="91">
        <v>0</v>
      </c>
      <c r="K79" s="91">
        <v>0</v>
      </c>
      <c r="L79" s="91">
        <v>0</v>
      </c>
      <c r="M79" s="91">
        <v>0</v>
      </c>
      <c r="N79" s="91">
        <v>0</v>
      </c>
    </row>
    <row r="80" spans="2:14">
      <c r="B80" s="92" t="s">
        <v>1257</v>
      </c>
      <c r="D80" s="16"/>
      <c r="E80" s="16"/>
      <c r="F80" s="16"/>
      <c r="G80" s="16"/>
      <c r="H80" s="93">
        <v>0</v>
      </c>
      <c r="J80" s="93">
        <v>0</v>
      </c>
      <c r="K80" s="93">
        <v>0</v>
      </c>
      <c r="M80" s="93">
        <v>0</v>
      </c>
      <c r="N80" s="93">
        <v>0</v>
      </c>
    </row>
    <row r="81" spans="2:14">
      <c r="B81" t="s">
        <v>295</v>
      </c>
      <c r="C81" t="s">
        <v>295</v>
      </c>
      <c r="D81" s="16"/>
      <c r="E81" s="16"/>
      <c r="F81" t="s">
        <v>295</v>
      </c>
      <c r="G81" t="s">
        <v>295</v>
      </c>
      <c r="H81" s="91">
        <v>0</v>
      </c>
      <c r="I81" s="91">
        <v>0</v>
      </c>
      <c r="K81" s="91">
        <v>0</v>
      </c>
      <c r="L81" s="91">
        <v>0</v>
      </c>
      <c r="M81" s="91">
        <v>0</v>
      </c>
      <c r="N81" s="91">
        <v>0</v>
      </c>
    </row>
    <row r="82" spans="2:14">
      <c r="B82" s="92" t="s">
        <v>2322</v>
      </c>
      <c r="D82" s="16"/>
      <c r="E82" s="16"/>
      <c r="F82" s="16"/>
      <c r="G82" s="16"/>
      <c r="H82" s="93">
        <v>345</v>
      </c>
      <c r="J82" s="93">
        <v>0</v>
      </c>
      <c r="K82" s="93">
        <v>20.827649999999998</v>
      </c>
      <c r="M82" s="93">
        <v>0</v>
      </c>
      <c r="N82" s="93">
        <v>0</v>
      </c>
    </row>
    <row r="83" spans="2:14">
      <c r="B83" t="s">
        <v>2323</v>
      </c>
      <c r="C83" t="s">
        <v>2324</v>
      </c>
      <c r="D83" t="s">
        <v>103</v>
      </c>
      <c r="E83" t="s">
        <v>2210</v>
      </c>
      <c r="F83" t="s">
        <v>216</v>
      </c>
      <c r="G83" t="s">
        <v>105</v>
      </c>
      <c r="H83" s="91">
        <v>345</v>
      </c>
      <c r="I83" s="91">
        <v>6037</v>
      </c>
      <c r="J83" s="91">
        <v>0</v>
      </c>
      <c r="K83" s="91">
        <v>20.827649999999998</v>
      </c>
      <c r="L83" s="91">
        <v>0</v>
      </c>
      <c r="M83" s="91">
        <v>0</v>
      </c>
      <c r="N83" s="91">
        <v>0</v>
      </c>
    </row>
    <row r="84" spans="2:14">
      <c r="B84" s="92" t="s">
        <v>301</v>
      </c>
      <c r="D84" s="16"/>
      <c r="E84" s="16"/>
      <c r="F84" s="16"/>
      <c r="G84" s="16"/>
      <c r="H84" s="93">
        <v>18199876</v>
      </c>
      <c r="J84" s="93">
        <v>796.76138886000001</v>
      </c>
      <c r="K84" s="93">
        <v>2244812.2557438123</v>
      </c>
      <c r="M84" s="93">
        <v>90.67</v>
      </c>
      <c r="N84" s="93">
        <v>12.86</v>
      </c>
    </row>
    <row r="85" spans="2:14">
      <c r="B85" s="92" t="s">
        <v>2325</v>
      </c>
      <c r="D85" s="16"/>
      <c r="E85" s="16"/>
      <c r="F85" s="16"/>
      <c r="G85" s="16"/>
      <c r="H85" s="93">
        <v>13926310</v>
      </c>
      <c r="J85" s="93">
        <v>404.96926445399998</v>
      </c>
      <c r="K85" s="93">
        <v>1811443.9185449651</v>
      </c>
      <c r="M85" s="93">
        <v>73.17</v>
      </c>
      <c r="N85" s="93">
        <v>10.38</v>
      </c>
    </row>
    <row r="86" spans="2:14">
      <c r="B86" t="s">
        <v>2326</v>
      </c>
      <c r="C86" t="s">
        <v>2327</v>
      </c>
      <c r="D86" t="s">
        <v>2016</v>
      </c>
      <c r="E86" t="s">
        <v>2328</v>
      </c>
      <c r="F86" t="s">
        <v>1289</v>
      </c>
      <c r="G86" t="s">
        <v>109</v>
      </c>
      <c r="H86" s="91">
        <v>42650</v>
      </c>
      <c r="I86" s="91">
        <v>466.35</v>
      </c>
      <c r="J86" s="91">
        <v>0</v>
      </c>
      <c r="K86" s="91">
        <v>722.39853479999999</v>
      </c>
      <c r="L86" s="91">
        <v>0.02</v>
      </c>
      <c r="M86" s="91">
        <v>0.03</v>
      </c>
      <c r="N86" s="91">
        <v>0</v>
      </c>
    </row>
    <row r="87" spans="2:14">
      <c r="B87" t="s">
        <v>2329</v>
      </c>
      <c r="C87" t="s">
        <v>2330</v>
      </c>
      <c r="D87" t="s">
        <v>1586</v>
      </c>
      <c r="E87" t="s">
        <v>2331</v>
      </c>
      <c r="F87" t="s">
        <v>1289</v>
      </c>
      <c r="G87" t="s">
        <v>109</v>
      </c>
      <c r="H87" s="91">
        <v>61305</v>
      </c>
      <c r="I87" s="91">
        <v>15309</v>
      </c>
      <c r="J87" s="91">
        <v>0</v>
      </c>
      <c r="K87" s="91">
        <v>34086.982658399997</v>
      </c>
      <c r="L87" s="91">
        <v>0.03</v>
      </c>
      <c r="M87" s="91">
        <v>1.38</v>
      </c>
      <c r="N87" s="91">
        <v>0.2</v>
      </c>
    </row>
    <row r="88" spans="2:14">
      <c r="B88" t="s">
        <v>2332</v>
      </c>
      <c r="C88" t="s">
        <v>2333</v>
      </c>
      <c r="D88" t="s">
        <v>1586</v>
      </c>
      <c r="E88" t="s">
        <v>2334</v>
      </c>
      <c r="F88" t="s">
        <v>1289</v>
      </c>
      <c r="G88" t="s">
        <v>109</v>
      </c>
      <c r="H88" s="91">
        <v>44783</v>
      </c>
      <c r="I88" s="91">
        <v>4677</v>
      </c>
      <c r="J88" s="91">
        <v>0</v>
      </c>
      <c r="K88" s="91">
        <v>7607.22730512</v>
      </c>
      <c r="L88" s="91">
        <v>0</v>
      </c>
      <c r="M88" s="91">
        <v>0.31</v>
      </c>
      <c r="N88" s="91">
        <v>0.04</v>
      </c>
    </row>
    <row r="89" spans="2:14">
      <c r="B89" t="s">
        <v>2335</v>
      </c>
      <c r="C89" t="s">
        <v>2336</v>
      </c>
      <c r="D89" t="s">
        <v>1399</v>
      </c>
      <c r="E89" t="s">
        <v>2337</v>
      </c>
      <c r="F89" t="s">
        <v>1289</v>
      </c>
      <c r="G89" t="s">
        <v>109</v>
      </c>
      <c r="H89" s="91">
        <v>41614</v>
      </c>
      <c r="I89" s="91">
        <v>11385</v>
      </c>
      <c r="J89" s="91">
        <v>0</v>
      </c>
      <c r="K89" s="91">
        <v>17207.522164800001</v>
      </c>
      <c r="L89" s="91">
        <v>0.03</v>
      </c>
      <c r="M89" s="91">
        <v>0.7</v>
      </c>
      <c r="N89" s="91">
        <v>0.1</v>
      </c>
    </row>
    <row r="90" spans="2:14">
      <c r="B90" t="s">
        <v>2338</v>
      </c>
      <c r="C90" t="s">
        <v>2339</v>
      </c>
      <c r="D90" t="s">
        <v>1985</v>
      </c>
      <c r="E90" t="s">
        <v>2340</v>
      </c>
      <c r="F90" t="s">
        <v>1289</v>
      </c>
      <c r="G90" t="s">
        <v>113</v>
      </c>
      <c r="H90" s="91">
        <v>393257</v>
      </c>
      <c r="I90" s="91">
        <v>3921</v>
      </c>
      <c r="J90" s="91">
        <v>0</v>
      </c>
      <c r="K90" s="91">
        <v>62884.241145054002</v>
      </c>
      <c r="L90" s="91">
        <v>0.74</v>
      </c>
      <c r="M90" s="91">
        <v>2.54</v>
      </c>
      <c r="N90" s="91">
        <v>0.36</v>
      </c>
    </row>
    <row r="91" spans="2:14">
      <c r="B91" t="s">
        <v>2341</v>
      </c>
      <c r="C91" t="s">
        <v>2342</v>
      </c>
      <c r="D91" t="s">
        <v>1586</v>
      </c>
      <c r="E91" t="s">
        <v>2340</v>
      </c>
      <c r="F91" t="s">
        <v>1289</v>
      </c>
      <c r="G91" t="s">
        <v>113</v>
      </c>
      <c r="H91" s="91">
        <v>166323</v>
      </c>
      <c r="I91" s="91">
        <v>1004.4</v>
      </c>
      <c r="J91" s="91">
        <v>0</v>
      </c>
      <c r="K91" s="91">
        <v>6812.8297181784001</v>
      </c>
      <c r="L91" s="91">
        <v>0</v>
      </c>
      <c r="M91" s="91">
        <v>0.28000000000000003</v>
      </c>
      <c r="N91" s="91">
        <v>0.04</v>
      </c>
    </row>
    <row r="92" spans="2:14">
      <c r="B92" t="s">
        <v>2343</v>
      </c>
      <c r="C92" t="s">
        <v>2344</v>
      </c>
      <c r="D92" t="s">
        <v>2065</v>
      </c>
      <c r="E92" t="s">
        <v>2340</v>
      </c>
      <c r="F92" t="s">
        <v>1289</v>
      </c>
      <c r="G92" t="s">
        <v>109</v>
      </c>
      <c r="H92" s="91">
        <v>44310</v>
      </c>
      <c r="I92" s="91">
        <v>5152</v>
      </c>
      <c r="J92" s="91">
        <v>0</v>
      </c>
      <c r="K92" s="91">
        <v>8291.3155583999996</v>
      </c>
      <c r="L92" s="91">
        <v>0.09</v>
      </c>
      <c r="M92" s="91">
        <v>0.33</v>
      </c>
      <c r="N92" s="91">
        <v>0.05</v>
      </c>
    </row>
    <row r="93" spans="2:14">
      <c r="B93" t="s">
        <v>2345</v>
      </c>
      <c r="C93" t="s">
        <v>2346</v>
      </c>
      <c r="D93" t="s">
        <v>2065</v>
      </c>
      <c r="E93" t="s">
        <v>2340</v>
      </c>
      <c r="F93" t="s">
        <v>1289</v>
      </c>
      <c r="G93" t="s">
        <v>109</v>
      </c>
      <c r="H93" s="91">
        <v>242890</v>
      </c>
      <c r="I93" s="91">
        <v>1812</v>
      </c>
      <c r="J93" s="91">
        <v>0</v>
      </c>
      <c r="K93" s="91">
        <v>15985.037817599999</v>
      </c>
      <c r="L93" s="91">
        <v>2.08</v>
      </c>
      <c r="M93" s="91">
        <v>0.65</v>
      </c>
      <c r="N93" s="91">
        <v>0.09</v>
      </c>
    </row>
    <row r="94" spans="2:14">
      <c r="B94" t="s">
        <v>2347</v>
      </c>
      <c r="C94" t="s">
        <v>2348</v>
      </c>
      <c r="D94" t="s">
        <v>1985</v>
      </c>
      <c r="E94" t="s">
        <v>2349</v>
      </c>
      <c r="F94" t="s">
        <v>1289</v>
      </c>
      <c r="G94" t="s">
        <v>113</v>
      </c>
      <c r="H94" s="91">
        <v>37780</v>
      </c>
      <c r="I94" s="91">
        <v>8059</v>
      </c>
      <c r="J94" s="91">
        <v>0</v>
      </c>
      <c r="K94" s="91">
        <v>12416.855573639999</v>
      </c>
      <c r="L94" s="91">
        <v>0.23</v>
      </c>
      <c r="M94" s="91">
        <v>0.5</v>
      </c>
      <c r="N94" s="91">
        <v>7.0000000000000007E-2</v>
      </c>
    </row>
    <row r="95" spans="2:14">
      <c r="B95" t="s">
        <v>2350</v>
      </c>
      <c r="C95" t="s">
        <v>2351</v>
      </c>
      <c r="D95" t="s">
        <v>1586</v>
      </c>
      <c r="E95" t="s">
        <v>2349</v>
      </c>
      <c r="F95" t="s">
        <v>1289</v>
      </c>
      <c r="G95" t="s">
        <v>113</v>
      </c>
      <c r="H95" s="91">
        <v>348689</v>
      </c>
      <c r="I95" s="91">
        <v>3524.5</v>
      </c>
      <c r="J95" s="91">
        <v>0</v>
      </c>
      <c r="K95" s="91">
        <v>50119.217545551001</v>
      </c>
      <c r="L95" s="91">
        <v>3.5</v>
      </c>
      <c r="M95" s="91">
        <v>2.02</v>
      </c>
      <c r="N95" s="91">
        <v>0.28999999999999998</v>
      </c>
    </row>
    <row r="96" spans="2:14">
      <c r="B96" t="s">
        <v>2352</v>
      </c>
      <c r="C96" t="s">
        <v>2353</v>
      </c>
      <c r="D96" t="s">
        <v>1586</v>
      </c>
      <c r="E96" t="s">
        <v>2354</v>
      </c>
      <c r="F96" t="s">
        <v>1289</v>
      </c>
      <c r="G96" t="s">
        <v>109</v>
      </c>
      <c r="H96" s="91">
        <v>129682</v>
      </c>
      <c r="I96" s="91">
        <v>2834</v>
      </c>
      <c r="J96" s="91">
        <v>0</v>
      </c>
      <c r="K96" s="91">
        <v>13348.282380160001</v>
      </c>
      <c r="L96" s="91">
        <v>0.15</v>
      </c>
      <c r="M96" s="91">
        <v>0.54</v>
      </c>
      <c r="N96" s="91">
        <v>0.08</v>
      </c>
    </row>
    <row r="97" spans="2:14">
      <c r="B97" t="s">
        <v>2355</v>
      </c>
      <c r="C97" t="s">
        <v>2356</v>
      </c>
      <c r="D97" t="s">
        <v>1586</v>
      </c>
      <c r="E97" t="s">
        <v>2357</v>
      </c>
      <c r="F97" t="s">
        <v>1289</v>
      </c>
      <c r="G97" t="s">
        <v>119</v>
      </c>
      <c r="H97" s="91">
        <v>342772</v>
      </c>
      <c r="I97" s="91">
        <v>3481</v>
      </c>
      <c r="J97" s="91">
        <v>0</v>
      </c>
      <c r="K97" s="91">
        <v>32278.157809264001</v>
      </c>
      <c r="L97" s="91">
        <v>0.56999999999999995</v>
      </c>
      <c r="M97" s="91">
        <v>1.3</v>
      </c>
      <c r="N97" s="91">
        <v>0.18</v>
      </c>
    </row>
    <row r="98" spans="2:14">
      <c r="B98" t="s">
        <v>2358</v>
      </c>
      <c r="C98" t="s">
        <v>2359</v>
      </c>
      <c r="D98" t="s">
        <v>1399</v>
      </c>
      <c r="E98" t="s">
        <v>2360</v>
      </c>
      <c r="F98" t="s">
        <v>1289</v>
      </c>
      <c r="G98" t="s">
        <v>109</v>
      </c>
      <c r="H98" s="91">
        <v>95142</v>
      </c>
      <c r="I98" s="91">
        <v>9175</v>
      </c>
      <c r="J98" s="91">
        <v>0</v>
      </c>
      <c r="K98" s="91">
        <v>31704.739512</v>
      </c>
      <c r="L98" s="91">
        <v>0.05</v>
      </c>
      <c r="M98" s="91">
        <v>1.28</v>
      </c>
      <c r="N98" s="91">
        <v>0.18</v>
      </c>
    </row>
    <row r="99" spans="2:14">
      <c r="B99" t="s">
        <v>2361</v>
      </c>
      <c r="C99" t="s">
        <v>2362</v>
      </c>
      <c r="D99" t="s">
        <v>1586</v>
      </c>
      <c r="E99" t="s">
        <v>2363</v>
      </c>
      <c r="F99" t="s">
        <v>1289</v>
      </c>
      <c r="G99" t="s">
        <v>109</v>
      </c>
      <c r="H99" s="91">
        <v>48151</v>
      </c>
      <c r="I99" s="91">
        <v>27776</v>
      </c>
      <c r="J99" s="91">
        <v>0</v>
      </c>
      <c r="K99" s="91">
        <v>48575.899832319999</v>
      </c>
      <c r="L99" s="91">
        <v>0.05</v>
      </c>
      <c r="M99" s="91">
        <v>1.96</v>
      </c>
      <c r="N99" s="91">
        <v>0.28000000000000003</v>
      </c>
    </row>
    <row r="100" spans="2:14">
      <c r="B100" t="s">
        <v>2364</v>
      </c>
      <c r="C100" t="s">
        <v>2365</v>
      </c>
      <c r="D100" t="s">
        <v>1586</v>
      </c>
      <c r="E100" t="s">
        <v>2366</v>
      </c>
      <c r="F100" t="s">
        <v>1289</v>
      </c>
      <c r="G100" t="s">
        <v>109</v>
      </c>
      <c r="H100" s="91">
        <v>235373</v>
      </c>
      <c r="I100" s="91">
        <v>5171</v>
      </c>
      <c r="J100" s="91">
        <v>0</v>
      </c>
      <c r="K100" s="91">
        <v>44205.57259856</v>
      </c>
      <c r="L100" s="91">
        <v>0.05</v>
      </c>
      <c r="M100" s="91">
        <v>1.79</v>
      </c>
      <c r="N100" s="91">
        <v>0.25</v>
      </c>
    </row>
    <row r="101" spans="2:14">
      <c r="B101" t="s">
        <v>2367</v>
      </c>
      <c r="C101" t="s">
        <v>2368</v>
      </c>
      <c r="D101" t="s">
        <v>2065</v>
      </c>
      <c r="E101" t="s">
        <v>2366</v>
      </c>
      <c r="F101" t="s">
        <v>1289</v>
      </c>
      <c r="G101" t="s">
        <v>109</v>
      </c>
      <c r="H101" s="91">
        <v>1686492</v>
      </c>
      <c r="I101" s="91">
        <v>2821</v>
      </c>
      <c r="J101" s="91">
        <v>0</v>
      </c>
      <c r="K101" s="91">
        <v>172795.81161023999</v>
      </c>
      <c r="L101" s="91">
        <v>0.51</v>
      </c>
      <c r="M101" s="91">
        <v>6.98</v>
      </c>
      <c r="N101" s="91">
        <v>0.99</v>
      </c>
    </row>
    <row r="102" spans="2:14">
      <c r="B102" t="s">
        <v>2369</v>
      </c>
      <c r="C102" t="s">
        <v>2370</v>
      </c>
      <c r="D102" t="s">
        <v>1586</v>
      </c>
      <c r="E102" t="s">
        <v>2371</v>
      </c>
      <c r="F102" t="s">
        <v>1289</v>
      </c>
      <c r="G102" t="s">
        <v>109</v>
      </c>
      <c r="H102" s="91">
        <v>22191</v>
      </c>
      <c r="I102" s="91">
        <v>23153</v>
      </c>
      <c r="J102" s="91">
        <v>0</v>
      </c>
      <c r="K102" s="91">
        <v>18660.788259360001</v>
      </c>
      <c r="L102" s="91">
        <v>0.16</v>
      </c>
      <c r="M102" s="91">
        <v>0.75</v>
      </c>
      <c r="N102" s="91">
        <v>0.11</v>
      </c>
    </row>
    <row r="103" spans="2:14">
      <c r="B103" t="s">
        <v>2372</v>
      </c>
      <c r="C103" t="s">
        <v>2373</v>
      </c>
      <c r="D103" t="s">
        <v>1586</v>
      </c>
      <c r="E103" t="s">
        <v>2374</v>
      </c>
      <c r="F103" t="s">
        <v>1289</v>
      </c>
      <c r="G103" t="s">
        <v>109</v>
      </c>
      <c r="H103" s="91">
        <v>15604</v>
      </c>
      <c r="I103" s="91">
        <v>19958</v>
      </c>
      <c r="J103" s="91">
        <v>0</v>
      </c>
      <c r="K103" s="91">
        <v>11310.94263424</v>
      </c>
      <c r="L103" s="91">
        <v>0</v>
      </c>
      <c r="M103" s="91">
        <v>0.46</v>
      </c>
      <c r="N103" s="91">
        <v>0.06</v>
      </c>
    </row>
    <row r="104" spans="2:14">
      <c r="B104" t="s">
        <v>2375</v>
      </c>
      <c r="C104" t="s">
        <v>2376</v>
      </c>
      <c r="D104" t="s">
        <v>1586</v>
      </c>
      <c r="E104" t="s">
        <v>2377</v>
      </c>
      <c r="F104" t="s">
        <v>1289</v>
      </c>
      <c r="G104" t="s">
        <v>113</v>
      </c>
      <c r="H104" s="91">
        <v>10497</v>
      </c>
      <c r="I104" s="91">
        <v>5707</v>
      </c>
      <c r="J104" s="91">
        <v>0</v>
      </c>
      <c r="K104" s="91">
        <v>2443.1019483780001</v>
      </c>
      <c r="L104" s="91">
        <v>0</v>
      </c>
      <c r="M104" s="91">
        <v>0.1</v>
      </c>
      <c r="N104" s="91">
        <v>0.01</v>
      </c>
    </row>
    <row r="105" spans="2:14">
      <c r="B105" t="s">
        <v>2375</v>
      </c>
      <c r="C105" t="s">
        <v>2376</v>
      </c>
      <c r="D105" t="s">
        <v>1586</v>
      </c>
      <c r="E105" t="s">
        <v>2377</v>
      </c>
      <c r="F105" t="s">
        <v>1289</v>
      </c>
      <c r="G105" t="s">
        <v>113</v>
      </c>
      <c r="H105" s="91">
        <v>813</v>
      </c>
      <c r="I105" s="91">
        <v>5707</v>
      </c>
      <c r="J105" s="91">
        <v>0</v>
      </c>
      <c r="K105" s="91">
        <v>189.21995656199999</v>
      </c>
      <c r="L105" s="91">
        <v>0.01</v>
      </c>
      <c r="M105" s="91">
        <v>0.01</v>
      </c>
      <c r="N105" s="91">
        <v>0</v>
      </c>
    </row>
    <row r="106" spans="2:14">
      <c r="B106" t="s">
        <v>2378</v>
      </c>
      <c r="C106" t="s">
        <v>2379</v>
      </c>
      <c r="D106" t="s">
        <v>1399</v>
      </c>
      <c r="E106" t="s">
        <v>2380</v>
      </c>
      <c r="F106" t="s">
        <v>1289</v>
      </c>
      <c r="G106" t="s">
        <v>109</v>
      </c>
      <c r="H106" s="91">
        <v>68183</v>
      </c>
      <c r="I106" s="91">
        <v>4427</v>
      </c>
      <c r="J106" s="91">
        <v>0</v>
      </c>
      <c r="K106" s="91">
        <v>10963.051841119999</v>
      </c>
      <c r="L106" s="91">
        <v>0.04</v>
      </c>
      <c r="M106" s="91">
        <v>0.44</v>
      </c>
      <c r="N106" s="91">
        <v>0.06</v>
      </c>
    </row>
    <row r="107" spans="2:14">
      <c r="B107" t="s">
        <v>2381</v>
      </c>
      <c r="C107" t="s">
        <v>2382</v>
      </c>
      <c r="D107" t="s">
        <v>1586</v>
      </c>
      <c r="E107" t="s">
        <v>2383</v>
      </c>
      <c r="F107" t="s">
        <v>1289</v>
      </c>
      <c r="G107" t="s">
        <v>116</v>
      </c>
      <c r="H107" s="91">
        <v>881264</v>
      </c>
      <c r="I107" s="91">
        <v>719</v>
      </c>
      <c r="J107" s="91">
        <v>0</v>
      </c>
      <c r="K107" s="91">
        <v>29987.117346015999</v>
      </c>
      <c r="L107" s="91">
        <v>0.15</v>
      </c>
      <c r="M107" s="91">
        <v>1.21</v>
      </c>
      <c r="N107" s="91">
        <v>0.17</v>
      </c>
    </row>
    <row r="108" spans="2:14">
      <c r="B108" t="s">
        <v>2384</v>
      </c>
      <c r="C108" t="s">
        <v>2385</v>
      </c>
      <c r="D108" t="s">
        <v>1586</v>
      </c>
      <c r="E108" t="s">
        <v>2386</v>
      </c>
      <c r="F108" t="s">
        <v>1289</v>
      </c>
      <c r="G108" t="s">
        <v>109</v>
      </c>
      <c r="H108" s="91">
        <v>459129</v>
      </c>
      <c r="I108" s="91">
        <v>2549</v>
      </c>
      <c r="J108" s="91">
        <v>0</v>
      </c>
      <c r="K108" s="91">
        <v>42506.015898719997</v>
      </c>
      <c r="L108" s="91">
        <v>3.75</v>
      </c>
      <c r="M108" s="91">
        <v>1.72</v>
      </c>
      <c r="N108" s="91">
        <v>0.24</v>
      </c>
    </row>
    <row r="109" spans="2:14">
      <c r="B109" t="s">
        <v>2387</v>
      </c>
      <c r="C109" t="s">
        <v>2388</v>
      </c>
      <c r="D109" t="s">
        <v>1586</v>
      </c>
      <c r="E109" t="s">
        <v>2389</v>
      </c>
      <c r="F109" t="s">
        <v>1289</v>
      </c>
      <c r="G109" t="s">
        <v>109</v>
      </c>
      <c r="H109" s="91">
        <v>43615</v>
      </c>
      <c r="I109" s="91">
        <v>3079</v>
      </c>
      <c r="J109" s="91">
        <v>0</v>
      </c>
      <c r="K109" s="91">
        <v>4877.4340472000004</v>
      </c>
      <c r="L109" s="91">
        <v>0.12</v>
      </c>
      <c r="M109" s="91">
        <v>0.2</v>
      </c>
      <c r="N109" s="91">
        <v>0.03</v>
      </c>
    </row>
    <row r="110" spans="2:14">
      <c r="B110" t="s">
        <v>2390</v>
      </c>
      <c r="C110" t="s">
        <v>2391</v>
      </c>
      <c r="D110" t="s">
        <v>1586</v>
      </c>
      <c r="E110" t="s">
        <v>2392</v>
      </c>
      <c r="F110" t="s">
        <v>1289</v>
      </c>
      <c r="G110" t="s">
        <v>109</v>
      </c>
      <c r="H110" s="91">
        <v>601547</v>
      </c>
      <c r="I110" s="91">
        <v>666</v>
      </c>
      <c r="J110" s="91">
        <v>0</v>
      </c>
      <c r="K110" s="91">
        <v>14550.89256864</v>
      </c>
      <c r="L110" s="91">
        <v>0.31</v>
      </c>
      <c r="M110" s="91">
        <v>0.59</v>
      </c>
      <c r="N110" s="91">
        <v>0.08</v>
      </c>
    </row>
    <row r="111" spans="2:14">
      <c r="B111" t="s">
        <v>2393</v>
      </c>
      <c r="C111" t="s">
        <v>2394</v>
      </c>
      <c r="D111" t="s">
        <v>1586</v>
      </c>
      <c r="E111" t="s">
        <v>2395</v>
      </c>
      <c r="F111" t="s">
        <v>1289</v>
      </c>
      <c r="G111" t="s">
        <v>109</v>
      </c>
      <c r="H111" s="91">
        <v>2519</v>
      </c>
      <c r="I111" s="91">
        <v>11180</v>
      </c>
      <c r="J111" s="91">
        <v>0</v>
      </c>
      <c r="K111" s="91">
        <v>1022.8590944</v>
      </c>
      <c r="L111" s="91">
        <v>0.01</v>
      </c>
      <c r="M111" s="91">
        <v>0.04</v>
      </c>
      <c r="N111" s="91">
        <v>0.01</v>
      </c>
    </row>
    <row r="112" spans="2:14">
      <c r="B112" t="s">
        <v>2396</v>
      </c>
      <c r="C112" t="s">
        <v>2397</v>
      </c>
      <c r="D112" t="s">
        <v>1586</v>
      </c>
      <c r="E112" t="s">
        <v>2398</v>
      </c>
      <c r="F112" t="s">
        <v>1289</v>
      </c>
      <c r="G112" t="s">
        <v>109</v>
      </c>
      <c r="H112" s="91">
        <v>14687</v>
      </c>
      <c r="I112" s="91">
        <v>21082</v>
      </c>
      <c r="J112" s="91">
        <v>0</v>
      </c>
      <c r="K112" s="91">
        <v>11245.81005088</v>
      </c>
      <c r="L112" s="91">
        <v>0.15</v>
      </c>
      <c r="M112" s="91">
        <v>0.45</v>
      </c>
      <c r="N112" s="91">
        <v>0.06</v>
      </c>
    </row>
    <row r="113" spans="2:14">
      <c r="B113" t="s">
        <v>2399</v>
      </c>
      <c r="C113" t="s">
        <v>2400</v>
      </c>
      <c r="D113" t="s">
        <v>1586</v>
      </c>
      <c r="E113" t="s">
        <v>2401</v>
      </c>
      <c r="F113" t="s">
        <v>1289</v>
      </c>
      <c r="G113" t="s">
        <v>113</v>
      </c>
      <c r="H113" s="91">
        <v>75558</v>
      </c>
      <c r="I113" s="91">
        <v>4565</v>
      </c>
      <c r="J113" s="91">
        <v>0</v>
      </c>
      <c r="K113" s="91">
        <v>14066.620015140001</v>
      </c>
      <c r="L113" s="91">
        <v>6.02</v>
      </c>
      <c r="M113" s="91">
        <v>0.56999999999999995</v>
      </c>
      <c r="N113" s="91">
        <v>0.08</v>
      </c>
    </row>
    <row r="114" spans="2:14">
      <c r="B114" t="s">
        <v>2402</v>
      </c>
      <c r="C114" t="s">
        <v>2403</v>
      </c>
      <c r="D114" t="s">
        <v>1586</v>
      </c>
      <c r="E114" t="s">
        <v>2404</v>
      </c>
      <c r="F114" t="s">
        <v>1289</v>
      </c>
      <c r="G114" t="s">
        <v>109</v>
      </c>
      <c r="H114" s="91">
        <v>885</v>
      </c>
      <c r="I114" s="91">
        <v>28453</v>
      </c>
      <c r="J114" s="91">
        <v>0</v>
      </c>
      <c r="K114" s="91">
        <v>914.57046960000002</v>
      </c>
      <c r="L114" s="91">
        <v>0</v>
      </c>
      <c r="M114" s="91">
        <v>0.04</v>
      </c>
      <c r="N114" s="91">
        <v>0.01</v>
      </c>
    </row>
    <row r="115" spans="2:14">
      <c r="B115" t="s">
        <v>2402</v>
      </c>
      <c r="C115" t="s">
        <v>2403</v>
      </c>
      <c r="D115" t="s">
        <v>1586</v>
      </c>
      <c r="E115" t="s">
        <v>2404</v>
      </c>
      <c r="F115" t="s">
        <v>1289</v>
      </c>
      <c r="G115" t="s">
        <v>109</v>
      </c>
      <c r="H115" s="91">
        <v>435</v>
      </c>
      <c r="I115" s="91">
        <v>28456</v>
      </c>
      <c r="J115" s="91">
        <v>0</v>
      </c>
      <c r="K115" s="91">
        <v>449.58203520000001</v>
      </c>
      <c r="L115" s="91">
        <v>0</v>
      </c>
      <c r="M115" s="91">
        <v>0.02</v>
      </c>
      <c r="N115" s="91">
        <v>0</v>
      </c>
    </row>
    <row r="116" spans="2:14">
      <c r="B116" t="s">
        <v>2405</v>
      </c>
      <c r="C116" t="s">
        <v>2406</v>
      </c>
      <c r="D116" t="s">
        <v>1586</v>
      </c>
      <c r="E116" t="s">
        <v>2404</v>
      </c>
      <c r="F116" t="s">
        <v>1289</v>
      </c>
      <c r="G116" t="s">
        <v>109</v>
      </c>
      <c r="H116" s="91">
        <v>27786</v>
      </c>
      <c r="I116" s="91">
        <v>12604</v>
      </c>
      <c r="J116" s="91">
        <v>0</v>
      </c>
      <c r="K116" s="91">
        <v>12719.799502080001</v>
      </c>
      <c r="L116" s="91">
        <v>0.57999999999999996</v>
      </c>
      <c r="M116" s="91">
        <v>0.51</v>
      </c>
      <c r="N116" s="91">
        <v>7.0000000000000007E-2</v>
      </c>
    </row>
    <row r="117" spans="2:14">
      <c r="B117" t="s">
        <v>2407</v>
      </c>
      <c r="C117" t="s">
        <v>2408</v>
      </c>
      <c r="D117" t="s">
        <v>1586</v>
      </c>
      <c r="E117" t="s">
        <v>2409</v>
      </c>
      <c r="F117" t="s">
        <v>1289</v>
      </c>
      <c r="G117" t="s">
        <v>109</v>
      </c>
      <c r="H117" s="91">
        <v>109573</v>
      </c>
      <c r="I117" s="91">
        <v>18940</v>
      </c>
      <c r="J117" s="91">
        <v>0</v>
      </c>
      <c r="K117" s="91">
        <v>75375.3543584</v>
      </c>
      <c r="L117" s="91">
        <v>0.13</v>
      </c>
      <c r="M117" s="91">
        <v>3.04</v>
      </c>
      <c r="N117" s="91">
        <v>0.43</v>
      </c>
    </row>
    <row r="118" spans="2:14">
      <c r="B118" t="s">
        <v>2410</v>
      </c>
      <c r="C118" t="s">
        <v>2411</v>
      </c>
      <c r="D118" t="s">
        <v>1586</v>
      </c>
      <c r="E118" t="s">
        <v>2412</v>
      </c>
      <c r="F118" t="s">
        <v>1289</v>
      </c>
      <c r="G118" t="s">
        <v>109</v>
      </c>
      <c r="H118" s="91">
        <v>57201</v>
      </c>
      <c r="I118" s="91">
        <v>4710</v>
      </c>
      <c r="J118" s="91">
        <v>0</v>
      </c>
      <c r="K118" s="91">
        <v>9785.2149071999993</v>
      </c>
      <c r="L118" s="91">
        <v>0</v>
      </c>
      <c r="M118" s="91">
        <v>0.4</v>
      </c>
      <c r="N118" s="91">
        <v>0.06</v>
      </c>
    </row>
    <row r="119" spans="2:14">
      <c r="B119" t="s">
        <v>2413</v>
      </c>
      <c r="C119" t="s">
        <v>2414</v>
      </c>
      <c r="D119" t="s">
        <v>1586</v>
      </c>
      <c r="E119" t="s">
        <v>2415</v>
      </c>
      <c r="F119" t="s">
        <v>1289</v>
      </c>
      <c r="G119" t="s">
        <v>113</v>
      </c>
      <c r="H119" s="91">
        <v>184781</v>
      </c>
      <c r="I119" s="91">
        <v>1769.4</v>
      </c>
      <c r="J119" s="91">
        <v>0</v>
      </c>
      <c r="K119" s="91">
        <v>13333.7361300948</v>
      </c>
      <c r="L119" s="91">
        <v>0</v>
      </c>
      <c r="M119" s="91">
        <v>0.54</v>
      </c>
      <c r="N119" s="91">
        <v>0.08</v>
      </c>
    </row>
    <row r="120" spans="2:14">
      <c r="B120" t="s">
        <v>2416</v>
      </c>
      <c r="C120" t="s">
        <v>2417</v>
      </c>
      <c r="D120" t="s">
        <v>1586</v>
      </c>
      <c r="E120" t="s">
        <v>2415</v>
      </c>
      <c r="F120" t="s">
        <v>1289</v>
      </c>
      <c r="G120" t="s">
        <v>113</v>
      </c>
      <c r="H120" s="91">
        <v>56979</v>
      </c>
      <c r="I120" s="91">
        <v>5920</v>
      </c>
      <c r="J120" s="91">
        <v>0</v>
      </c>
      <c r="K120" s="91">
        <v>13756.408061759999</v>
      </c>
      <c r="L120" s="91">
        <v>0</v>
      </c>
      <c r="M120" s="91">
        <v>0.56000000000000005</v>
      </c>
      <c r="N120" s="91">
        <v>0.08</v>
      </c>
    </row>
    <row r="121" spans="2:14">
      <c r="B121" t="s">
        <v>2418</v>
      </c>
      <c r="C121" t="s">
        <v>2419</v>
      </c>
      <c r="D121" t="s">
        <v>1586</v>
      </c>
      <c r="E121" t="s">
        <v>2415</v>
      </c>
      <c r="F121" t="s">
        <v>1289</v>
      </c>
      <c r="G121" t="s">
        <v>113</v>
      </c>
      <c r="H121" s="91">
        <v>35422</v>
      </c>
      <c r="I121" s="91">
        <v>4605.3</v>
      </c>
      <c r="J121" s="91">
        <v>0</v>
      </c>
      <c r="K121" s="91">
        <v>6652.7242924211996</v>
      </c>
      <c r="L121" s="91">
        <v>0</v>
      </c>
      <c r="M121" s="91">
        <v>0.27</v>
      </c>
      <c r="N121" s="91">
        <v>0.04</v>
      </c>
    </row>
    <row r="122" spans="2:14">
      <c r="B122" t="s">
        <v>2420</v>
      </c>
      <c r="C122" t="s">
        <v>2421</v>
      </c>
      <c r="D122" t="s">
        <v>1586</v>
      </c>
      <c r="E122" t="s">
        <v>2415</v>
      </c>
      <c r="F122" t="s">
        <v>1289</v>
      </c>
      <c r="G122" t="s">
        <v>113</v>
      </c>
      <c r="H122" s="91">
        <v>3641</v>
      </c>
      <c r="I122" s="91">
        <v>17844</v>
      </c>
      <c r="J122" s="91">
        <v>0</v>
      </c>
      <c r="K122" s="91">
        <v>2649.6067031279999</v>
      </c>
      <c r="L122" s="91">
        <v>0.66</v>
      </c>
      <c r="M122" s="91">
        <v>0.11</v>
      </c>
      <c r="N122" s="91">
        <v>0.02</v>
      </c>
    </row>
    <row r="123" spans="2:14">
      <c r="B123" t="s">
        <v>2422</v>
      </c>
      <c r="C123" t="s">
        <v>2423</v>
      </c>
      <c r="D123" t="s">
        <v>1586</v>
      </c>
      <c r="E123" t="s">
        <v>2415</v>
      </c>
      <c r="F123" t="s">
        <v>1289</v>
      </c>
      <c r="G123" t="s">
        <v>109</v>
      </c>
      <c r="H123" s="91">
        <v>626134</v>
      </c>
      <c r="I123" s="91">
        <v>2890.13</v>
      </c>
      <c r="J123" s="91">
        <v>0</v>
      </c>
      <c r="K123" s="91">
        <v>65724.986437494401</v>
      </c>
      <c r="L123" s="91">
        <v>1.35</v>
      </c>
      <c r="M123" s="91">
        <v>2.65</v>
      </c>
      <c r="N123" s="91">
        <v>0.38</v>
      </c>
    </row>
    <row r="124" spans="2:14">
      <c r="B124" t="s">
        <v>2424</v>
      </c>
      <c r="C124" t="s">
        <v>2425</v>
      </c>
      <c r="D124" t="s">
        <v>1586</v>
      </c>
      <c r="E124" t="s">
        <v>2426</v>
      </c>
      <c r="F124" t="s">
        <v>1289</v>
      </c>
      <c r="G124" t="s">
        <v>109</v>
      </c>
      <c r="H124" s="91">
        <v>14278</v>
      </c>
      <c r="I124" s="91">
        <v>10633</v>
      </c>
      <c r="J124" s="91">
        <v>0</v>
      </c>
      <c r="K124" s="91">
        <v>5514.0288156799998</v>
      </c>
      <c r="L124" s="91">
        <v>0.1</v>
      </c>
      <c r="M124" s="91">
        <v>0.22</v>
      </c>
      <c r="N124" s="91">
        <v>0.03</v>
      </c>
    </row>
    <row r="125" spans="2:14">
      <c r="B125" t="s">
        <v>2427</v>
      </c>
      <c r="C125" t="s">
        <v>2428</v>
      </c>
      <c r="D125" t="s">
        <v>1586</v>
      </c>
      <c r="E125" t="s">
        <v>2429</v>
      </c>
      <c r="F125" t="s">
        <v>1289</v>
      </c>
      <c r="G125" t="s">
        <v>222</v>
      </c>
      <c r="H125" s="91">
        <v>4239510</v>
      </c>
      <c r="I125" s="91">
        <v>168400</v>
      </c>
      <c r="J125" s="91">
        <v>0</v>
      </c>
      <c r="K125" s="91">
        <v>234013.11738551999</v>
      </c>
      <c r="L125" s="91">
        <v>0</v>
      </c>
      <c r="M125" s="91">
        <v>9.4499999999999993</v>
      </c>
      <c r="N125" s="91">
        <v>1.34</v>
      </c>
    </row>
    <row r="126" spans="2:14">
      <c r="B126" t="s">
        <v>2430</v>
      </c>
      <c r="C126" t="s">
        <v>2431</v>
      </c>
      <c r="D126" t="s">
        <v>1586</v>
      </c>
      <c r="E126" t="s">
        <v>2062</v>
      </c>
      <c r="F126" t="s">
        <v>1289</v>
      </c>
      <c r="G126" t="s">
        <v>109</v>
      </c>
      <c r="H126" s="91">
        <v>85388</v>
      </c>
      <c r="I126" s="91">
        <v>50972</v>
      </c>
      <c r="J126" s="91">
        <v>0</v>
      </c>
      <c r="K126" s="91">
        <v>158079.06397952</v>
      </c>
      <c r="L126" s="91">
        <v>1.34</v>
      </c>
      <c r="M126" s="91">
        <v>6.38</v>
      </c>
      <c r="N126" s="91">
        <v>0.91</v>
      </c>
    </row>
    <row r="127" spans="2:14">
      <c r="B127" t="s">
        <v>2432</v>
      </c>
      <c r="C127" t="s">
        <v>2433</v>
      </c>
      <c r="D127" t="s">
        <v>1586</v>
      </c>
      <c r="E127" t="s">
        <v>2434</v>
      </c>
      <c r="F127" t="s">
        <v>1289</v>
      </c>
      <c r="G127" t="s">
        <v>109</v>
      </c>
      <c r="H127" s="91">
        <v>83748</v>
      </c>
      <c r="I127" s="91">
        <v>2773</v>
      </c>
      <c r="J127" s="91">
        <v>0</v>
      </c>
      <c r="K127" s="91">
        <v>8434.7099692800002</v>
      </c>
      <c r="L127" s="91">
        <v>0.11</v>
      </c>
      <c r="M127" s="91">
        <v>0.34</v>
      </c>
      <c r="N127" s="91">
        <v>0.05</v>
      </c>
    </row>
    <row r="128" spans="2:14">
      <c r="B128" t="s">
        <v>2435</v>
      </c>
      <c r="C128" t="s">
        <v>2436</v>
      </c>
      <c r="D128" t="s">
        <v>1586</v>
      </c>
      <c r="E128" t="s">
        <v>2437</v>
      </c>
      <c r="F128" t="s">
        <v>1289</v>
      </c>
      <c r="G128" t="s">
        <v>109</v>
      </c>
      <c r="H128" s="91">
        <v>13591</v>
      </c>
      <c r="I128" s="91">
        <v>35173.5</v>
      </c>
      <c r="J128" s="91">
        <v>0</v>
      </c>
      <c r="K128" s="91">
        <v>17362.52315832</v>
      </c>
      <c r="L128" s="91">
        <v>2.1800000000000002</v>
      </c>
      <c r="M128" s="91">
        <v>0.7</v>
      </c>
      <c r="N128" s="91">
        <v>0.1</v>
      </c>
    </row>
    <row r="129" spans="2:14">
      <c r="B129" t="s">
        <v>2438</v>
      </c>
      <c r="C129" t="s">
        <v>2439</v>
      </c>
      <c r="D129" t="s">
        <v>1985</v>
      </c>
      <c r="E129" t="s">
        <v>2440</v>
      </c>
      <c r="F129" t="s">
        <v>1289</v>
      </c>
      <c r="G129" t="s">
        <v>113</v>
      </c>
      <c r="H129" s="91">
        <v>163190</v>
      </c>
      <c r="I129" s="91">
        <v>7976</v>
      </c>
      <c r="J129" s="91">
        <v>0</v>
      </c>
      <c r="K129" s="91">
        <v>53081.991490079999</v>
      </c>
      <c r="L129" s="91">
        <v>3.91</v>
      </c>
      <c r="M129" s="91">
        <v>2.14</v>
      </c>
      <c r="N129" s="91">
        <v>0.3</v>
      </c>
    </row>
    <row r="130" spans="2:14">
      <c r="B130" t="s">
        <v>2441</v>
      </c>
      <c r="C130" t="s">
        <v>2442</v>
      </c>
      <c r="D130" t="s">
        <v>1399</v>
      </c>
      <c r="E130" t="s">
        <v>2443</v>
      </c>
      <c r="F130" t="s">
        <v>1289</v>
      </c>
      <c r="G130" t="s">
        <v>109</v>
      </c>
      <c r="H130" s="91">
        <v>106887</v>
      </c>
      <c r="I130" s="91">
        <v>7503</v>
      </c>
      <c r="J130" s="91">
        <v>0</v>
      </c>
      <c r="K130" s="91">
        <v>29127.66520752</v>
      </c>
      <c r="L130" s="91">
        <v>7.0000000000000007E-2</v>
      </c>
      <c r="M130" s="91">
        <v>1.18</v>
      </c>
      <c r="N130" s="91">
        <v>0.17</v>
      </c>
    </row>
    <row r="131" spans="2:14">
      <c r="B131" t="s">
        <v>2444</v>
      </c>
      <c r="C131" t="s">
        <v>2445</v>
      </c>
      <c r="D131" t="s">
        <v>1586</v>
      </c>
      <c r="E131" t="s">
        <v>2446</v>
      </c>
      <c r="F131" t="s">
        <v>1289</v>
      </c>
      <c r="G131" t="s">
        <v>113</v>
      </c>
      <c r="H131" s="91">
        <v>21498</v>
      </c>
      <c r="I131" s="91">
        <v>11336</v>
      </c>
      <c r="J131" s="91">
        <v>0</v>
      </c>
      <c r="K131" s="91">
        <v>9938.6275584960003</v>
      </c>
      <c r="L131" s="91">
        <v>0</v>
      </c>
      <c r="M131" s="91">
        <v>0.4</v>
      </c>
      <c r="N131" s="91">
        <v>0.06</v>
      </c>
    </row>
    <row r="132" spans="2:14">
      <c r="B132" t="s">
        <v>2447</v>
      </c>
      <c r="C132" t="s">
        <v>2448</v>
      </c>
      <c r="D132" t="s">
        <v>1586</v>
      </c>
      <c r="E132" t="s">
        <v>2449</v>
      </c>
      <c r="F132" t="s">
        <v>1289</v>
      </c>
      <c r="G132" t="s">
        <v>109</v>
      </c>
      <c r="H132" s="91">
        <v>780</v>
      </c>
      <c r="I132" s="91">
        <v>3590</v>
      </c>
      <c r="J132" s="91">
        <v>0</v>
      </c>
      <c r="K132" s="91">
        <v>101.703264</v>
      </c>
      <c r="L132" s="91">
        <v>0.03</v>
      </c>
      <c r="M132" s="91">
        <v>0</v>
      </c>
      <c r="N132" s="91">
        <v>0</v>
      </c>
    </row>
    <row r="133" spans="2:14">
      <c r="B133" t="s">
        <v>2450</v>
      </c>
      <c r="C133" t="s">
        <v>2451</v>
      </c>
      <c r="D133" t="s">
        <v>1586</v>
      </c>
      <c r="E133" t="s">
        <v>2452</v>
      </c>
      <c r="F133" t="s">
        <v>1289</v>
      </c>
      <c r="G133" t="s">
        <v>113</v>
      </c>
      <c r="H133" s="91">
        <v>19676</v>
      </c>
      <c r="I133" s="91">
        <v>9340</v>
      </c>
      <c r="J133" s="91">
        <v>0</v>
      </c>
      <c r="K133" s="91">
        <v>7494.6647428799997</v>
      </c>
      <c r="L133" s="91">
        <v>0</v>
      </c>
      <c r="M133" s="91">
        <v>0.3</v>
      </c>
      <c r="N133" s="91">
        <v>0.04</v>
      </c>
    </row>
    <row r="134" spans="2:14">
      <c r="B134" t="s">
        <v>2453</v>
      </c>
      <c r="C134" t="s">
        <v>2454</v>
      </c>
      <c r="D134" t="s">
        <v>1399</v>
      </c>
      <c r="E134" t="s">
        <v>2455</v>
      </c>
      <c r="F134" t="s">
        <v>1289</v>
      </c>
      <c r="G134" t="s">
        <v>109</v>
      </c>
      <c r="H134" s="91">
        <v>206157</v>
      </c>
      <c r="I134" s="91">
        <v>5364.25</v>
      </c>
      <c r="J134" s="91">
        <v>316.33575919999998</v>
      </c>
      <c r="K134" s="91">
        <v>40481.813360120002</v>
      </c>
      <c r="L134" s="91">
        <v>0.05</v>
      </c>
      <c r="M134" s="91">
        <v>1.64</v>
      </c>
      <c r="N134" s="91">
        <v>0.23</v>
      </c>
    </row>
    <row r="135" spans="2:14">
      <c r="B135" t="s">
        <v>2456</v>
      </c>
      <c r="C135" t="s">
        <v>2457</v>
      </c>
      <c r="D135" t="s">
        <v>1586</v>
      </c>
      <c r="E135" t="s">
        <v>2455</v>
      </c>
      <c r="F135" t="s">
        <v>1289</v>
      </c>
      <c r="G135" t="s">
        <v>109</v>
      </c>
      <c r="H135" s="91">
        <v>23521</v>
      </c>
      <c r="I135" s="91">
        <v>25954</v>
      </c>
      <c r="J135" s="91">
        <v>0</v>
      </c>
      <c r="K135" s="91">
        <v>22172.053714879999</v>
      </c>
      <c r="L135" s="91">
        <v>0.01</v>
      </c>
      <c r="M135" s="91">
        <v>0.9</v>
      </c>
      <c r="N135" s="91">
        <v>0.13</v>
      </c>
    </row>
    <row r="136" spans="2:14">
      <c r="B136" t="s">
        <v>2458</v>
      </c>
      <c r="C136" t="s">
        <v>2459</v>
      </c>
      <c r="D136" t="s">
        <v>110</v>
      </c>
      <c r="E136" t="s">
        <v>2460</v>
      </c>
      <c r="F136" t="s">
        <v>1289</v>
      </c>
      <c r="G136" t="s">
        <v>123</v>
      </c>
      <c r="H136" s="91">
        <v>150089</v>
      </c>
      <c r="I136" s="91">
        <v>7920</v>
      </c>
      <c r="J136" s="91">
        <v>0</v>
      </c>
      <c r="K136" s="91">
        <v>30584.187857519999</v>
      </c>
      <c r="L136" s="91">
        <v>0.41</v>
      </c>
      <c r="M136" s="91">
        <v>1.24</v>
      </c>
      <c r="N136" s="91">
        <v>0.18</v>
      </c>
    </row>
    <row r="137" spans="2:14">
      <c r="B137" t="s">
        <v>2461</v>
      </c>
      <c r="C137" t="s">
        <v>2462</v>
      </c>
      <c r="D137" t="s">
        <v>1586</v>
      </c>
      <c r="E137" t="s">
        <v>2460</v>
      </c>
      <c r="F137" t="s">
        <v>1289</v>
      </c>
      <c r="G137" t="s">
        <v>109</v>
      </c>
      <c r="H137" s="91">
        <v>55335</v>
      </c>
      <c r="I137" s="91">
        <v>20063</v>
      </c>
      <c r="J137" s="91">
        <v>0</v>
      </c>
      <c r="K137" s="91">
        <v>40321.959333600003</v>
      </c>
      <c r="L137" s="91">
        <v>0.22</v>
      </c>
      <c r="M137" s="91">
        <v>1.63</v>
      </c>
      <c r="N137" s="91">
        <v>0.23</v>
      </c>
    </row>
    <row r="138" spans="2:14">
      <c r="B138" t="s">
        <v>2463</v>
      </c>
      <c r="C138" t="s">
        <v>2464</v>
      </c>
      <c r="D138" t="s">
        <v>1399</v>
      </c>
      <c r="E138" t="s">
        <v>2465</v>
      </c>
      <c r="F138" t="s">
        <v>1289</v>
      </c>
      <c r="G138" t="s">
        <v>109</v>
      </c>
      <c r="H138" s="91">
        <v>305782</v>
      </c>
      <c r="I138" s="91">
        <v>4250</v>
      </c>
      <c r="J138" s="91">
        <v>0</v>
      </c>
      <c r="K138" s="91">
        <v>47200.50952</v>
      </c>
      <c r="L138" s="91">
        <v>0.02</v>
      </c>
      <c r="M138" s="91">
        <v>1.91</v>
      </c>
      <c r="N138" s="91">
        <v>0.27</v>
      </c>
    </row>
    <row r="139" spans="2:14">
      <c r="B139" t="s">
        <v>2466</v>
      </c>
      <c r="C139" t="s">
        <v>2467</v>
      </c>
      <c r="D139" t="s">
        <v>1586</v>
      </c>
      <c r="E139" t="s">
        <v>2468</v>
      </c>
      <c r="F139" t="s">
        <v>1289</v>
      </c>
      <c r="G139" t="s">
        <v>116</v>
      </c>
      <c r="H139" s="91">
        <v>157296</v>
      </c>
      <c r="I139" s="91">
        <v>3025.75</v>
      </c>
      <c r="J139" s="91">
        <v>88.633505253999999</v>
      </c>
      <c r="K139" s="91">
        <v>22612.892898525999</v>
      </c>
      <c r="L139" s="91">
        <v>0</v>
      </c>
      <c r="M139" s="91">
        <v>0.91</v>
      </c>
      <c r="N139" s="91">
        <v>0.13</v>
      </c>
    </row>
    <row r="140" spans="2:14">
      <c r="B140" t="s">
        <v>2469</v>
      </c>
      <c r="C140" t="s">
        <v>2470</v>
      </c>
      <c r="D140" t="s">
        <v>1586</v>
      </c>
      <c r="E140" t="s">
        <v>2471</v>
      </c>
      <c r="F140" t="s">
        <v>1289</v>
      </c>
      <c r="G140" t="s">
        <v>109</v>
      </c>
      <c r="H140" s="91">
        <v>545</v>
      </c>
      <c r="I140" s="91">
        <v>6391</v>
      </c>
      <c r="J140" s="91">
        <v>0</v>
      </c>
      <c r="K140" s="91">
        <v>126.50601039999999</v>
      </c>
      <c r="L140" s="91">
        <v>0</v>
      </c>
      <c r="M140" s="91">
        <v>0.01</v>
      </c>
      <c r="N140" s="91">
        <v>0</v>
      </c>
    </row>
    <row r="141" spans="2:14">
      <c r="B141" t="s">
        <v>2472</v>
      </c>
      <c r="C141" t="s">
        <v>2473</v>
      </c>
      <c r="D141" t="s">
        <v>1586</v>
      </c>
      <c r="E141" t="s">
        <v>2474</v>
      </c>
      <c r="F141" t="s">
        <v>1289</v>
      </c>
      <c r="G141" t="s">
        <v>109</v>
      </c>
      <c r="H141" s="91">
        <v>15560</v>
      </c>
      <c r="I141" s="91">
        <v>2271</v>
      </c>
      <c r="J141" s="91">
        <v>0</v>
      </c>
      <c r="K141" s="91">
        <v>1283.4311232</v>
      </c>
      <c r="L141" s="91">
        <v>0.26</v>
      </c>
      <c r="M141" s="91">
        <v>0.05</v>
      </c>
      <c r="N141" s="91">
        <v>0.01</v>
      </c>
    </row>
    <row r="142" spans="2:14">
      <c r="B142" t="s">
        <v>2475</v>
      </c>
      <c r="C142" t="s">
        <v>2476</v>
      </c>
      <c r="D142" t="s">
        <v>1399</v>
      </c>
      <c r="E142" t="s">
        <v>2443</v>
      </c>
      <c r="F142" t="s">
        <v>1262</v>
      </c>
      <c r="G142" t="s">
        <v>109</v>
      </c>
      <c r="H142" s="91">
        <v>170777</v>
      </c>
      <c r="I142" s="91">
        <v>5817</v>
      </c>
      <c r="J142" s="91">
        <v>0</v>
      </c>
      <c r="K142" s="91">
        <v>36080.64426288</v>
      </c>
      <c r="L142" s="91">
        <v>0.12</v>
      </c>
      <c r="M142" s="91">
        <v>1.46</v>
      </c>
      <c r="N142" s="91">
        <v>0.21</v>
      </c>
    </row>
    <row r="143" spans="2:14">
      <c r="B143" t="s">
        <v>2477</v>
      </c>
      <c r="C143" t="s">
        <v>2478</v>
      </c>
      <c r="D143" t="s">
        <v>1586</v>
      </c>
      <c r="E143" t="s">
        <v>2415</v>
      </c>
      <c r="F143" t="s">
        <v>1485</v>
      </c>
      <c r="G143" t="s">
        <v>113</v>
      </c>
      <c r="H143" s="91">
        <v>68554</v>
      </c>
      <c r="I143" s="91">
        <v>9355.9</v>
      </c>
      <c r="J143" s="91">
        <v>0</v>
      </c>
      <c r="K143" s="91">
        <v>26156.937320245201</v>
      </c>
      <c r="L143" s="91">
        <v>0</v>
      </c>
      <c r="M143" s="91">
        <v>1.06</v>
      </c>
      <c r="N143" s="91">
        <v>0.15</v>
      </c>
    </row>
    <row r="144" spans="2:14">
      <c r="B144" t="s">
        <v>2479</v>
      </c>
      <c r="C144" t="s">
        <v>2480</v>
      </c>
      <c r="D144" t="s">
        <v>1586</v>
      </c>
      <c r="E144" t="s">
        <v>2443</v>
      </c>
      <c r="F144" t="s">
        <v>1275</v>
      </c>
      <c r="G144" t="s">
        <v>109</v>
      </c>
      <c r="H144" s="91">
        <v>6802</v>
      </c>
      <c r="I144" s="91">
        <v>9054</v>
      </c>
      <c r="J144" s="91">
        <v>0</v>
      </c>
      <c r="K144" s="91">
        <v>2236.7783865599999</v>
      </c>
      <c r="L144" s="91">
        <v>0.08</v>
      </c>
      <c r="M144" s="91">
        <v>0.09</v>
      </c>
      <c r="N144" s="91">
        <v>0.01</v>
      </c>
    </row>
    <row r="145" spans="2:14">
      <c r="B145" t="s">
        <v>2481</v>
      </c>
      <c r="C145" t="s">
        <v>2482</v>
      </c>
      <c r="D145" t="s">
        <v>1586</v>
      </c>
      <c r="E145" t="s">
        <v>2483</v>
      </c>
      <c r="F145" t="s">
        <v>126</v>
      </c>
      <c r="G145" t="s">
        <v>109</v>
      </c>
      <c r="H145" s="91">
        <v>104235</v>
      </c>
      <c r="I145" s="91">
        <v>6165.6</v>
      </c>
      <c r="J145" s="91">
        <v>0</v>
      </c>
      <c r="K145" s="91">
        <v>23341.82219712</v>
      </c>
      <c r="L145" s="91">
        <v>0</v>
      </c>
      <c r="M145" s="91">
        <v>0.94</v>
      </c>
      <c r="N145" s="91">
        <v>0.13</v>
      </c>
    </row>
    <row r="146" spans="2:14">
      <c r="B146" t="s">
        <v>2484</v>
      </c>
      <c r="C146" t="s">
        <v>2485</v>
      </c>
      <c r="D146" t="s">
        <v>1586</v>
      </c>
      <c r="E146" t="s">
        <v>2486</v>
      </c>
      <c r="F146" t="s">
        <v>126</v>
      </c>
      <c r="G146" t="s">
        <v>113</v>
      </c>
      <c r="H146" s="91">
        <v>94002</v>
      </c>
      <c r="I146" s="91">
        <v>5184</v>
      </c>
      <c r="J146" s="91">
        <v>0</v>
      </c>
      <c r="K146" s="91">
        <v>19873.328299776</v>
      </c>
      <c r="L146" s="91">
        <v>3.76</v>
      </c>
      <c r="M146" s="91">
        <v>0.8</v>
      </c>
      <c r="N146" s="91">
        <v>0.11</v>
      </c>
    </row>
    <row r="147" spans="2:14">
      <c r="B147" t="s">
        <v>2487</v>
      </c>
      <c r="C147" t="s">
        <v>2488</v>
      </c>
      <c r="D147" t="s">
        <v>1399</v>
      </c>
      <c r="E147" t="s">
        <v>2443</v>
      </c>
      <c r="F147" t="s">
        <v>216</v>
      </c>
      <c r="G147" t="s">
        <v>109</v>
      </c>
      <c r="H147" s="91">
        <v>558000</v>
      </c>
      <c r="I147" s="91">
        <v>2571</v>
      </c>
      <c r="J147" s="91">
        <v>0</v>
      </c>
      <c r="K147" s="91">
        <v>52105.32576</v>
      </c>
      <c r="L147" s="91">
        <v>7.0000000000000007E-2</v>
      </c>
      <c r="M147" s="91">
        <v>2.1</v>
      </c>
      <c r="N147" s="91">
        <v>0.3</v>
      </c>
    </row>
    <row r="148" spans="2:14">
      <c r="B148" t="s">
        <v>2489</v>
      </c>
      <c r="C148" t="s">
        <v>2490</v>
      </c>
      <c r="D148" t="s">
        <v>1399</v>
      </c>
      <c r="E148" t="s">
        <v>2491</v>
      </c>
      <c r="F148" t="s">
        <v>131</v>
      </c>
      <c r="G148" t="s">
        <v>109</v>
      </c>
      <c r="H148" s="91">
        <v>1452</v>
      </c>
      <c r="I148" s="91">
        <v>28248</v>
      </c>
      <c r="J148" s="91">
        <v>0</v>
      </c>
      <c r="K148" s="91">
        <v>1489.7046067199999</v>
      </c>
      <c r="L148" s="91">
        <v>0</v>
      </c>
      <c r="M148" s="91">
        <v>0.06</v>
      </c>
      <c r="N148" s="91">
        <v>0.01</v>
      </c>
    </row>
    <row r="149" spans="2:14">
      <c r="B149" s="92" t="s">
        <v>2492</v>
      </c>
      <c r="D149" s="16"/>
      <c r="E149" s="16"/>
      <c r="F149" s="16"/>
      <c r="G149" s="16"/>
      <c r="H149" s="93">
        <v>4273566</v>
      </c>
      <c r="J149" s="93">
        <v>391.79212440600003</v>
      </c>
      <c r="K149" s="93">
        <v>433368.33719884732</v>
      </c>
      <c r="M149" s="93">
        <v>17.5</v>
      </c>
      <c r="N149" s="93">
        <v>2.48</v>
      </c>
    </row>
    <row r="150" spans="2:14">
      <c r="B150" t="s">
        <v>2493</v>
      </c>
      <c r="C150" t="s">
        <v>2494</v>
      </c>
      <c r="D150" t="s">
        <v>1586</v>
      </c>
      <c r="E150" t="s">
        <v>2495</v>
      </c>
      <c r="F150" t="s">
        <v>1352</v>
      </c>
      <c r="G150" t="s">
        <v>116</v>
      </c>
      <c r="H150" s="91">
        <v>2759527</v>
      </c>
      <c r="I150" s="91">
        <v>168</v>
      </c>
      <c r="J150" s="91">
        <v>391.79212440600003</v>
      </c>
      <c r="K150" s="91">
        <v>22332.151091142001</v>
      </c>
      <c r="L150" s="91">
        <v>1.8</v>
      </c>
      <c r="M150" s="91">
        <v>0.9</v>
      </c>
      <c r="N150" s="91">
        <v>0.13</v>
      </c>
    </row>
    <row r="151" spans="2:14">
      <c r="B151" t="s">
        <v>2496</v>
      </c>
      <c r="C151" t="s">
        <v>2497</v>
      </c>
      <c r="D151" t="s">
        <v>1586</v>
      </c>
      <c r="E151" t="s">
        <v>2328</v>
      </c>
      <c r="F151" t="s">
        <v>1289</v>
      </c>
      <c r="G151" t="s">
        <v>113</v>
      </c>
      <c r="H151" s="91">
        <v>11357</v>
      </c>
      <c r="I151" s="91">
        <v>22629.98</v>
      </c>
      <c r="J151" s="91">
        <v>0</v>
      </c>
      <c r="K151" s="91">
        <v>10481.3281043965</v>
      </c>
      <c r="L151" s="91">
        <v>0.67</v>
      </c>
      <c r="M151" s="91">
        <v>0.42</v>
      </c>
      <c r="N151" s="91">
        <v>0.06</v>
      </c>
    </row>
    <row r="152" spans="2:14">
      <c r="B152" t="s">
        <v>2498</v>
      </c>
      <c r="C152" t="s">
        <v>2499</v>
      </c>
      <c r="D152" t="s">
        <v>1586</v>
      </c>
      <c r="E152" t="s">
        <v>2328</v>
      </c>
      <c r="F152" t="s">
        <v>1289</v>
      </c>
      <c r="G152" t="s">
        <v>113</v>
      </c>
      <c r="H152" s="91">
        <v>1360</v>
      </c>
      <c r="I152" s="91">
        <v>22133.98</v>
      </c>
      <c r="J152" s="91">
        <v>0</v>
      </c>
      <c r="K152" s="91">
        <v>1227.6284424096</v>
      </c>
      <c r="L152" s="91">
        <v>7.0000000000000007E-2</v>
      </c>
      <c r="M152" s="91">
        <v>0.05</v>
      </c>
      <c r="N152" s="91">
        <v>0.01</v>
      </c>
    </row>
    <row r="153" spans="2:14">
      <c r="B153" t="s">
        <v>2500</v>
      </c>
      <c r="C153" t="s">
        <v>2501</v>
      </c>
      <c r="D153" t="s">
        <v>1586</v>
      </c>
      <c r="E153" t="s">
        <v>2340</v>
      </c>
      <c r="F153" t="s">
        <v>1289</v>
      </c>
      <c r="G153" t="s">
        <v>113</v>
      </c>
      <c r="H153" s="91">
        <v>1747</v>
      </c>
      <c r="I153" s="91">
        <v>15535</v>
      </c>
      <c r="J153" s="91">
        <v>0</v>
      </c>
      <c r="K153" s="91">
        <v>1106.8090023899999</v>
      </c>
      <c r="L153" s="91">
        <v>0.04</v>
      </c>
      <c r="M153" s="91">
        <v>0.04</v>
      </c>
      <c r="N153" s="91">
        <v>0.01</v>
      </c>
    </row>
    <row r="154" spans="2:14">
      <c r="B154" t="s">
        <v>2502</v>
      </c>
      <c r="C154" t="s">
        <v>2503</v>
      </c>
      <c r="D154" t="s">
        <v>1586</v>
      </c>
      <c r="E154" t="s">
        <v>2340</v>
      </c>
      <c r="F154" t="s">
        <v>1289</v>
      </c>
      <c r="G154" t="s">
        <v>113</v>
      </c>
      <c r="H154" s="91">
        <v>27952</v>
      </c>
      <c r="I154" s="91">
        <v>19520</v>
      </c>
      <c r="J154" s="91">
        <v>0</v>
      </c>
      <c r="K154" s="91">
        <v>22251.598817279999</v>
      </c>
      <c r="L154" s="91">
        <v>2.66</v>
      </c>
      <c r="M154" s="91">
        <v>0.9</v>
      </c>
      <c r="N154" s="91">
        <v>0.13</v>
      </c>
    </row>
    <row r="155" spans="2:14">
      <c r="B155" t="s">
        <v>2504</v>
      </c>
      <c r="C155" t="s">
        <v>2505</v>
      </c>
      <c r="D155" t="s">
        <v>1586</v>
      </c>
      <c r="E155" t="s">
        <v>2340</v>
      </c>
      <c r="F155" t="s">
        <v>1289</v>
      </c>
      <c r="G155" t="s">
        <v>109</v>
      </c>
      <c r="H155" s="91">
        <v>981</v>
      </c>
      <c r="I155" s="91">
        <v>16989.5</v>
      </c>
      <c r="J155" s="91">
        <v>0</v>
      </c>
      <c r="K155" s="91">
        <v>605.33452583999997</v>
      </c>
      <c r="L155" s="91">
        <v>0.2</v>
      </c>
      <c r="M155" s="91">
        <v>0.02</v>
      </c>
      <c r="N155" s="91">
        <v>0</v>
      </c>
    </row>
    <row r="156" spans="2:14">
      <c r="B156" t="s">
        <v>2506</v>
      </c>
      <c r="C156" t="s">
        <v>2507</v>
      </c>
      <c r="D156" t="s">
        <v>1586</v>
      </c>
      <c r="E156" t="s">
        <v>2508</v>
      </c>
      <c r="F156" t="s">
        <v>1289</v>
      </c>
      <c r="G156" t="s">
        <v>109</v>
      </c>
      <c r="H156" s="91">
        <v>68260</v>
      </c>
      <c r="I156" s="91">
        <v>11392</v>
      </c>
      <c r="J156" s="91">
        <v>0</v>
      </c>
      <c r="K156" s="91">
        <v>28243.0828544</v>
      </c>
      <c r="L156" s="91">
        <v>0.16</v>
      </c>
      <c r="M156" s="91">
        <v>1.1399999999999999</v>
      </c>
      <c r="N156" s="91">
        <v>0.16</v>
      </c>
    </row>
    <row r="157" spans="2:14">
      <c r="B157" t="s">
        <v>2509</v>
      </c>
      <c r="C157" t="s">
        <v>2510</v>
      </c>
      <c r="D157" t="s">
        <v>1586</v>
      </c>
      <c r="E157" t="s">
        <v>2386</v>
      </c>
      <c r="F157" t="s">
        <v>1289</v>
      </c>
      <c r="G157" t="s">
        <v>109</v>
      </c>
      <c r="H157" s="91">
        <v>63832</v>
      </c>
      <c r="I157" s="91">
        <v>9997</v>
      </c>
      <c r="J157" s="91">
        <v>0</v>
      </c>
      <c r="K157" s="91">
        <v>23176.827265280001</v>
      </c>
      <c r="L157" s="91">
        <v>1.87</v>
      </c>
      <c r="M157" s="91">
        <v>0.94</v>
      </c>
      <c r="N157" s="91">
        <v>0.13</v>
      </c>
    </row>
    <row r="158" spans="2:14">
      <c r="B158" t="s">
        <v>2511</v>
      </c>
      <c r="C158" t="s">
        <v>2512</v>
      </c>
      <c r="D158" t="s">
        <v>1586</v>
      </c>
      <c r="E158" t="s">
        <v>2404</v>
      </c>
      <c r="F158" t="s">
        <v>1289</v>
      </c>
      <c r="G158" t="s">
        <v>109</v>
      </c>
      <c r="H158" s="91">
        <v>45923</v>
      </c>
      <c r="I158" s="91">
        <v>10367</v>
      </c>
      <c r="J158" s="91">
        <v>0</v>
      </c>
      <c r="K158" s="91">
        <v>17291.36147312</v>
      </c>
      <c r="L158" s="91">
        <v>0.16</v>
      </c>
      <c r="M158" s="91">
        <v>0.7</v>
      </c>
      <c r="N158" s="91">
        <v>0.1</v>
      </c>
    </row>
    <row r="159" spans="2:14">
      <c r="B159" t="s">
        <v>2513</v>
      </c>
      <c r="C159" t="s">
        <v>2514</v>
      </c>
      <c r="D159" t="s">
        <v>1586</v>
      </c>
      <c r="E159" t="s">
        <v>2404</v>
      </c>
      <c r="F159" t="s">
        <v>1289</v>
      </c>
      <c r="G159" t="s">
        <v>113</v>
      </c>
      <c r="H159" s="91">
        <v>1059</v>
      </c>
      <c r="I159" s="91">
        <v>10329</v>
      </c>
      <c r="J159" s="91">
        <v>0</v>
      </c>
      <c r="K159" s="91">
        <v>446.09027740200003</v>
      </c>
      <c r="L159" s="91">
        <v>0</v>
      </c>
      <c r="M159" s="91">
        <v>0.02</v>
      </c>
      <c r="N159" s="91">
        <v>0</v>
      </c>
    </row>
    <row r="160" spans="2:14">
      <c r="B160" t="s">
        <v>2515</v>
      </c>
      <c r="C160" t="s">
        <v>2516</v>
      </c>
      <c r="D160" t="s">
        <v>1586</v>
      </c>
      <c r="E160" t="s">
        <v>2517</v>
      </c>
      <c r="F160" t="s">
        <v>1289</v>
      </c>
      <c r="G160" t="s">
        <v>109</v>
      </c>
      <c r="H160" s="91">
        <v>6546</v>
      </c>
      <c r="I160" s="91">
        <v>5046.01</v>
      </c>
      <c r="J160" s="91">
        <v>0</v>
      </c>
      <c r="K160" s="91">
        <v>1199.6925106271999</v>
      </c>
      <c r="L160" s="91">
        <v>0.37</v>
      </c>
      <c r="M160" s="91">
        <v>0.05</v>
      </c>
      <c r="N160" s="91">
        <v>0.01</v>
      </c>
    </row>
    <row r="161" spans="2:14">
      <c r="B161" t="s">
        <v>2518</v>
      </c>
      <c r="C161" t="s">
        <v>2519</v>
      </c>
      <c r="D161" t="s">
        <v>1586</v>
      </c>
      <c r="E161" t="s">
        <v>2520</v>
      </c>
      <c r="F161" t="s">
        <v>1289</v>
      </c>
      <c r="G161" t="s">
        <v>109</v>
      </c>
      <c r="H161" s="91">
        <v>3312</v>
      </c>
      <c r="I161" s="91">
        <v>10344</v>
      </c>
      <c r="J161" s="91">
        <v>0</v>
      </c>
      <c r="K161" s="91">
        <v>1244.2987929599999</v>
      </c>
      <c r="L161" s="91">
        <v>0.04</v>
      </c>
      <c r="M161" s="91">
        <v>0.05</v>
      </c>
      <c r="N161" s="91">
        <v>0.01</v>
      </c>
    </row>
    <row r="162" spans="2:14">
      <c r="B162" t="s">
        <v>2521</v>
      </c>
      <c r="C162" t="s">
        <v>2522</v>
      </c>
      <c r="D162" t="s">
        <v>1586</v>
      </c>
      <c r="E162" t="s">
        <v>2523</v>
      </c>
      <c r="F162" t="s">
        <v>1289</v>
      </c>
      <c r="G162" t="s">
        <v>109</v>
      </c>
      <c r="H162" s="91">
        <v>9347</v>
      </c>
      <c r="I162" s="91">
        <v>1865</v>
      </c>
      <c r="J162" s="91">
        <v>0</v>
      </c>
      <c r="K162" s="91">
        <v>633.13586959999998</v>
      </c>
      <c r="L162" s="91">
        <v>0.02</v>
      </c>
      <c r="M162" s="91">
        <v>0.03</v>
      </c>
      <c r="N162" s="91">
        <v>0</v>
      </c>
    </row>
    <row r="163" spans="2:14">
      <c r="B163" t="s">
        <v>2524</v>
      </c>
      <c r="C163" t="s">
        <v>2525</v>
      </c>
      <c r="D163" t="s">
        <v>1586</v>
      </c>
      <c r="E163" t="s">
        <v>2443</v>
      </c>
      <c r="F163" t="s">
        <v>1289</v>
      </c>
      <c r="G163" t="s">
        <v>109</v>
      </c>
      <c r="H163" s="91">
        <v>94336</v>
      </c>
      <c r="I163" s="91">
        <v>3597</v>
      </c>
      <c r="J163" s="91">
        <v>0</v>
      </c>
      <c r="K163" s="91">
        <v>12324.341821440001</v>
      </c>
      <c r="L163" s="91">
        <v>0.04</v>
      </c>
      <c r="M163" s="91">
        <v>0.5</v>
      </c>
      <c r="N163" s="91">
        <v>7.0000000000000007E-2</v>
      </c>
    </row>
    <row r="164" spans="2:14">
      <c r="B164" t="s">
        <v>2526</v>
      </c>
      <c r="C164" t="s">
        <v>2527</v>
      </c>
      <c r="D164" t="s">
        <v>1586</v>
      </c>
      <c r="E164" t="s">
        <v>2528</v>
      </c>
      <c r="F164" t="s">
        <v>1289</v>
      </c>
      <c r="G164" t="s">
        <v>109</v>
      </c>
      <c r="H164" s="91">
        <v>2919</v>
      </c>
      <c r="I164" s="91">
        <v>6040</v>
      </c>
      <c r="J164" s="91">
        <v>0</v>
      </c>
      <c r="K164" s="91">
        <v>640.34920320000003</v>
      </c>
      <c r="L164" s="91">
        <v>0.03</v>
      </c>
      <c r="M164" s="91">
        <v>0.03</v>
      </c>
      <c r="N164" s="91">
        <v>0</v>
      </c>
    </row>
    <row r="165" spans="2:14">
      <c r="B165" t="s">
        <v>2529</v>
      </c>
      <c r="C165" t="s">
        <v>2530</v>
      </c>
      <c r="D165" t="s">
        <v>1586</v>
      </c>
      <c r="E165" t="s">
        <v>2528</v>
      </c>
      <c r="F165" t="s">
        <v>1289</v>
      </c>
      <c r="G165" t="s">
        <v>109</v>
      </c>
      <c r="H165" s="91">
        <v>284061</v>
      </c>
      <c r="I165" s="91">
        <v>3417</v>
      </c>
      <c r="J165" s="91">
        <v>0</v>
      </c>
      <c r="K165" s="91">
        <v>35253.515391840003</v>
      </c>
      <c r="L165" s="91">
        <v>0.25</v>
      </c>
      <c r="M165" s="91">
        <v>1.42</v>
      </c>
      <c r="N165" s="91">
        <v>0.2</v>
      </c>
    </row>
    <row r="166" spans="2:14">
      <c r="B166" t="s">
        <v>2531</v>
      </c>
      <c r="C166" t="s">
        <v>2532</v>
      </c>
      <c r="D166" t="s">
        <v>1586</v>
      </c>
      <c r="E166" t="s">
        <v>2528</v>
      </c>
      <c r="F166" t="s">
        <v>1289</v>
      </c>
      <c r="G166" t="s">
        <v>109</v>
      </c>
      <c r="H166" s="91">
        <v>74186</v>
      </c>
      <c r="I166" s="91">
        <v>6927</v>
      </c>
      <c r="J166" s="91">
        <v>0</v>
      </c>
      <c r="K166" s="91">
        <v>18664.354847039998</v>
      </c>
      <c r="L166" s="91">
        <v>0.17</v>
      </c>
      <c r="M166" s="91">
        <v>0.75</v>
      </c>
      <c r="N166" s="91">
        <v>0.11</v>
      </c>
    </row>
    <row r="167" spans="2:14">
      <c r="B167" t="s">
        <v>2533</v>
      </c>
      <c r="C167" t="s">
        <v>2534</v>
      </c>
      <c r="D167" t="s">
        <v>1586</v>
      </c>
      <c r="E167" t="s">
        <v>2460</v>
      </c>
      <c r="F167" t="s">
        <v>1289</v>
      </c>
      <c r="G167" t="s">
        <v>109</v>
      </c>
      <c r="H167" s="91">
        <v>5533</v>
      </c>
      <c r="I167" s="91">
        <v>6042</v>
      </c>
      <c r="J167" s="91">
        <v>0</v>
      </c>
      <c r="K167" s="91">
        <v>1214.1916195199999</v>
      </c>
      <c r="L167" s="91">
        <v>0.01</v>
      </c>
      <c r="M167" s="91">
        <v>0.05</v>
      </c>
      <c r="N167" s="91">
        <v>0.01</v>
      </c>
    </row>
    <row r="168" spans="2:14">
      <c r="B168" t="s">
        <v>2535</v>
      </c>
      <c r="C168" t="s">
        <v>2536</v>
      </c>
      <c r="D168" t="s">
        <v>1586</v>
      </c>
      <c r="E168" t="s">
        <v>2460</v>
      </c>
      <c r="F168" t="s">
        <v>1289</v>
      </c>
      <c r="G168" t="s">
        <v>109</v>
      </c>
      <c r="H168" s="91">
        <v>811328</v>
      </c>
      <c r="I168" s="91">
        <v>7976</v>
      </c>
      <c r="J168" s="91">
        <v>0</v>
      </c>
      <c r="K168" s="91">
        <v>235032.24528896</v>
      </c>
      <c r="L168" s="91">
        <v>0.3</v>
      </c>
      <c r="M168" s="91">
        <v>9.49</v>
      </c>
      <c r="N168" s="91">
        <v>1.35</v>
      </c>
    </row>
    <row r="169" spans="2:14">
      <c r="B169" s="92" t="s">
        <v>1257</v>
      </c>
      <c r="D169" s="16"/>
      <c r="E169" s="16"/>
      <c r="F169" s="16"/>
      <c r="G169" s="16"/>
      <c r="H169" s="93">
        <v>0</v>
      </c>
      <c r="J169" s="93">
        <v>0</v>
      </c>
      <c r="K169" s="93">
        <v>0</v>
      </c>
      <c r="M169" s="93">
        <v>0</v>
      </c>
      <c r="N169" s="93">
        <v>0</v>
      </c>
    </row>
    <row r="170" spans="2:14">
      <c r="B170" t="s">
        <v>295</v>
      </c>
      <c r="C170" t="s">
        <v>295</v>
      </c>
      <c r="D170" s="16"/>
      <c r="E170" s="16"/>
      <c r="F170" t="s">
        <v>295</v>
      </c>
      <c r="G170" t="s">
        <v>295</v>
      </c>
      <c r="H170" s="91">
        <v>0</v>
      </c>
      <c r="I170" s="91">
        <v>0</v>
      </c>
      <c r="K170" s="91">
        <v>0</v>
      </c>
      <c r="L170" s="91">
        <v>0</v>
      </c>
      <c r="M170" s="91">
        <v>0</v>
      </c>
      <c r="N170" s="91">
        <v>0</v>
      </c>
    </row>
    <row r="171" spans="2:14">
      <c r="B171" s="92" t="s">
        <v>2322</v>
      </c>
      <c r="D171" s="16"/>
      <c r="E171" s="16"/>
      <c r="F171" s="16"/>
      <c r="G171" s="16"/>
      <c r="H171" s="93">
        <v>0</v>
      </c>
      <c r="J171" s="93">
        <v>0</v>
      </c>
      <c r="K171" s="93">
        <v>0</v>
      </c>
      <c r="M171" s="93">
        <v>0</v>
      </c>
      <c r="N171" s="93">
        <v>0</v>
      </c>
    </row>
    <row r="172" spans="2:14">
      <c r="B172" t="s">
        <v>295</v>
      </c>
      <c r="C172" t="s">
        <v>295</v>
      </c>
      <c r="D172" s="16"/>
      <c r="E172" s="16"/>
      <c r="F172" t="s">
        <v>295</v>
      </c>
      <c r="G172" t="s">
        <v>295</v>
      </c>
      <c r="H172" s="91">
        <v>0</v>
      </c>
      <c r="I172" s="91">
        <v>0</v>
      </c>
      <c r="K172" s="91">
        <v>0</v>
      </c>
      <c r="L172" s="91">
        <v>0</v>
      </c>
      <c r="M172" s="91">
        <v>0</v>
      </c>
      <c r="N172" s="91">
        <v>0</v>
      </c>
    </row>
    <row r="173" spans="2:14">
      <c r="B173" t="s">
        <v>303</v>
      </c>
      <c r="D173" s="16"/>
      <c r="E173" s="16"/>
      <c r="F173" s="16"/>
      <c r="G173" s="16"/>
    </row>
    <row r="174" spans="2:14">
      <c r="B174" t="s">
        <v>451</v>
      </c>
      <c r="D174" s="16"/>
      <c r="E174" s="16"/>
      <c r="F174" s="16"/>
      <c r="G174" s="16"/>
    </row>
    <row r="175" spans="2:14">
      <c r="B175" t="s">
        <v>452</v>
      </c>
      <c r="D175" s="16"/>
      <c r="E175" s="16"/>
      <c r="F175" s="16"/>
      <c r="G175" s="16"/>
    </row>
    <row r="176" spans="2:14">
      <c r="B176" t="s">
        <v>453</v>
      </c>
      <c r="D176" s="16"/>
      <c r="E176" s="16"/>
      <c r="F176" s="16"/>
      <c r="G176" s="16"/>
    </row>
    <row r="177" spans="2:7">
      <c r="B177" t="s">
        <v>454</v>
      </c>
      <c r="D177" s="16"/>
      <c r="E177" s="16"/>
      <c r="F177" s="16"/>
      <c r="G177" s="16"/>
    </row>
    <row r="178" spans="2:7">
      <c r="D178" s="16"/>
      <c r="E178" s="16"/>
      <c r="F178" s="16"/>
      <c r="G178" s="16"/>
    </row>
    <row r="179" spans="2:7">
      <c r="D179" s="16"/>
      <c r="E179" s="16"/>
      <c r="F179" s="16"/>
      <c r="G179" s="16"/>
    </row>
    <row r="180" spans="2:7">
      <c r="D180" s="16"/>
      <c r="E180" s="16"/>
      <c r="F180" s="16"/>
      <c r="G180" s="16"/>
    </row>
    <row r="181" spans="2:7">
      <c r="D181" s="16"/>
      <c r="E181" s="16"/>
      <c r="F181" s="16"/>
      <c r="G181" s="16"/>
    </row>
    <row r="182" spans="2:7">
      <c r="D182" s="16"/>
      <c r="E182" s="16"/>
      <c r="F182" s="16"/>
      <c r="G182" s="16"/>
    </row>
    <row r="183" spans="2:7">
      <c r="D183" s="16"/>
      <c r="E183" s="16"/>
      <c r="F183" s="16"/>
      <c r="G183" s="16"/>
    </row>
    <row r="184" spans="2:7">
      <c r="D184" s="16"/>
      <c r="E184" s="16"/>
      <c r="F184" s="16"/>
      <c r="G184" s="16"/>
    </row>
    <row r="185" spans="2:7">
      <c r="D185" s="16"/>
      <c r="E185" s="16"/>
      <c r="F185" s="16"/>
      <c r="G185" s="16"/>
    </row>
    <row r="186" spans="2:7">
      <c r="D186" s="16"/>
      <c r="E186" s="16"/>
      <c r="F186" s="16"/>
      <c r="G186" s="16"/>
    </row>
    <row r="187" spans="2:7">
      <c r="D187" s="16"/>
      <c r="E187" s="16"/>
      <c r="F187" s="16"/>
      <c r="G187" s="16"/>
    </row>
    <row r="188" spans="2:7">
      <c r="D188" s="16"/>
      <c r="E188" s="16"/>
      <c r="F188" s="16"/>
      <c r="G188" s="16"/>
    </row>
    <row r="189" spans="2:7">
      <c r="D189" s="16"/>
      <c r="E189" s="16"/>
      <c r="F189" s="16"/>
      <c r="G189" s="16"/>
    </row>
    <row r="190" spans="2:7">
      <c r="D190" s="16"/>
      <c r="E190" s="16"/>
      <c r="F190" s="16"/>
      <c r="G190" s="16"/>
    </row>
    <row r="191" spans="2:7">
      <c r="D191" s="16"/>
      <c r="E191" s="16"/>
      <c r="F191" s="16"/>
      <c r="G191" s="16"/>
    </row>
    <row r="192" spans="2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3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43555</v>
      </c>
      <c r="E1" s="16"/>
    </row>
    <row r="2" spans="2:65">
      <c r="B2" s="2" t="s">
        <v>1</v>
      </c>
      <c r="C2" s="12" t="s">
        <v>218</v>
      </c>
      <c r="E2" s="16"/>
    </row>
    <row r="3" spans="2:65">
      <c r="B3" s="2" t="s">
        <v>2</v>
      </c>
      <c r="C3" s="26" t="s">
        <v>4399</v>
      </c>
      <c r="E3" s="16"/>
    </row>
    <row r="4" spans="2:65" s="1" customFormat="1">
      <c r="B4" s="2" t="s">
        <v>3</v>
      </c>
    </row>
    <row r="5" spans="2:65">
      <c r="B5" s="89" t="s">
        <v>219</v>
      </c>
      <c r="C5" t="s">
        <v>220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4132880.4730000002</v>
      </c>
      <c r="K11" s="7"/>
      <c r="L11" s="90">
        <v>786216.58004935505</v>
      </c>
      <c r="M11" s="7"/>
      <c r="N11" s="90">
        <v>100</v>
      </c>
      <c r="O11" s="90">
        <v>4.5</v>
      </c>
      <c r="P11" s="35"/>
      <c r="BG11" s="16"/>
      <c r="BH11" s="19"/>
      <c r="BI11" s="16"/>
      <c r="BM11" s="16"/>
    </row>
    <row r="12" spans="2:65">
      <c r="B12" s="92" t="s">
        <v>228</v>
      </c>
      <c r="C12" s="16"/>
      <c r="D12" s="16"/>
      <c r="E12" s="16"/>
      <c r="J12" s="93">
        <v>148543</v>
      </c>
      <c r="L12" s="93">
        <v>194.06170639999999</v>
      </c>
      <c r="N12" s="93">
        <v>0.02</v>
      </c>
      <c r="O12" s="93">
        <v>0</v>
      </c>
    </row>
    <row r="13" spans="2:65">
      <c r="B13" s="92" t="s">
        <v>2537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295</v>
      </c>
      <c r="C14" t="s">
        <v>295</v>
      </c>
      <c r="D14" s="16"/>
      <c r="E14" s="16"/>
      <c r="F14" t="s">
        <v>295</v>
      </c>
      <c r="G14" t="s">
        <v>295</v>
      </c>
      <c r="I14" t="s">
        <v>295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2538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295</v>
      </c>
      <c r="C16" t="s">
        <v>295</v>
      </c>
      <c r="D16" s="16"/>
      <c r="E16" s="16"/>
      <c r="F16" t="s">
        <v>295</v>
      </c>
      <c r="G16" t="s">
        <v>295</v>
      </c>
      <c r="I16" t="s">
        <v>295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148543</v>
      </c>
      <c r="L17" s="93">
        <v>194.06170639999999</v>
      </c>
      <c r="N17" s="93">
        <v>0.02</v>
      </c>
      <c r="O17" s="93">
        <v>0</v>
      </c>
    </row>
    <row r="18" spans="2:15">
      <c r="B18" t="s">
        <v>2539</v>
      </c>
      <c r="C18" t="s">
        <v>2540</v>
      </c>
      <c r="D18" t="s">
        <v>126</v>
      </c>
      <c r="E18" t="s">
        <v>2210</v>
      </c>
      <c r="F18" t="s">
        <v>131</v>
      </c>
      <c r="G18" t="s">
        <v>295</v>
      </c>
      <c r="H18" t="s">
        <v>296</v>
      </c>
      <c r="I18" t="s">
        <v>105</v>
      </c>
      <c r="J18" s="91">
        <v>96410</v>
      </c>
      <c r="K18" s="91">
        <v>133.76</v>
      </c>
      <c r="L18" s="91">
        <v>128.95801599999999</v>
      </c>
      <c r="M18" s="91">
        <v>0</v>
      </c>
      <c r="N18" s="91">
        <v>0.02</v>
      </c>
      <c r="O18" s="91">
        <v>0</v>
      </c>
    </row>
    <row r="19" spans="2:15">
      <c r="B19" t="s">
        <v>2541</v>
      </c>
      <c r="C19" t="s">
        <v>2542</v>
      </c>
      <c r="D19" t="s">
        <v>126</v>
      </c>
      <c r="E19" t="s">
        <v>2210</v>
      </c>
      <c r="F19" t="s">
        <v>131</v>
      </c>
      <c r="G19" t="s">
        <v>295</v>
      </c>
      <c r="H19" t="s">
        <v>296</v>
      </c>
      <c r="I19" t="s">
        <v>105</v>
      </c>
      <c r="J19" s="91">
        <v>52133</v>
      </c>
      <c r="K19" s="91">
        <v>124.88</v>
      </c>
      <c r="L19" s="91">
        <v>65.103690400000005</v>
      </c>
      <c r="M19" s="91">
        <v>0</v>
      </c>
      <c r="N19" s="91">
        <v>0.01</v>
      </c>
      <c r="O19" s="91">
        <v>0</v>
      </c>
    </row>
    <row r="20" spans="2:15">
      <c r="B20" s="92" t="s">
        <v>1257</v>
      </c>
      <c r="C20" s="16"/>
      <c r="D20" s="16"/>
      <c r="E20" s="16"/>
      <c r="J20" s="93">
        <v>0</v>
      </c>
      <c r="L20" s="93">
        <v>0</v>
      </c>
      <c r="N20" s="93">
        <v>0</v>
      </c>
      <c r="O20" s="93">
        <v>0</v>
      </c>
    </row>
    <row r="21" spans="2:15">
      <c r="B21" t="s">
        <v>295</v>
      </c>
      <c r="C21" t="s">
        <v>295</v>
      </c>
      <c r="D21" s="16"/>
      <c r="E21" s="16"/>
      <c r="F21" t="s">
        <v>295</v>
      </c>
      <c r="G21" t="s">
        <v>295</v>
      </c>
      <c r="I21" t="s">
        <v>295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>
      <c r="B22" s="92" t="s">
        <v>301</v>
      </c>
      <c r="C22" s="16"/>
      <c r="D22" s="16"/>
      <c r="E22" s="16"/>
      <c r="J22" s="93">
        <v>3984337.4730000002</v>
      </c>
      <c r="L22" s="93">
        <v>786022.51834295515</v>
      </c>
      <c r="N22" s="93">
        <v>99.98</v>
      </c>
      <c r="O22" s="93">
        <v>4.5</v>
      </c>
    </row>
    <row r="23" spans="2:15">
      <c r="B23" s="92" t="s">
        <v>2537</v>
      </c>
      <c r="C23" s="16"/>
      <c r="D23" s="16"/>
      <c r="E23" s="16"/>
      <c r="J23" s="93">
        <v>317535.53000000003</v>
      </c>
      <c r="L23" s="93">
        <v>10494.930309136</v>
      </c>
      <c r="N23" s="93">
        <v>1.33</v>
      </c>
      <c r="O23" s="93">
        <v>0.06</v>
      </c>
    </row>
    <row r="24" spans="2:15">
      <c r="B24" t="s">
        <v>2543</v>
      </c>
      <c r="C24" t="s">
        <v>2544</v>
      </c>
      <c r="D24" t="s">
        <v>126</v>
      </c>
      <c r="E24" t="s">
        <v>2545</v>
      </c>
      <c r="F24" t="s">
        <v>1289</v>
      </c>
      <c r="G24" t="s">
        <v>295</v>
      </c>
      <c r="H24" t="s">
        <v>296</v>
      </c>
      <c r="I24" t="s">
        <v>109</v>
      </c>
      <c r="J24" s="91">
        <v>317535.53000000003</v>
      </c>
      <c r="K24" s="91">
        <v>910</v>
      </c>
      <c r="L24" s="91">
        <v>10494.930309136</v>
      </c>
      <c r="M24" s="91">
        <v>0</v>
      </c>
      <c r="N24" s="91">
        <v>1.33</v>
      </c>
      <c r="O24" s="91">
        <v>0.06</v>
      </c>
    </row>
    <row r="25" spans="2:15">
      <c r="B25" s="92" t="s">
        <v>2538</v>
      </c>
      <c r="C25" s="16"/>
      <c r="D25" s="16"/>
      <c r="E25" s="16"/>
      <c r="J25" s="93">
        <v>1484567.1129999999</v>
      </c>
      <c r="L25" s="93">
        <v>440581.85069203569</v>
      </c>
      <c r="N25" s="93">
        <v>56.04</v>
      </c>
      <c r="O25" s="93">
        <v>2.52</v>
      </c>
    </row>
    <row r="26" spans="2:15">
      <c r="B26" t="s">
        <v>2546</v>
      </c>
      <c r="C26" t="s">
        <v>2547</v>
      </c>
      <c r="D26" t="s">
        <v>126</v>
      </c>
      <c r="E26" t="s">
        <v>1557</v>
      </c>
      <c r="F26" t="s">
        <v>1289</v>
      </c>
      <c r="G26" t="s">
        <v>1367</v>
      </c>
      <c r="H26" t="s">
        <v>247</v>
      </c>
      <c r="I26" t="s">
        <v>109</v>
      </c>
      <c r="J26" s="91">
        <v>3496.73</v>
      </c>
      <c r="K26" s="91">
        <v>129682</v>
      </c>
      <c r="L26" s="91">
        <v>16469.773975715201</v>
      </c>
      <c r="M26" s="91">
        <v>0</v>
      </c>
      <c r="N26" s="91">
        <v>2.09</v>
      </c>
      <c r="O26" s="91">
        <v>0.09</v>
      </c>
    </row>
    <row r="27" spans="2:15">
      <c r="B27" t="s">
        <v>2548</v>
      </c>
      <c r="C27" t="s">
        <v>2549</v>
      </c>
      <c r="D27" t="s">
        <v>126</v>
      </c>
      <c r="E27" t="s">
        <v>2550</v>
      </c>
      <c r="F27" t="s">
        <v>1289</v>
      </c>
      <c r="G27" t="s">
        <v>1357</v>
      </c>
      <c r="H27" t="s">
        <v>449</v>
      </c>
      <c r="I27" t="s">
        <v>113</v>
      </c>
      <c r="J27" s="91">
        <v>6606.14</v>
      </c>
      <c r="K27" s="91">
        <v>96998.999999999927</v>
      </c>
      <c r="L27" s="91">
        <v>26132.655931958499</v>
      </c>
      <c r="M27" s="91">
        <v>0</v>
      </c>
      <c r="N27" s="91">
        <v>3.32</v>
      </c>
      <c r="O27" s="91">
        <v>0.15</v>
      </c>
    </row>
    <row r="28" spans="2:15">
      <c r="B28" t="s">
        <v>2551</v>
      </c>
      <c r="C28" t="s">
        <v>2552</v>
      </c>
      <c r="D28" t="s">
        <v>126</v>
      </c>
      <c r="E28" t="s">
        <v>2553</v>
      </c>
      <c r="F28" t="s">
        <v>1289</v>
      </c>
      <c r="G28" t="s">
        <v>295</v>
      </c>
      <c r="H28" t="s">
        <v>296</v>
      </c>
      <c r="I28" t="s">
        <v>109</v>
      </c>
      <c r="J28" s="91">
        <v>367</v>
      </c>
      <c r="K28" s="91">
        <v>1019688</v>
      </c>
      <c r="L28" s="91">
        <v>13591.87001472</v>
      </c>
      <c r="M28" s="91">
        <v>0</v>
      </c>
      <c r="N28" s="91">
        <v>1.73</v>
      </c>
      <c r="O28" s="91">
        <v>0.08</v>
      </c>
    </row>
    <row r="29" spans="2:15">
      <c r="B29" t="s">
        <v>2554</v>
      </c>
      <c r="C29" t="s">
        <v>2555</v>
      </c>
      <c r="D29" t="s">
        <v>126</v>
      </c>
      <c r="E29" t="s">
        <v>2556</v>
      </c>
      <c r="F29" t="s">
        <v>1289</v>
      </c>
      <c r="G29" t="s">
        <v>295</v>
      </c>
      <c r="H29" t="s">
        <v>296</v>
      </c>
      <c r="I29" t="s">
        <v>113</v>
      </c>
      <c r="J29" s="91">
        <v>170.46</v>
      </c>
      <c r="K29" s="91">
        <v>18785.349999999999</v>
      </c>
      <c r="L29" s="91">
        <v>130.59011233510199</v>
      </c>
      <c r="M29" s="91">
        <v>0</v>
      </c>
      <c r="N29" s="91">
        <v>0.02</v>
      </c>
      <c r="O29" s="91">
        <v>0</v>
      </c>
    </row>
    <row r="30" spans="2:15">
      <c r="B30" t="s">
        <v>2557</v>
      </c>
      <c r="C30" t="s">
        <v>2558</v>
      </c>
      <c r="D30" t="s">
        <v>126</v>
      </c>
      <c r="E30" t="s">
        <v>2559</v>
      </c>
      <c r="F30" t="s">
        <v>1289</v>
      </c>
      <c r="G30" t="s">
        <v>295</v>
      </c>
      <c r="H30" t="s">
        <v>296</v>
      </c>
      <c r="I30" t="s">
        <v>113</v>
      </c>
      <c r="J30" s="91">
        <v>16967.32</v>
      </c>
      <c r="K30" s="91">
        <v>25248</v>
      </c>
      <c r="L30" s="91">
        <v>17470.637494571602</v>
      </c>
      <c r="M30" s="91">
        <v>0</v>
      </c>
      <c r="N30" s="91">
        <v>2.2200000000000002</v>
      </c>
      <c r="O30" s="91">
        <v>0.1</v>
      </c>
    </row>
    <row r="31" spans="2:15">
      <c r="B31" t="s">
        <v>2560</v>
      </c>
      <c r="C31" t="s">
        <v>2561</v>
      </c>
      <c r="D31" t="s">
        <v>126</v>
      </c>
      <c r="E31" t="s">
        <v>2562</v>
      </c>
      <c r="F31" t="s">
        <v>1289</v>
      </c>
      <c r="G31" t="s">
        <v>295</v>
      </c>
      <c r="H31" t="s">
        <v>296</v>
      </c>
      <c r="I31" t="s">
        <v>109</v>
      </c>
      <c r="J31" s="91">
        <v>513000</v>
      </c>
      <c r="K31" s="91">
        <v>1360</v>
      </c>
      <c r="L31" s="91">
        <v>25339.7376</v>
      </c>
      <c r="M31" s="91">
        <v>0</v>
      </c>
      <c r="N31" s="91">
        <v>3.22</v>
      </c>
      <c r="O31" s="91">
        <v>0.15</v>
      </c>
    </row>
    <row r="32" spans="2:15">
      <c r="B32" t="s">
        <v>2563</v>
      </c>
      <c r="C32" t="s">
        <v>2564</v>
      </c>
      <c r="D32" t="s">
        <v>126</v>
      </c>
      <c r="E32" t="s">
        <v>2565</v>
      </c>
      <c r="F32" t="s">
        <v>1289</v>
      </c>
      <c r="G32" t="s">
        <v>295</v>
      </c>
      <c r="H32" t="s">
        <v>296</v>
      </c>
      <c r="I32" t="s">
        <v>109</v>
      </c>
      <c r="J32" s="91">
        <v>61570.03</v>
      </c>
      <c r="K32" s="91">
        <v>12654</v>
      </c>
      <c r="L32" s="91">
        <v>28297.172037398399</v>
      </c>
      <c r="M32" s="91">
        <v>0</v>
      </c>
      <c r="N32" s="91">
        <v>3.6</v>
      </c>
      <c r="O32" s="91">
        <v>0.16</v>
      </c>
    </row>
    <row r="33" spans="2:15">
      <c r="B33" t="s">
        <v>2566</v>
      </c>
      <c r="C33" t="s">
        <v>2567</v>
      </c>
      <c r="D33" t="s">
        <v>126</v>
      </c>
      <c r="E33" t="s">
        <v>2568</v>
      </c>
      <c r="F33" t="s">
        <v>1289</v>
      </c>
      <c r="G33" t="s">
        <v>295</v>
      </c>
      <c r="H33" t="s">
        <v>296</v>
      </c>
      <c r="I33" t="s">
        <v>109</v>
      </c>
      <c r="J33" s="91">
        <v>316.16000000000003</v>
      </c>
      <c r="K33" s="91">
        <v>1162573</v>
      </c>
      <c r="L33" s="91">
        <v>13349.7457739776</v>
      </c>
      <c r="M33" s="91">
        <v>0</v>
      </c>
      <c r="N33" s="91">
        <v>1.7</v>
      </c>
      <c r="O33" s="91">
        <v>0.08</v>
      </c>
    </row>
    <row r="34" spans="2:15">
      <c r="B34" t="s">
        <v>2569</v>
      </c>
      <c r="C34" t="s">
        <v>2570</v>
      </c>
      <c r="D34" t="s">
        <v>126</v>
      </c>
      <c r="E34" t="s">
        <v>2550</v>
      </c>
      <c r="F34" t="s">
        <v>1289</v>
      </c>
      <c r="G34" t="s">
        <v>295</v>
      </c>
      <c r="H34" t="s">
        <v>296</v>
      </c>
      <c r="I34" t="s">
        <v>116</v>
      </c>
      <c r="J34" s="91">
        <v>6769.4</v>
      </c>
      <c r="K34" s="91">
        <v>111909</v>
      </c>
      <c r="L34" s="91">
        <v>35852.132387979596</v>
      </c>
      <c r="M34" s="91">
        <v>0</v>
      </c>
      <c r="N34" s="91">
        <v>4.5599999999999996</v>
      </c>
      <c r="O34" s="91">
        <v>0.21</v>
      </c>
    </row>
    <row r="35" spans="2:15">
      <c r="B35" t="s">
        <v>2571</v>
      </c>
      <c r="C35" t="s">
        <v>2572</v>
      </c>
      <c r="D35" t="s">
        <v>126</v>
      </c>
      <c r="E35" t="s">
        <v>2550</v>
      </c>
      <c r="F35" t="s">
        <v>1289</v>
      </c>
      <c r="G35" t="s">
        <v>295</v>
      </c>
      <c r="H35" t="s">
        <v>296</v>
      </c>
      <c r="I35" t="s">
        <v>113</v>
      </c>
      <c r="J35" s="91">
        <v>4214.62</v>
      </c>
      <c r="K35" s="91">
        <v>188075.99999999977</v>
      </c>
      <c r="L35" s="91">
        <v>32326.621902015799</v>
      </c>
      <c r="M35" s="91">
        <v>0</v>
      </c>
      <c r="N35" s="91">
        <v>4.1100000000000003</v>
      </c>
      <c r="O35" s="91">
        <v>0.19</v>
      </c>
    </row>
    <row r="36" spans="2:15">
      <c r="B36" t="s">
        <v>2573</v>
      </c>
      <c r="C36" t="s">
        <v>2574</v>
      </c>
      <c r="D36" t="s">
        <v>126</v>
      </c>
      <c r="E36" t="s">
        <v>2575</v>
      </c>
      <c r="F36" t="s">
        <v>1289</v>
      </c>
      <c r="G36" t="s">
        <v>295</v>
      </c>
      <c r="H36" t="s">
        <v>296</v>
      </c>
      <c r="I36" t="s">
        <v>109</v>
      </c>
      <c r="J36" s="91">
        <v>10475.89</v>
      </c>
      <c r="K36" s="91">
        <v>102743</v>
      </c>
      <c r="L36" s="91">
        <v>39092.1009829264</v>
      </c>
      <c r="M36" s="91">
        <v>0</v>
      </c>
      <c r="N36" s="91">
        <v>4.97</v>
      </c>
      <c r="O36" s="91">
        <v>0.22</v>
      </c>
    </row>
    <row r="37" spans="2:15">
      <c r="B37" t="s">
        <v>2576</v>
      </c>
      <c r="C37" t="s">
        <v>2577</v>
      </c>
      <c r="D37" t="s">
        <v>126</v>
      </c>
      <c r="E37" t="s">
        <v>2578</v>
      </c>
      <c r="F37" t="s">
        <v>1289</v>
      </c>
      <c r="G37" t="s">
        <v>295</v>
      </c>
      <c r="H37" t="s">
        <v>296</v>
      </c>
      <c r="I37" t="s">
        <v>109</v>
      </c>
      <c r="J37" s="91">
        <v>1.2999999999999999E-2</v>
      </c>
      <c r="K37" s="91">
        <v>1268</v>
      </c>
      <c r="L37" s="91">
        <v>5.9869888E-4</v>
      </c>
      <c r="M37" s="91">
        <v>0</v>
      </c>
      <c r="N37" s="91">
        <v>0</v>
      </c>
      <c r="O37" s="91">
        <v>0</v>
      </c>
    </row>
    <row r="38" spans="2:15">
      <c r="B38" t="s">
        <v>2579</v>
      </c>
      <c r="C38" t="s">
        <v>2580</v>
      </c>
      <c r="D38" t="s">
        <v>126</v>
      </c>
      <c r="E38" t="s">
        <v>2581</v>
      </c>
      <c r="F38" t="s">
        <v>1289</v>
      </c>
      <c r="G38" t="s">
        <v>295</v>
      </c>
      <c r="H38" t="s">
        <v>296</v>
      </c>
      <c r="I38" t="s">
        <v>109</v>
      </c>
      <c r="J38" s="91">
        <v>8354</v>
      </c>
      <c r="K38" s="91">
        <v>30130.32</v>
      </c>
      <c r="L38" s="91">
        <v>9142.0597399296003</v>
      </c>
      <c r="M38" s="91">
        <v>7.0000000000000007E-2</v>
      </c>
      <c r="N38" s="91">
        <v>1.1599999999999999</v>
      </c>
      <c r="O38" s="91">
        <v>0.05</v>
      </c>
    </row>
    <row r="39" spans="2:15">
      <c r="B39" t="s">
        <v>2579</v>
      </c>
      <c r="C39" t="s">
        <v>2580</v>
      </c>
      <c r="D39" t="s">
        <v>126</v>
      </c>
      <c r="E39" t="s">
        <v>2581</v>
      </c>
      <c r="F39" t="s">
        <v>1289</v>
      </c>
      <c r="G39" t="s">
        <v>295</v>
      </c>
      <c r="H39" t="s">
        <v>296</v>
      </c>
      <c r="I39" t="s">
        <v>109</v>
      </c>
      <c r="J39" s="91">
        <v>18623</v>
      </c>
      <c r="K39" s="91">
        <v>30130.32</v>
      </c>
      <c r="L39" s="91">
        <v>20379.7676007552</v>
      </c>
      <c r="M39" s="91">
        <v>0</v>
      </c>
      <c r="N39" s="91">
        <v>2.59</v>
      </c>
      <c r="O39" s="91">
        <v>0.12</v>
      </c>
    </row>
    <row r="40" spans="2:15">
      <c r="B40" t="s">
        <v>2582</v>
      </c>
      <c r="C40" t="s">
        <v>2583</v>
      </c>
      <c r="D40" t="s">
        <v>126</v>
      </c>
      <c r="E40" t="s">
        <v>2584</v>
      </c>
      <c r="F40" t="s">
        <v>1289</v>
      </c>
      <c r="G40" t="s">
        <v>295</v>
      </c>
      <c r="H40" t="s">
        <v>296</v>
      </c>
      <c r="I40" t="s">
        <v>109</v>
      </c>
      <c r="J40" s="91">
        <v>54592</v>
      </c>
      <c r="K40" s="91">
        <v>1651</v>
      </c>
      <c r="L40" s="91">
        <v>3273.57215744</v>
      </c>
      <c r="M40" s="91">
        <v>0</v>
      </c>
      <c r="N40" s="91">
        <v>0.42</v>
      </c>
      <c r="O40" s="91">
        <v>0.02</v>
      </c>
    </row>
    <row r="41" spans="2:15">
      <c r="B41" t="s">
        <v>2585</v>
      </c>
      <c r="C41" t="s">
        <v>2586</v>
      </c>
      <c r="D41" t="s">
        <v>126</v>
      </c>
      <c r="E41" t="s">
        <v>2584</v>
      </c>
      <c r="F41" t="s">
        <v>1289</v>
      </c>
      <c r="G41" t="s">
        <v>295</v>
      </c>
      <c r="H41" t="s">
        <v>296</v>
      </c>
      <c r="I41" t="s">
        <v>113</v>
      </c>
      <c r="J41" s="91">
        <v>1263.81</v>
      </c>
      <c r="K41" s="91">
        <v>202959.00000000038</v>
      </c>
      <c r="L41" s="91">
        <v>10460.648813583801</v>
      </c>
      <c r="M41" s="91">
        <v>0</v>
      </c>
      <c r="N41" s="91">
        <v>1.33</v>
      </c>
      <c r="O41" s="91">
        <v>0.06</v>
      </c>
    </row>
    <row r="42" spans="2:15">
      <c r="B42" t="s">
        <v>2587</v>
      </c>
      <c r="C42" t="s">
        <v>2583</v>
      </c>
      <c r="D42" t="s">
        <v>126</v>
      </c>
      <c r="E42" t="s">
        <v>2584</v>
      </c>
      <c r="F42" t="s">
        <v>1289</v>
      </c>
      <c r="G42" t="s">
        <v>295</v>
      </c>
      <c r="H42" t="s">
        <v>296</v>
      </c>
      <c r="I42" t="s">
        <v>109</v>
      </c>
      <c r="J42" s="91">
        <v>520550.13</v>
      </c>
      <c r="K42" s="91">
        <v>1651</v>
      </c>
      <c r="L42" s="91">
        <v>31214.434571361599</v>
      </c>
      <c r="M42" s="91">
        <v>0</v>
      </c>
      <c r="N42" s="91">
        <v>3.97</v>
      </c>
      <c r="O42" s="91">
        <v>0.18</v>
      </c>
    </row>
    <row r="43" spans="2:15">
      <c r="B43" t="s">
        <v>2588</v>
      </c>
      <c r="C43" t="s">
        <v>2589</v>
      </c>
      <c r="D43" t="s">
        <v>126</v>
      </c>
      <c r="E43" t="s">
        <v>2590</v>
      </c>
      <c r="F43" t="s">
        <v>1352</v>
      </c>
      <c r="G43" t="s">
        <v>295</v>
      </c>
      <c r="H43" t="s">
        <v>296</v>
      </c>
      <c r="I43" t="s">
        <v>109</v>
      </c>
      <c r="J43" s="91">
        <v>2017.5</v>
      </c>
      <c r="K43" s="91">
        <v>187948.1</v>
      </c>
      <c r="L43" s="91">
        <v>13772.00979636</v>
      </c>
      <c r="M43" s="91">
        <v>0</v>
      </c>
      <c r="N43" s="91">
        <v>1.75</v>
      </c>
      <c r="O43" s="91">
        <v>0.08</v>
      </c>
    </row>
    <row r="44" spans="2:15">
      <c r="B44" t="s">
        <v>2591</v>
      </c>
      <c r="C44" t="s">
        <v>2592</v>
      </c>
      <c r="D44" t="s">
        <v>126</v>
      </c>
      <c r="E44" t="s">
        <v>2550</v>
      </c>
      <c r="F44" t="s">
        <v>1289</v>
      </c>
      <c r="G44" t="s">
        <v>295</v>
      </c>
      <c r="H44" t="s">
        <v>296</v>
      </c>
      <c r="I44" t="s">
        <v>113</v>
      </c>
      <c r="J44" s="91">
        <v>117505.23</v>
      </c>
      <c r="K44" s="91">
        <v>9770.9999999999873</v>
      </c>
      <c r="L44" s="91">
        <v>46823.592390222002</v>
      </c>
      <c r="M44" s="91">
        <v>0</v>
      </c>
      <c r="N44" s="91">
        <v>5.96</v>
      </c>
      <c r="O44" s="91">
        <v>0.27</v>
      </c>
    </row>
    <row r="45" spans="2:15">
      <c r="B45" t="s">
        <v>2593</v>
      </c>
      <c r="C45" t="s">
        <v>2594</v>
      </c>
      <c r="D45" t="s">
        <v>126</v>
      </c>
      <c r="E45" t="s">
        <v>2595</v>
      </c>
      <c r="F45" t="s">
        <v>1289</v>
      </c>
      <c r="G45" t="s">
        <v>295</v>
      </c>
      <c r="H45" t="s">
        <v>296</v>
      </c>
      <c r="I45" t="s">
        <v>109</v>
      </c>
      <c r="J45" s="91">
        <v>53705.82</v>
      </c>
      <c r="K45" s="91">
        <v>11489</v>
      </c>
      <c r="L45" s="91">
        <v>22410.390348393601</v>
      </c>
      <c r="M45" s="91">
        <v>1.96</v>
      </c>
      <c r="N45" s="91">
        <v>2.85</v>
      </c>
      <c r="O45" s="91">
        <v>0.13</v>
      </c>
    </row>
    <row r="46" spans="2:15">
      <c r="B46" t="s">
        <v>2596</v>
      </c>
      <c r="C46" t="s">
        <v>2594</v>
      </c>
      <c r="D46" t="s">
        <v>126</v>
      </c>
      <c r="E46" t="s">
        <v>2595</v>
      </c>
      <c r="F46" t="s">
        <v>1289</v>
      </c>
      <c r="G46" t="s">
        <v>295</v>
      </c>
      <c r="H46" t="s">
        <v>296</v>
      </c>
      <c r="I46" t="s">
        <v>109</v>
      </c>
      <c r="J46" s="91">
        <v>84001.86</v>
      </c>
      <c r="K46" s="91">
        <v>11489</v>
      </c>
      <c r="L46" s="91">
        <v>35052.336461692801</v>
      </c>
      <c r="M46" s="91">
        <v>0</v>
      </c>
      <c r="N46" s="91">
        <v>4.46</v>
      </c>
      <c r="O46" s="91">
        <v>0.2</v>
      </c>
    </row>
    <row r="47" spans="2:15">
      <c r="B47" s="92" t="s">
        <v>93</v>
      </c>
      <c r="C47" s="16"/>
      <c r="D47" s="16"/>
      <c r="E47" s="16"/>
      <c r="J47" s="93">
        <v>2182234.83</v>
      </c>
      <c r="L47" s="93">
        <v>334945.73734178342</v>
      </c>
      <c r="N47" s="93">
        <v>42.6</v>
      </c>
      <c r="O47" s="93">
        <v>1.92</v>
      </c>
    </row>
    <row r="48" spans="2:15">
      <c r="B48" t="s">
        <v>2597</v>
      </c>
      <c r="C48" t="s">
        <v>2598</v>
      </c>
      <c r="D48" t="s">
        <v>126</v>
      </c>
      <c r="E48" t="s">
        <v>2599</v>
      </c>
      <c r="F48" t="s">
        <v>1289</v>
      </c>
      <c r="G48" t="s">
        <v>295</v>
      </c>
      <c r="H48" t="s">
        <v>296</v>
      </c>
      <c r="I48" t="s">
        <v>113</v>
      </c>
      <c r="J48" s="91">
        <v>253</v>
      </c>
      <c r="K48" s="91">
        <v>166657</v>
      </c>
      <c r="L48" s="91">
        <v>1719.5412608219999</v>
      </c>
      <c r="M48" s="91">
        <v>0</v>
      </c>
      <c r="N48" s="91">
        <v>0.22</v>
      </c>
      <c r="O48" s="91">
        <v>0.01</v>
      </c>
    </row>
    <row r="49" spans="2:15">
      <c r="B49" t="s">
        <v>2597</v>
      </c>
      <c r="C49" t="s">
        <v>2598</v>
      </c>
      <c r="D49" t="s">
        <v>126</v>
      </c>
      <c r="E49" t="s">
        <v>2599</v>
      </c>
      <c r="F49" t="s">
        <v>1289</v>
      </c>
      <c r="G49" t="s">
        <v>295</v>
      </c>
      <c r="H49" t="s">
        <v>296</v>
      </c>
      <c r="I49" t="s">
        <v>113</v>
      </c>
      <c r="J49" s="91">
        <v>3562</v>
      </c>
      <c r="K49" s="91">
        <v>166657</v>
      </c>
      <c r="L49" s="91">
        <v>24209.509766988002</v>
      </c>
      <c r="M49" s="91">
        <v>0</v>
      </c>
      <c r="N49" s="91">
        <v>3.08</v>
      </c>
      <c r="O49" s="91">
        <v>0.14000000000000001</v>
      </c>
    </row>
    <row r="50" spans="2:15">
      <c r="B50" t="s">
        <v>2600</v>
      </c>
      <c r="C50" t="s">
        <v>2601</v>
      </c>
      <c r="D50" t="s">
        <v>126</v>
      </c>
      <c r="E50" t="s">
        <v>2602</v>
      </c>
      <c r="F50" t="s">
        <v>1289</v>
      </c>
      <c r="G50" t="s">
        <v>295</v>
      </c>
      <c r="H50" t="s">
        <v>296</v>
      </c>
      <c r="I50" t="s">
        <v>113</v>
      </c>
      <c r="J50" s="91">
        <v>57276</v>
      </c>
      <c r="K50" s="91">
        <v>2619</v>
      </c>
      <c r="L50" s="91">
        <v>6117.5383300080002</v>
      </c>
      <c r="M50" s="91">
        <v>0</v>
      </c>
      <c r="N50" s="91">
        <v>0.78</v>
      </c>
      <c r="O50" s="91">
        <v>0.04</v>
      </c>
    </row>
    <row r="51" spans="2:15">
      <c r="B51" t="s">
        <v>2603</v>
      </c>
      <c r="C51" t="s">
        <v>2601</v>
      </c>
      <c r="D51" t="s">
        <v>126</v>
      </c>
      <c r="E51" t="s">
        <v>2602</v>
      </c>
      <c r="F51" t="s">
        <v>1289</v>
      </c>
      <c r="G51" t="s">
        <v>295</v>
      </c>
      <c r="H51" t="s">
        <v>296</v>
      </c>
      <c r="I51" t="s">
        <v>113</v>
      </c>
      <c r="J51" s="91">
        <v>7164</v>
      </c>
      <c r="K51" s="91">
        <v>2619</v>
      </c>
      <c r="L51" s="91">
        <v>765.172927512</v>
      </c>
      <c r="M51" s="91">
        <v>0.01</v>
      </c>
      <c r="N51" s="91">
        <v>0.1</v>
      </c>
      <c r="O51" s="91">
        <v>0</v>
      </c>
    </row>
    <row r="52" spans="2:15">
      <c r="B52" t="s">
        <v>2604</v>
      </c>
      <c r="C52" t="s">
        <v>2605</v>
      </c>
      <c r="D52" t="s">
        <v>126</v>
      </c>
      <c r="E52" t="s">
        <v>1557</v>
      </c>
      <c r="F52" t="s">
        <v>1352</v>
      </c>
      <c r="G52" t="s">
        <v>295</v>
      </c>
      <c r="H52" t="s">
        <v>296</v>
      </c>
      <c r="I52" t="s">
        <v>113</v>
      </c>
      <c r="J52" s="91">
        <v>5473</v>
      </c>
      <c r="K52" s="91">
        <v>121736</v>
      </c>
      <c r="L52" s="91">
        <v>27171.461322095998</v>
      </c>
      <c r="M52" s="91">
        <v>0</v>
      </c>
      <c r="N52" s="91">
        <v>3.46</v>
      </c>
      <c r="O52" s="91">
        <v>0.16</v>
      </c>
    </row>
    <row r="53" spans="2:15">
      <c r="B53" t="s">
        <v>2606</v>
      </c>
      <c r="C53" t="s">
        <v>2605</v>
      </c>
      <c r="D53" t="s">
        <v>126</v>
      </c>
      <c r="E53" t="s">
        <v>1557</v>
      </c>
      <c r="F53" t="s">
        <v>1289</v>
      </c>
      <c r="G53" t="s">
        <v>295</v>
      </c>
      <c r="H53" t="s">
        <v>296</v>
      </c>
      <c r="I53" t="s">
        <v>113</v>
      </c>
      <c r="J53" s="91">
        <v>8722</v>
      </c>
      <c r="K53" s="91">
        <v>121736</v>
      </c>
      <c r="L53" s="91">
        <v>43301.568728544</v>
      </c>
      <c r="M53" s="91">
        <v>0</v>
      </c>
      <c r="N53" s="91">
        <v>5.51</v>
      </c>
      <c r="O53" s="91">
        <v>0.25</v>
      </c>
    </row>
    <row r="54" spans="2:15">
      <c r="B54" t="s">
        <v>2607</v>
      </c>
      <c r="C54" t="s">
        <v>2608</v>
      </c>
      <c r="D54" t="s">
        <v>126</v>
      </c>
      <c r="E54" t="s">
        <v>2609</v>
      </c>
      <c r="F54" t="s">
        <v>1289</v>
      </c>
      <c r="G54" t="s">
        <v>295</v>
      </c>
      <c r="H54" t="s">
        <v>296</v>
      </c>
      <c r="I54" t="s">
        <v>109</v>
      </c>
      <c r="J54" s="91">
        <v>108965</v>
      </c>
      <c r="K54" s="91">
        <v>2072</v>
      </c>
      <c r="L54" s="91">
        <v>8200.1654335999992</v>
      </c>
      <c r="M54" s="91">
        <v>0</v>
      </c>
      <c r="N54" s="91">
        <v>1.04</v>
      </c>
      <c r="O54" s="91">
        <v>0.05</v>
      </c>
    </row>
    <row r="55" spans="2:15">
      <c r="B55" t="s">
        <v>2610</v>
      </c>
      <c r="C55" t="s">
        <v>2611</v>
      </c>
      <c r="D55" t="s">
        <v>126</v>
      </c>
      <c r="E55" t="s">
        <v>2612</v>
      </c>
      <c r="F55" t="s">
        <v>1289</v>
      </c>
      <c r="G55" t="s">
        <v>295</v>
      </c>
      <c r="H55" t="s">
        <v>296</v>
      </c>
      <c r="I55" t="s">
        <v>113</v>
      </c>
      <c r="J55" s="91">
        <v>5489</v>
      </c>
      <c r="K55" s="91">
        <v>28382</v>
      </c>
      <c r="L55" s="91">
        <v>6353.3787600360001</v>
      </c>
      <c r="M55" s="91">
        <v>0</v>
      </c>
      <c r="N55" s="91">
        <v>0.81</v>
      </c>
      <c r="O55" s="91">
        <v>0.04</v>
      </c>
    </row>
    <row r="56" spans="2:15">
      <c r="B56" t="s">
        <v>2613</v>
      </c>
      <c r="C56" t="s">
        <v>2614</v>
      </c>
      <c r="D56" t="s">
        <v>126</v>
      </c>
      <c r="E56" t="s">
        <v>2615</v>
      </c>
      <c r="F56" t="s">
        <v>1289</v>
      </c>
      <c r="G56" t="s">
        <v>295</v>
      </c>
      <c r="H56" t="s">
        <v>296</v>
      </c>
      <c r="I56" t="s">
        <v>113</v>
      </c>
      <c r="J56" s="91">
        <v>231429</v>
      </c>
      <c r="K56" s="91">
        <v>2379.5</v>
      </c>
      <c r="L56" s="91">
        <v>22458.048128900999</v>
      </c>
      <c r="M56" s="91">
        <v>0</v>
      </c>
      <c r="N56" s="91">
        <v>2.86</v>
      </c>
      <c r="O56" s="91">
        <v>0.13</v>
      </c>
    </row>
    <row r="57" spans="2:15">
      <c r="B57" t="s">
        <v>2616</v>
      </c>
      <c r="C57" t="s">
        <v>2617</v>
      </c>
      <c r="D57" t="s">
        <v>126</v>
      </c>
      <c r="E57" t="s">
        <v>2618</v>
      </c>
      <c r="F57" t="s">
        <v>1289</v>
      </c>
      <c r="G57" t="s">
        <v>295</v>
      </c>
      <c r="H57" t="s">
        <v>296</v>
      </c>
      <c r="I57" t="s">
        <v>109</v>
      </c>
      <c r="J57" s="91">
        <v>1197781</v>
      </c>
      <c r="K57" s="91">
        <v>969</v>
      </c>
      <c r="L57" s="91">
        <v>42154.800336480002</v>
      </c>
      <c r="M57" s="91">
        <v>0</v>
      </c>
      <c r="N57" s="91">
        <v>5.36</v>
      </c>
      <c r="O57" s="91">
        <v>0.24</v>
      </c>
    </row>
    <row r="58" spans="2:15">
      <c r="B58" t="s">
        <v>2619</v>
      </c>
      <c r="C58" t="s">
        <v>2620</v>
      </c>
      <c r="D58" t="s">
        <v>126</v>
      </c>
      <c r="E58" t="s">
        <v>2621</v>
      </c>
      <c r="F58" t="s">
        <v>1289</v>
      </c>
      <c r="G58" t="s">
        <v>295</v>
      </c>
      <c r="H58" t="s">
        <v>296</v>
      </c>
      <c r="I58" t="s">
        <v>109</v>
      </c>
      <c r="J58" s="91">
        <v>1085.8900000000001</v>
      </c>
      <c r="K58" s="91">
        <v>87683</v>
      </c>
      <c r="L58" s="91">
        <v>3458.1758530384</v>
      </c>
      <c r="M58" s="91">
        <v>0</v>
      </c>
      <c r="N58" s="91">
        <v>0.44</v>
      </c>
      <c r="O58" s="91">
        <v>0.02</v>
      </c>
    </row>
    <row r="59" spans="2:15">
      <c r="B59" t="s">
        <v>2622</v>
      </c>
      <c r="C59" t="s">
        <v>2623</v>
      </c>
      <c r="D59" t="s">
        <v>126</v>
      </c>
      <c r="E59" t="s">
        <v>2624</v>
      </c>
      <c r="F59" t="s">
        <v>1289</v>
      </c>
      <c r="G59" t="s">
        <v>295</v>
      </c>
      <c r="H59" t="s">
        <v>296</v>
      </c>
      <c r="I59" t="s">
        <v>109</v>
      </c>
      <c r="J59" s="91">
        <v>166174.1</v>
      </c>
      <c r="K59" s="91">
        <v>1858</v>
      </c>
      <c r="L59" s="91">
        <v>11213.853673696</v>
      </c>
      <c r="M59" s="91">
        <v>0</v>
      </c>
      <c r="N59" s="91">
        <v>1.43</v>
      </c>
      <c r="O59" s="91">
        <v>0.06</v>
      </c>
    </row>
    <row r="60" spans="2:15">
      <c r="B60" t="s">
        <v>2625</v>
      </c>
      <c r="C60" t="s">
        <v>2623</v>
      </c>
      <c r="D60" t="s">
        <v>126</v>
      </c>
      <c r="E60" t="s">
        <v>2624</v>
      </c>
      <c r="F60" t="s">
        <v>1289</v>
      </c>
      <c r="G60" t="s">
        <v>295</v>
      </c>
      <c r="H60" t="s">
        <v>296</v>
      </c>
      <c r="I60" t="s">
        <v>109</v>
      </c>
      <c r="J60" s="91">
        <v>23094.59</v>
      </c>
      <c r="K60" s="91">
        <v>1858</v>
      </c>
      <c r="L60" s="91">
        <v>1558.4820553504001</v>
      </c>
      <c r="M60" s="91">
        <v>0</v>
      </c>
      <c r="N60" s="91">
        <v>0.2</v>
      </c>
      <c r="O60" s="91">
        <v>0.01</v>
      </c>
    </row>
    <row r="61" spans="2:15">
      <c r="B61" t="s">
        <v>2626</v>
      </c>
      <c r="C61" t="s">
        <v>2627</v>
      </c>
      <c r="D61" t="s">
        <v>126</v>
      </c>
      <c r="E61" t="s">
        <v>2628</v>
      </c>
      <c r="F61" t="s">
        <v>1289</v>
      </c>
      <c r="G61" t="s">
        <v>295</v>
      </c>
      <c r="H61" t="s">
        <v>296</v>
      </c>
      <c r="I61" t="s">
        <v>109</v>
      </c>
      <c r="J61" s="91">
        <v>104727.32</v>
      </c>
      <c r="K61" s="91">
        <v>2457.31</v>
      </c>
      <c r="L61" s="91">
        <v>9346.8608625581401</v>
      </c>
      <c r="M61" s="91">
        <v>0</v>
      </c>
      <c r="N61" s="91">
        <v>1.19</v>
      </c>
      <c r="O61" s="91">
        <v>0.05</v>
      </c>
    </row>
    <row r="62" spans="2:15">
      <c r="B62" t="s">
        <v>2629</v>
      </c>
      <c r="C62" t="s">
        <v>2627</v>
      </c>
      <c r="D62" t="s">
        <v>126</v>
      </c>
      <c r="E62" t="s">
        <v>2628</v>
      </c>
      <c r="F62" t="s">
        <v>1289</v>
      </c>
      <c r="G62" t="s">
        <v>295</v>
      </c>
      <c r="H62" t="s">
        <v>296</v>
      </c>
      <c r="I62" t="s">
        <v>109</v>
      </c>
      <c r="J62" s="91">
        <v>45953.73</v>
      </c>
      <c r="K62" s="91">
        <v>2457.31</v>
      </c>
      <c r="L62" s="91">
        <v>4101.34738887202</v>
      </c>
      <c r="M62" s="91">
        <v>0</v>
      </c>
      <c r="N62" s="91">
        <v>0.52</v>
      </c>
      <c r="O62" s="91">
        <v>0.02</v>
      </c>
    </row>
    <row r="63" spans="2:15">
      <c r="B63" t="s">
        <v>2630</v>
      </c>
      <c r="C63" t="s">
        <v>2631</v>
      </c>
      <c r="D63" t="s">
        <v>126</v>
      </c>
      <c r="E63" t="s">
        <v>2632</v>
      </c>
      <c r="F63" t="s">
        <v>1289</v>
      </c>
      <c r="G63" t="s">
        <v>295</v>
      </c>
      <c r="H63" t="s">
        <v>296</v>
      </c>
      <c r="I63" t="s">
        <v>222</v>
      </c>
      <c r="J63" s="91">
        <v>20933</v>
      </c>
      <c r="K63" s="91">
        <v>878500</v>
      </c>
      <c r="L63" s="91">
        <v>6027.7563630900004</v>
      </c>
      <c r="M63" s="91">
        <v>0</v>
      </c>
      <c r="N63" s="91">
        <v>0.77</v>
      </c>
      <c r="O63" s="91">
        <v>0.03</v>
      </c>
    </row>
    <row r="64" spans="2:15">
      <c r="B64" t="s">
        <v>2633</v>
      </c>
      <c r="C64" t="s">
        <v>2634</v>
      </c>
      <c r="D64" t="s">
        <v>126</v>
      </c>
      <c r="E64" t="s">
        <v>2635</v>
      </c>
      <c r="F64" t="s">
        <v>1289</v>
      </c>
      <c r="G64" t="s">
        <v>295</v>
      </c>
      <c r="H64" t="s">
        <v>296</v>
      </c>
      <c r="I64" t="s">
        <v>222</v>
      </c>
      <c r="J64" s="91">
        <v>39661.9</v>
      </c>
      <c r="K64" s="91">
        <v>1011940.9999999965</v>
      </c>
      <c r="L64" s="91">
        <v>13155.6150907066</v>
      </c>
      <c r="M64" s="91">
        <v>0</v>
      </c>
      <c r="N64" s="91">
        <v>1.67</v>
      </c>
      <c r="O64" s="91">
        <v>0.08</v>
      </c>
    </row>
    <row r="65" spans="2:15">
      <c r="B65" t="s">
        <v>2633</v>
      </c>
      <c r="C65" t="s">
        <v>2634</v>
      </c>
      <c r="D65" t="s">
        <v>126</v>
      </c>
      <c r="E65" t="s">
        <v>2635</v>
      </c>
      <c r="F65" t="s">
        <v>1289</v>
      </c>
      <c r="G65" t="s">
        <v>295</v>
      </c>
      <c r="H65" t="s">
        <v>296</v>
      </c>
      <c r="I65" t="s">
        <v>222</v>
      </c>
      <c r="J65" s="91">
        <v>5267.2</v>
      </c>
      <c r="K65" s="91">
        <v>1011941</v>
      </c>
      <c r="L65" s="91">
        <v>1747.0987473058599</v>
      </c>
      <c r="M65" s="91">
        <v>0</v>
      </c>
      <c r="N65" s="91">
        <v>0.22</v>
      </c>
      <c r="O65" s="91">
        <v>0.01</v>
      </c>
    </row>
    <row r="66" spans="2:15">
      <c r="B66" t="s">
        <v>2636</v>
      </c>
      <c r="C66" t="s">
        <v>2637</v>
      </c>
      <c r="D66" t="s">
        <v>126</v>
      </c>
      <c r="E66" t="s">
        <v>2460</v>
      </c>
      <c r="F66" t="s">
        <v>1289</v>
      </c>
      <c r="G66" t="s">
        <v>295</v>
      </c>
      <c r="H66" t="s">
        <v>296</v>
      </c>
      <c r="I66" t="s">
        <v>109</v>
      </c>
      <c r="J66" s="91">
        <v>149223.1</v>
      </c>
      <c r="K66" s="91">
        <v>18798.79</v>
      </c>
      <c r="L66" s="91">
        <v>101885.362312179</v>
      </c>
      <c r="M66" s="91">
        <v>0</v>
      </c>
      <c r="N66" s="91">
        <v>12.96</v>
      </c>
      <c r="O66" s="91">
        <v>0.57999999999999996</v>
      </c>
    </row>
    <row r="67" spans="2:15">
      <c r="B67" s="92" t="s">
        <v>1257</v>
      </c>
      <c r="C67" s="16"/>
      <c r="D67" s="16"/>
      <c r="E67" s="16"/>
      <c r="J67" s="93">
        <v>0</v>
      </c>
      <c r="L67" s="93">
        <v>0</v>
      </c>
      <c r="N67" s="93">
        <v>0</v>
      </c>
      <c r="O67" s="93">
        <v>0</v>
      </c>
    </row>
    <row r="68" spans="2:15">
      <c r="B68" t="s">
        <v>295</v>
      </c>
      <c r="C68" t="s">
        <v>295</v>
      </c>
      <c r="D68" s="16"/>
      <c r="E68" s="16"/>
      <c r="F68" t="s">
        <v>295</v>
      </c>
      <c r="G68" t="s">
        <v>295</v>
      </c>
      <c r="I68" t="s">
        <v>295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>
      <c r="B69" t="s">
        <v>303</v>
      </c>
      <c r="C69" s="16"/>
      <c r="D69" s="16"/>
      <c r="E69" s="16"/>
    </row>
    <row r="70" spans="2:15">
      <c r="B70" t="s">
        <v>451</v>
      </c>
      <c r="C70" s="16"/>
      <c r="D70" s="16"/>
      <c r="E70" s="16"/>
    </row>
    <row r="71" spans="2:15">
      <c r="B71" t="s">
        <v>452</v>
      </c>
      <c r="C71" s="16"/>
      <c r="D71" s="16"/>
      <c r="E71" s="16"/>
    </row>
    <row r="72" spans="2:15">
      <c r="B72" t="s">
        <v>453</v>
      </c>
      <c r="C72" s="16"/>
      <c r="D72" s="16"/>
      <c r="E72" s="16"/>
    </row>
    <row r="73" spans="2:15"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43555</v>
      </c>
      <c r="E1" s="16"/>
    </row>
    <row r="2" spans="2:60">
      <c r="B2" s="2" t="s">
        <v>1</v>
      </c>
      <c r="C2" s="12" t="s">
        <v>218</v>
      </c>
      <c r="E2" s="16"/>
    </row>
    <row r="3" spans="2:60">
      <c r="B3" s="2" t="s">
        <v>2</v>
      </c>
      <c r="C3" s="26" t="s">
        <v>4399</v>
      </c>
      <c r="E3" s="16"/>
    </row>
    <row r="4" spans="2:60" s="1" customFormat="1">
      <c r="B4" s="2" t="s">
        <v>3</v>
      </c>
    </row>
    <row r="5" spans="2:60">
      <c r="B5" s="89" t="s">
        <v>219</v>
      </c>
      <c r="C5" t="s">
        <v>220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118634.7</v>
      </c>
      <c r="H11" s="7"/>
      <c r="I11" s="90">
        <v>48.079027600000003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228</v>
      </c>
      <c r="D12" s="16"/>
      <c r="E12" s="16"/>
      <c r="G12" s="93">
        <v>118634.7</v>
      </c>
      <c r="I12" s="93">
        <v>48.079027600000003</v>
      </c>
      <c r="K12" s="93">
        <v>100</v>
      </c>
      <c r="L12" s="93">
        <v>0</v>
      </c>
    </row>
    <row r="13" spans="2:60">
      <c r="B13" s="92" t="s">
        <v>2638</v>
      </c>
      <c r="D13" s="16"/>
      <c r="E13" s="16"/>
      <c r="G13" s="93">
        <v>118634.7</v>
      </c>
      <c r="I13" s="93">
        <v>48.079027600000003</v>
      </c>
      <c r="K13" s="93">
        <v>100</v>
      </c>
      <c r="L13" s="93">
        <v>0</v>
      </c>
    </row>
    <row r="14" spans="2:60">
      <c r="B14" t="s">
        <v>2639</v>
      </c>
      <c r="C14" t="s">
        <v>2640</v>
      </c>
      <c r="D14" t="s">
        <v>103</v>
      </c>
      <c r="E14" t="s">
        <v>126</v>
      </c>
      <c r="F14" t="s">
        <v>105</v>
      </c>
      <c r="G14" s="91">
        <v>24978.16</v>
      </c>
      <c r="H14" s="91">
        <v>65</v>
      </c>
      <c r="I14" s="91">
        <v>16.235804000000002</v>
      </c>
      <c r="J14" s="91">
        <v>2.08</v>
      </c>
      <c r="K14" s="91">
        <v>33.770000000000003</v>
      </c>
      <c r="L14" s="91">
        <v>0</v>
      </c>
    </row>
    <row r="15" spans="2:60">
      <c r="B15" t="s">
        <v>2641</v>
      </c>
      <c r="C15" t="s">
        <v>2642</v>
      </c>
      <c r="D15" t="s">
        <v>103</v>
      </c>
      <c r="E15" t="s">
        <v>1868</v>
      </c>
      <c r="F15" t="s">
        <v>105</v>
      </c>
      <c r="G15" s="91">
        <v>93656.54</v>
      </c>
      <c r="H15" s="91">
        <v>34</v>
      </c>
      <c r="I15" s="91">
        <v>31.843223600000002</v>
      </c>
      <c r="J15" s="91">
        <v>1.45</v>
      </c>
      <c r="K15" s="91">
        <v>66.23</v>
      </c>
      <c r="L15" s="91">
        <v>0</v>
      </c>
    </row>
    <row r="16" spans="2:60">
      <c r="B16" s="92" t="s">
        <v>301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2643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295</v>
      </c>
      <c r="C18" t="s">
        <v>295</v>
      </c>
      <c r="D18" s="16"/>
      <c r="E18" t="s">
        <v>295</v>
      </c>
      <c r="F18" t="s">
        <v>295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303</v>
      </c>
      <c r="D19" s="16"/>
      <c r="E19" s="16"/>
    </row>
    <row r="20" spans="2:12">
      <c r="B20" t="s">
        <v>451</v>
      </c>
      <c r="D20" s="16"/>
      <c r="E20" s="16"/>
    </row>
    <row r="21" spans="2:12">
      <c r="B21" t="s">
        <v>452</v>
      </c>
      <c r="D21" s="16"/>
      <c r="E21" s="16"/>
    </row>
    <row r="22" spans="2:12">
      <c r="B22" t="s">
        <v>453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2019-12-16T16:26:25Z</dcterms:modified>
</cp:coreProperties>
</file>