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66AACFAA-4EC7-49F0-96A6-AD635A329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11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L11" i="2"/>
  <c r="K11" i="2"/>
  <c r="J13" i="2"/>
  <c r="J16" i="2"/>
</calcChain>
</file>

<file path=xl/sharedStrings.xml><?xml version="1.0" encoding="utf-8"?>
<sst xmlns="http://schemas.openxmlformats.org/spreadsheetml/2006/main" count="2678" uniqueCount="396">
  <si>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</si>
  <si>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</si>
  <si>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</si>
  <si>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</si>
  <si>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</si>
  <si>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</si>
  <si>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</si>
  <si>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</si>
  <si>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</si>
  <si>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</si>
  <si>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</si>
  <si>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</si>
  <si>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</si>
  <si>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</si>
  <si>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</si>
  <si>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</si>
  <si>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</si>
  <si>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</si>
  <si>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</si>
  <si>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</si>
  <si>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</si>
  <si>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</si>
  <si>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</si>
  <si>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</si>
  <si>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</si>
  <si>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</si>
  <si>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</si>
  <si>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</si>
  <si>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</si>
  <si>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</si>
  <si>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</si>
  <si>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</si>
  <si>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</si>
  <si>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</si>
  <si>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</si>
  <si>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</si>
  <si>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</si>
  <si>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</si>
  <si>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</si>
  <si>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</si>
  <si>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</si>
  <si>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</si>
  <si>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</si>
  <si>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</si>
  <si>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</si>
  <si>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</si>
  <si>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</si>
  <si>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</si>
  <si>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</si>
  <si>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</si>
  <si>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</si>
  <si>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</si>
  <si>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</si>
  <si>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</si>
  <si>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</si>
  <si>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</si>
  <si>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</si>
  <si>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</si>
  <si>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</si>
  <si>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</si>
  <si>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</si>
  <si>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</si>
  <si>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</si>
  <si>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</si>
  <si>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</si>
  <si>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</si>
  <si>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</si>
  <si>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</si>
  <si>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</si>
  <si>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</si>
  <si>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</si>
  <si>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</si>
  <si>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</si>
  <si>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</si>
  <si>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</si>
  <si>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</si>
  <si>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</si>
  <si>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</si>
  <si>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</si>
  <si>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</si>
  <si>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</si>
  <si>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</si>
  <si>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</si>
  <si>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</si>
  <si>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</si>
  <si>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</si>
  <si>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</si>
  <si>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</si>
  <si>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</si>
  <si>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</si>
  <si>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</si>
  <si>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</si>
  <si>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</si>
  <si>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</si>
  <si>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</si>
  <si>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</si>
  <si>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</si>
  <si>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</si>
  <si>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</si>
  <si>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</si>
  <si>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</si>
  <si>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</si>
  <si>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</si>
  <si>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</si>
  <si>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</si>
  <si>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</si>
  <si>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</si>
  <si>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</si>
  <si>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</si>
  <si>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</si>
  <si>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</si>
  <si>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</si>
  <si>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</si>
  <si>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</si>
  <si>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</si>
  <si>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</si>
  <si>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</si>
  <si>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</si>
  <si>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</si>
  <si>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</si>
  <si>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</si>
  <si>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</si>
  <si>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</si>
  <si>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</si>
  <si>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</si>
  <si>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</si>
  <si>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</si>
  <si>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</si>
  <si>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</si>
  <si>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</si>
  <si>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</si>
  <si>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</si>
  <si>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</si>
  <si>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</si>
  <si>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</si>
  <si>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</si>
  <si>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</si>
  <si>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</si>
  <si>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</si>
  <si>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</si>
  <si>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</si>
  <si>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</si>
  <si>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</si>
  <si>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</si>
  <si>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</si>
  <si>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</si>
  <si>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</si>
  <si>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</si>
  <si>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</si>
  <si>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</si>
  <si>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</si>
  <si>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</si>
  <si>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</si>
  <si>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</si>
  <si>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</si>
  <si>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</si>
  <si>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</si>
  <si>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</si>
  <si>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</si>
  <si>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</si>
  <si>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</si>
  <si>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</si>
  <si>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</si>
  <si>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</si>
  <si>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</si>
  <si>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</si>
  <si>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</si>
  <si>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</si>
  <si>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</si>
  <si>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</si>
  <si>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</si>
  <si>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</si>
  <si>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</si>
  <si>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</si>
  <si>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</si>
  <si>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</si>
  <si>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</si>
  <si>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</si>
  <si>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</si>
  <si>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</si>
  <si>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</si>
  <si>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</si>
  <si>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</si>
  <si>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</si>
  <si>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</si>
  <si>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</si>
  <si>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</si>
  <si>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</si>
  <si>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</si>
  <si>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</si>
  <si>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</si>
  <si>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</si>
  <si>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</si>
  <si>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</si>
  <si>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</si>
  <si>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</si>
  <si>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</si>
  <si>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859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</si>
  <si>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</si>
  <si>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</si>
  <si>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</si>
  <si>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</si>
  <si>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</si>
  <si>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</si>
  <si>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</si>
  <si>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</si>
  <si>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</si>
  <si>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</si>
  <si>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</si>
  <si>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</si>
  <si>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</si>
  <si>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</si>
  <si>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</si>
  <si>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</si>
  <si>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</si>
  <si>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</si>
  <si>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</si>
  <si>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</si>
  <si>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</si>
  <si>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</si>
  <si>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</si>
  <si>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</si>
  <si>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</si>
  <si>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</si>
  <si>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</si>
  <si>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</si>
  <si>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</si>
  <si>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</si>
  <si>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</si>
  <si>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</si>
  <si>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</si>
  <si>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</si>
  <si>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</si>
  <si>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</si>
  <si>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</si>
  <si>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</si>
  <si>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</si>
  <si>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</si>
  <si>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</si>
  <si>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</si>
  <si>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</si>
  <si>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</si>
  <si>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</si>
  <si>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</si>
  <si>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</si>
  <si>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</si>
  <si>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</si>
  <si>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</si>
  <si>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</si>
  <si>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</si>
  <si>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</si>
  <si>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</si>
  <si>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</si>
  <si>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</si>
  <si>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</si>
  <si>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</si>
  <si>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</si>
  <si>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</si>
  <si>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</si>
  <si>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</si>
  <si>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</si>
  <si>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</si>
  <si>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</si>
  <si>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</si>
  <si>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</si>
  <si>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</si>
  <si>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</si>
  <si>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</si>
  <si>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</si>
  <si>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</si>
  <si>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</si>
  <si>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</si>
  <si>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</si>
  <si>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</si>
  <si>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</si>
  <si>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</si>
  <si>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</si>
  <si>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</si>
  <si>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</si>
  <si>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</si>
  <si>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</si>
  <si>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</si>
  <si>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</si>
  <si>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</si>
  <si>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</si>
  <si>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</si>
  <si>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</si>
  <si>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</si>
  <si>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</si>
  <si>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</si>
  <si>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</si>
  <si>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</si>
  <si>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</si>
  <si>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</si>
  <si>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</si>
  <si>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</si>
  <si>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</si>
  <si>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</si>
  <si>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</si>
  <si>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</si>
  <si>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</si>
  <si>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</si>
  <si>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</si>
  <si>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</si>
  <si>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</si>
  <si>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</si>
  <si>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</si>
  <si>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</si>
  <si>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</si>
  <si>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</si>
  <si>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</si>
  <si>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</si>
  <si>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</si>
  <si>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</si>
  <si>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</si>
  <si>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</si>
  <si>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</si>
  <si>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</si>
  <si>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</si>
  <si>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</si>
  <si>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</si>
  <si>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</si>
  <si>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</si>
  <si>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</si>
  <si>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</si>
  <si>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</si>
  <si>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</si>
  <si>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</si>
  <si>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</si>
  <si>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</si>
  <si>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</si>
  <si>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</si>
  <si>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</si>
  <si>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</si>
  <si>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</si>
  <si>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</si>
  <si>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</si>
  <si>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</si>
  <si>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</si>
  <si>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</si>
  <si>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</si>
  <si>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</si>
  <si>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</si>
  <si>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</si>
  <si>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</si>
  <si>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</si>
  <si>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</si>
  <si>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</si>
  <si>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</si>
  <si>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</si>
  <si>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</si>
  <si>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</si>
  <si>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</si>
  <si>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</si>
  <si>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</si>
  <si>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</si>
  <si>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</si>
  <si>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</si>
  <si>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</si>
  <si>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</si>
  <si>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</si>
  <si>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</si>
  <si>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</si>
  <si>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</si>
  <si>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</si>
  <si>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</si>
  <si>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</si>
  <si>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</si>
  <si>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</si>
  <si>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</si>
  <si>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</si>
  <si>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</si>
  <si>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</si>
  <si>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</si>
  <si>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</si>
  <si>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</si>
  <si>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</si>
  <si>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</si>
  <si>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</si>
  <si>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</si>
  <si>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</si>
  <si>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</si>
  <si>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</si>
  <si>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</si>
  <si>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</si>
  <si>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</si>
  <si>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</si>
  <si>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</si>
  <si>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</si>
  <si>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SW0728__TELBOR3M/3.8_2</t>
  </si>
  <si>
    <t>10000036</t>
  </si>
  <si>
    <t>ל.ר.</t>
  </si>
  <si>
    <t>SW0928__TELBOR3M/4.21_12</t>
  </si>
  <si>
    <t>10000039</t>
  </si>
  <si>
    <t>SW0928__TELBOR3M/4.29_13</t>
  </si>
  <si>
    <t>10000040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</si>
</sst>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19" fillId="0" borderId="0" xfId="0" applyFont="1" applyAlignment="1">
      <alignment horizontal="right"/>
    </xf>
    <xf numFmtId="14" fontId="0" fillId="0" borderId="0" xfId="0" applyNumberFormat="1"/>
    <xf numFmtId="4" fontId="9" fillId="0" borderId="0" xfId="0" applyNumberFormat="1" applyFont="1" applyAlignment="1">
      <alignment horizontal="center" wrapText="1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45197</v>
      </c>
      <c r="D1" s="15"/>
    </row>
    <row r="2" spans="1:36" s="16" customFormat="1">
      <c r="B2" s="2" t="s">
        <v>1</v>
      </c>
      <c r="C2" s="12" t="s">
        <v>378</v>
      </c>
      <c r="D2" s="15"/>
    </row>
    <row r="3" spans="1:36" s="16" customFormat="1">
      <c r="B3" s="2" t="s">
        <v>2</v>
      </c>
      <c r="C3" s="83" t="s">
        <v>379</v>
      </c>
      <c r="D3" s="15"/>
    </row>
    <row r="4" spans="1:36" s="16" customFormat="1">
      <c r="B4" s="2" t="s">
        <v>3</v>
      </c>
      <c r="C4" s="84" t="s">
        <v>197</v>
      </c>
      <c r="D4" s="15"/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3371.7277800000002</v>
      </c>
      <c r="D11" s="76">
        <v>4.3499999999999997E-2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74165.339008255003</v>
      </c>
      <c r="D13" s="78">
        <v>0.95679999999999998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-14.084650944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-6.05992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77516.922217311003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A1:XFD4" xr:uid="{5D9C8FB0-653F-497B-938C-4193027DE53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45197</v>
      </c>
      <c r="E1" s="16"/>
    </row>
    <row r="2" spans="2:61">
      <c r="B2" s="2" t="s">
        <v>1</v>
      </c>
      <c r="C2" s="12" t="s">
        <v>378</v>
      </c>
      <c r="E2" s="16"/>
    </row>
    <row r="3" spans="2:61">
      <c r="B3" s="2" t="s">
        <v>2</v>
      </c>
      <c r="C3" s="83" t="s">
        <v>379</v>
      </c>
      <c r="E3" s="16"/>
    </row>
    <row r="4" spans="2:61">
      <c r="B4" s="2" t="s">
        <v>3</v>
      </c>
      <c r="C4" s="84" t="s">
        <v>197</v>
      </c>
      <c r="E4" s="16"/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45197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378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3" t="s">
        <v>379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45197</v>
      </c>
    </row>
    <row r="2" spans="2:81">
      <c r="B2" s="2" t="s">
        <v>1</v>
      </c>
      <c r="C2" s="12" t="s">
        <v>378</v>
      </c>
    </row>
    <row r="3" spans="2:81">
      <c r="B3" s="2" t="s">
        <v>2</v>
      </c>
      <c r="C3" s="83" t="s">
        <v>379</v>
      </c>
    </row>
    <row r="4" spans="2:81">
      <c r="B4" s="2" t="s">
        <v>3</v>
      </c>
      <c r="C4" s="84" t="s">
        <v>197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45197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378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3" t="s">
        <v>379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45197</v>
      </c>
      <c r="E1" s="16"/>
      <c r="F1" s="16"/>
    </row>
    <row r="2" spans="2:65">
      <c r="B2" s="2" t="s">
        <v>1</v>
      </c>
      <c r="C2" s="12" t="s">
        <v>378</v>
      </c>
      <c r="E2" s="16"/>
      <c r="F2" s="16"/>
    </row>
    <row r="3" spans="2:65">
      <c r="B3" s="2" t="s">
        <v>2</v>
      </c>
      <c r="C3" s="83" t="s">
        <v>379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45197</v>
      </c>
      <c r="E1" s="16"/>
    </row>
    <row r="2" spans="2:81">
      <c r="B2" s="2" t="s">
        <v>1</v>
      </c>
      <c r="C2" s="12" t="s">
        <v>378</v>
      </c>
      <c r="E2" s="16"/>
    </row>
    <row r="3" spans="2:81">
      <c r="B3" s="2" t="s">
        <v>2</v>
      </c>
      <c r="C3" s="83" t="s">
        <v>379</v>
      </c>
      <c r="E3" s="16"/>
    </row>
    <row r="4" spans="2:81">
      <c r="B4" s="2" t="s">
        <v>3</v>
      </c>
      <c r="C4" s="84" t="s">
        <v>197</v>
      </c>
      <c r="E4" s="16"/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45197</v>
      </c>
      <c r="E1" s="16"/>
    </row>
    <row r="2" spans="2:98">
      <c r="B2" s="2" t="s">
        <v>1</v>
      </c>
      <c r="C2" s="12" t="s">
        <v>378</v>
      </c>
      <c r="E2" s="16"/>
    </row>
    <row r="3" spans="2:98">
      <c r="B3" s="2" t="s">
        <v>2</v>
      </c>
      <c r="C3" s="83" t="s">
        <v>379</v>
      </c>
      <c r="E3" s="16"/>
    </row>
    <row r="4" spans="2:98">
      <c r="B4" s="2" t="s">
        <v>3</v>
      </c>
      <c r="C4" s="84" t="s">
        <v>197</v>
      </c>
      <c r="E4" s="16"/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378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3" t="s">
        <v>379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45197</v>
      </c>
    </row>
    <row r="2" spans="2:59">
      <c r="B2" s="2" t="s">
        <v>1</v>
      </c>
      <c r="C2" s="12" t="s">
        <v>378</v>
      </c>
    </row>
    <row r="3" spans="2:59">
      <c r="B3" s="2" t="s">
        <v>2</v>
      </c>
      <c r="C3" s="83" t="s">
        <v>379</v>
      </c>
    </row>
    <row r="4" spans="2:59">
      <c r="B4" s="2" t="s">
        <v>3</v>
      </c>
      <c r="C4" s="84" t="s">
        <v>197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45197</v>
      </c>
    </row>
    <row r="2" spans="2:52">
      <c r="B2" s="2" t="s">
        <v>1</v>
      </c>
      <c r="C2" s="12" t="s">
        <v>378</v>
      </c>
    </row>
    <row r="3" spans="2:52">
      <c r="B3" s="2" t="s">
        <v>2</v>
      </c>
      <c r="C3" s="83" t="s">
        <v>379</v>
      </c>
    </row>
    <row r="4" spans="2:52">
      <c r="B4" s="2" t="s">
        <v>3</v>
      </c>
      <c r="C4" s="84" t="s">
        <v>197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workbookViewId="0">
      <selection activeCell="O27" sqref="O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45197</v>
      </c>
    </row>
    <row r="2" spans="2:13">
      <c r="B2" s="2" t="s">
        <v>1</v>
      </c>
      <c r="C2" s="12" t="s">
        <v>378</v>
      </c>
    </row>
    <row r="3" spans="2:13">
      <c r="B3" s="2" t="s">
        <v>2</v>
      </c>
      <c r="C3" s="83" t="s">
        <v>379</v>
      </c>
    </row>
    <row r="4" spans="2:13">
      <c r="B4" s="2" t="s">
        <v>3</v>
      </c>
      <c r="C4" s="84" t="s">
        <v>197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3371.7277800000002</v>
      </c>
      <c r="K11" s="76">
        <f>J11/$J$11</f>
        <v>1</v>
      </c>
      <c r="L11" s="76">
        <f>J11/'סכום נכסי הקרן'!$C$42</f>
        <v>4.3496667354099738E-2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3371.7277800000002</v>
      </c>
      <c r="K12" s="80">
        <f t="shared" ref="K12:K34" si="0">J12/$J$11</f>
        <v>1</v>
      </c>
      <c r="L12" s="80">
        <f>J12/'סכום נכסי הקרן'!$C$42</f>
        <v>4.3496667354099738E-2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3371.7277800000002</v>
      </c>
      <c r="K13" s="80">
        <f t="shared" si="0"/>
        <v>1</v>
      </c>
      <c r="L13" s="80">
        <f>J13/'סכום נכסי הקרן'!$C$42</f>
        <v>4.3496667354099738E-2</v>
      </c>
    </row>
    <row r="14" spans="2:13">
      <c r="B14" s="83" t="s">
        <v>380</v>
      </c>
      <c r="C14" t="s">
        <v>381</v>
      </c>
      <c r="D14">
        <v>11</v>
      </c>
      <c r="E14" t="s">
        <v>201</v>
      </c>
      <c r="F14" t="s">
        <v>202</v>
      </c>
      <c r="G14" t="s">
        <v>102</v>
      </c>
      <c r="H14" s="85">
        <v>4.3799999999999999E-2</v>
      </c>
      <c r="I14" s="85">
        <v>4.3799999999999999E-2</v>
      </c>
      <c r="J14" s="86">
        <v>2.8751899999999999</v>
      </c>
      <c r="K14" s="85">
        <f t="shared" si="0"/>
        <v>8.5273491444199561E-4</v>
      </c>
      <c r="L14" s="85">
        <f>J14/'סכום נכסי הקרן'!$C$42</f>
        <v>3.7091126914710181E-5</v>
      </c>
    </row>
    <row r="15" spans="2:13">
      <c r="B15" s="83" t="s">
        <v>382</v>
      </c>
      <c r="C15" t="s">
        <v>383</v>
      </c>
      <c r="D15">
        <v>12</v>
      </c>
      <c r="E15" t="s">
        <v>201</v>
      </c>
      <c r="F15" t="s">
        <v>202</v>
      </c>
      <c r="G15" t="s">
        <v>102</v>
      </c>
      <c r="H15" s="85">
        <v>4.3700000000000003E-2</v>
      </c>
      <c r="I15" s="85">
        <v>4.3700000000000003E-2</v>
      </c>
      <c r="J15" s="86">
        <v>18.524789999999999</v>
      </c>
      <c r="K15" s="85">
        <f t="shared" si="0"/>
        <v>5.4941535048834813E-3</v>
      </c>
      <c r="L15" s="85">
        <f>J15/'סכום נכסי הקרן'!$C$42</f>
        <v>2.3897736739427795E-4</v>
      </c>
    </row>
    <row r="16" spans="2:13">
      <c r="B16" s="83" t="s">
        <v>384</v>
      </c>
      <c r="C16" s="83" t="s">
        <v>385</v>
      </c>
      <c r="D16">
        <v>10</v>
      </c>
      <c r="E16" t="s">
        <v>201</v>
      </c>
      <c r="F16" t="s">
        <v>202</v>
      </c>
      <c r="G16" t="s">
        <v>102</v>
      </c>
      <c r="H16" s="85">
        <v>4.3900000000000002E-2</v>
      </c>
      <c r="I16" s="85">
        <v>4.3900000000000002E-2</v>
      </c>
      <c r="J16" s="86">
        <f>2966.43215+311.28003</f>
        <v>3277.71218</v>
      </c>
      <c r="K16" s="85">
        <f t="shared" si="0"/>
        <v>0.97211649156326607</v>
      </c>
      <c r="L16" s="85">
        <f>J16/'סכום נכסי הקרן'!$C$42</f>
        <v>4.228382766296189E-2</v>
      </c>
    </row>
    <row r="17" spans="2:12">
      <c r="B17" s="83" t="s">
        <v>386</v>
      </c>
      <c r="C17" s="83" t="s">
        <v>387</v>
      </c>
      <c r="D17">
        <v>20</v>
      </c>
      <c r="E17" t="s">
        <v>201</v>
      </c>
      <c r="F17" s="87" t="s">
        <v>388</v>
      </c>
      <c r="G17" t="s">
        <v>102</v>
      </c>
      <c r="H17" s="85">
        <v>4.2700000000000002E-2</v>
      </c>
      <c r="I17" s="85">
        <v>4.2700000000000002E-2</v>
      </c>
      <c r="J17" s="86">
        <v>72.615620000000007</v>
      </c>
      <c r="K17" s="85">
        <f t="shared" si="0"/>
        <v>2.1536620017408404E-2</v>
      </c>
      <c r="L17" s="85">
        <f>J17/'סכום נכסי הקרן'!$C$42</f>
        <v>9.3677119682885907E-4</v>
      </c>
    </row>
    <row r="18" spans="2:12">
      <c r="B18" s="79" t="s">
        <v>203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205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207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209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210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211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79" t="s">
        <v>210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t="s">
        <v>213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9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45197</v>
      </c>
    </row>
    <row r="2" spans="2:49">
      <c r="B2" s="2" t="s">
        <v>1</v>
      </c>
      <c r="C2" s="12" t="s">
        <v>378</v>
      </c>
    </row>
    <row r="3" spans="2:49">
      <c r="B3" s="2" t="s">
        <v>2</v>
      </c>
      <c r="C3" s="83" t="s">
        <v>379</v>
      </c>
    </row>
    <row r="4" spans="2:49">
      <c r="B4" s="2" t="s">
        <v>3</v>
      </c>
      <c r="C4" s="84" t="s">
        <v>197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/>
      <c r="H11" s="7"/>
      <c r="I11" s="75">
        <v>-14.084650944</v>
      </c>
      <c r="J11" s="76">
        <f>I11/$I$11</f>
        <v>1</v>
      </c>
      <c r="K11" s="76">
        <f>I11/'סכום נכסי הקרן'!$C$42</f>
        <v>-1.8169775761368696E-4</v>
      </c>
      <c r="N11" s="89"/>
      <c r="AW11" s="16"/>
    </row>
    <row r="12" spans="2:49">
      <c r="B12" s="79" t="s">
        <v>199</v>
      </c>
      <c r="C12" s="16"/>
      <c r="D12" s="16"/>
      <c r="G12" s="81"/>
      <c r="I12" s="81">
        <v>-14.084650944</v>
      </c>
      <c r="J12" s="80">
        <f t="shared" ref="J12:J33" si="0">I12/$I$11</f>
        <v>1</v>
      </c>
      <c r="K12" s="80">
        <f>I12/'סכום נכסי הקרן'!$C$42</f>
        <v>-1.8169775761368696E-4</v>
      </c>
    </row>
    <row r="13" spans="2:49">
      <c r="B13" s="79" t="s">
        <v>324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f t="shared" si="0"/>
        <v>0</v>
      </c>
      <c r="K14" s="78">
        <f>I14/'סכום נכסי הקרן'!$C$42</f>
        <v>0</v>
      </c>
    </row>
    <row r="15" spans="2:49">
      <c r="B15" s="79" t="s">
        <v>325</v>
      </c>
      <c r="C15" s="16"/>
      <c r="D15" s="16"/>
      <c r="G15" s="81"/>
      <c r="I15" s="81">
        <v>0</v>
      </c>
      <c r="J15" s="80">
        <f t="shared" si="0"/>
        <v>0</v>
      </c>
      <c r="K15" s="80">
        <f>I15/'סכום נכסי הקרן'!$C$42</f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f t="shared" si="0"/>
        <v>0</v>
      </c>
      <c r="K16" s="78">
        <f>I16/'סכום נכסי הקרן'!$C$42</f>
        <v>0</v>
      </c>
    </row>
    <row r="17" spans="2:11">
      <c r="B17" s="79" t="s">
        <v>354</v>
      </c>
      <c r="C17" s="16"/>
      <c r="D17" s="16"/>
      <c r="G17" s="81"/>
      <c r="I17" s="81">
        <v>0</v>
      </c>
      <c r="J17" s="80">
        <f t="shared" si="0"/>
        <v>0</v>
      </c>
      <c r="K17" s="80">
        <f>I17/'סכום נכסי הקרן'!$C$42</f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f t="shared" si="0"/>
        <v>0</v>
      </c>
      <c r="K18" s="78">
        <f>I18/'סכום נכסי הקרן'!$C$42</f>
        <v>0</v>
      </c>
    </row>
    <row r="19" spans="2:11">
      <c r="B19" s="79" t="s">
        <v>326</v>
      </c>
      <c r="C19" s="16"/>
      <c r="D19" s="16"/>
      <c r="G19" s="81"/>
      <c r="I19" s="81">
        <v>-14.084650944</v>
      </c>
      <c r="J19" s="80">
        <f t="shared" si="0"/>
        <v>1</v>
      </c>
      <c r="K19" s="80">
        <f>I19/'סכום נכסי הקרן'!$C$42</f>
        <v>-1.8169775761368696E-4</v>
      </c>
    </row>
    <row r="20" spans="2:11">
      <c r="B20" t="s">
        <v>389</v>
      </c>
      <c r="C20" t="s">
        <v>390</v>
      </c>
      <c r="D20" t="s">
        <v>391</v>
      </c>
      <c r="E20" t="s">
        <v>102</v>
      </c>
      <c r="F20" s="88">
        <v>45119</v>
      </c>
      <c r="G20" s="77">
        <v>375065.59999999998</v>
      </c>
      <c r="H20" s="77">
        <v>-2.955406</v>
      </c>
      <c r="I20" s="77">
        <v>-11.084711245999999</v>
      </c>
      <c r="J20" s="78">
        <f t="shared" si="0"/>
        <v>0.7870064576021345</v>
      </c>
      <c r="K20" s="78">
        <f>I20/'סכום נכסי הקרן'!$C$42</f>
        <v>-1.4299730857379904E-4</v>
      </c>
    </row>
    <row r="21" spans="2:11">
      <c r="B21" t="s">
        <v>392</v>
      </c>
      <c r="C21" t="s">
        <v>393</v>
      </c>
      <c r="D21" t="s">
        <v>391</v>
      </c>
      <c r="E21" t="s">
        <v>102</v>
      </c>
      <c r="F21" s="88">
        <v>45196</v>
      </c>
      <c r="G21" s="77">
        <v>187532.79999999999</v>
      </c>
      <c r="H21" s="77">
        <v>-0.97551600000000005</v>
      </c>
      <c r="I21" s="77">
        <v>-1.8294124689999998</v>
      </c>
      <c r="J21" s="78">
        <f t="shared" si="0"/>
        <v>0.12988695824083035</v>
      </c>
      <c r="K21" s="78">
        <f>I21/'סכום נכסי הקרן'!$C$42</f>
        <v>-2.3600169055621472E-5</v>
      </c>
    </row>
    <row r="22" spans="2:11">
      <c r="B22" t="s">
        <v>394</v>
      </c>
      <c r="C22" t="s">
        <v>395</v>
      </c>
      <c r="D22" t="s">
        <v>391</v>
      </c>
      <c r="E22" t="s">
        <v>102</v>
      </c>
      <c r="F22" s="88">
        <v>45196</v>
      </c>
      <c r="G22" s="77">
        <v>187532.79999999999</v>
      </c>
      <c r="H22" s="77">
        <v>-0.62417900000000004</v>
      </c>
      <c r="I22" s="77">
        <v>-1.1705403560000001</v>
      </c>
      <c r="J22" s="78">
        <f t="shared" si="0"/>
        <v>8.3107516164512771E-2</v>
      </c>
      <c r="K22" s="78">
        <f>I22/'סכום נכסי הקרן'!$C$42</f>
        <v>-1.5100449327935212E-5</v>
      </c>
    </row>
    <row r="23" spans="2:11">
      <c r="B23" s="79" t="s">
        <v>308</v>
      </c>
      <c r="C23" s="16"/>
      <c r="D23" s="16"/>
      <c r="G23" s="81"/>
      <c r="I23" s="81">
        <v>0</v>
      </c>
      <c r="J23" s="80">
        <f t="shared" si="0"/>
        <v>0</v>
      </c>
      <c r="K23" s="80">
        <f>I23/'סכום נכסי הקרן'!$C$42</f>
        <v>0</v>
      </c>
    </row>
    <row r="24" spans="2:11">
      <c r="B24" t="s">
        <v>204</v>
      </c>
      <c r="C24" t="s">
        <v>204</v>
      </c>
      <c r="D24" t="s">
        <v>204</v>
      </c>
      <c r="E24" t="s">
        <v>204</v>
      </c>
      <c r="G24" s="77">
        <v>0</v>
      </c>
      <c r="H24" s="77">
        <v>0</v>
      </c>
      <c r="I24" s="77">
        <v>0</v>
      </c>
      <c r="J24" s="78">
        <f t="shared" si="0"/>
        <v>0</v>
      </c>
      <c r="K24" s="78">
        <f>I24/'סכום נכסי הקרן'!$C$42</f>
        <v>0</v>
      </c>
    </row>
    <row r="25" spans="2:11">
      <c r="B25" s="79" t="s">
        <v>211</v>
      </c>
      <c r="C25" s="16"/>
      <c r="D25" s="16"/>
      <c r="G25" s="81"/>
      <c r="I25" s="81">
        <v>0</v>
      </c>
      <c r="J25" s="80">
        <f t="shared" si="0"/>
        <v>0</v>
      </c>
      <c r="K25" s="80">
        <f>I25/'סכום נכסי הקרן'!$C$42</f>
        <v>0</v>
      </c>
    </row>
    <row r="26" spans="2:11">
      <c r="B26" s="79" t="s">
        <v>324</v>
      </c>
      <c r="C26" s="16"/>
      <c r="D26" s="16"/>
      <c r="G26" s="81"/>
      <c r="I26" s="81">
        <v>0</v>
      </c>
      <c r="J26" s="80">
        <f t="shared" si="0"/>
        <v>0</v>
      </c>
      <c r="K26" s="80">
        <f>I26/'סכום נכסי הקרן'!$C$42</f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f t="shared" si="0"/>
        <v>0</v>
      </c>
      <c r="K27" s="78">
        <f>I27/'סכום נכסי הקרן'!$C$42</f>
        <v>0</v>
      </c>
    </row>
    <row r="28" spans="2:11">
      <c r="B28" s="79" t="s">
        <v>327</v>
      </c>
      <c r="C28" s="16"/>
      <c r="D28" s="16"/>
      <c r="G28" s="81"/>
      <c r="I28" s="81">
        <v>0</v>
      </c>
      <c r="J28" s="80">
        <f t="shared" si="0"/>
        <v>0</v>
      </c>
      <c r="K28" s="80">
        <f>I28/'סכום נכסי הקרן'!$C$42</f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f t="shared" si="0"/>
        <v>0</v>
      </c>
      <c r="K29" s="78">
        <f>I29/'סכום נכסי הקרן'!$C$42</f>
        <v>0</v>
      </c>
    </row>
    <row r="30" spans="2:11">
      <c r="B30" s="79" t="s">
        <v>326</v>
      </c>
      <c r="C30" s="16"/>
      <c r="D30" s="16"/>
      <c r="G30" s="81"/>
      <c r="I30" s="81">
        <v>0</v>
      </c>
      <c r="J30" s="80">
        <f t="shared" si="0"/>
        <v>0</v>
      </c>
      <c r="K30" s="80">
        <f>I30/'סכום נכסי הקרן'!$C$42</f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f t="shared" si="0"/>
        <v>0</v>
      </c>
      <c r="K31" s="78">
        <f>I31/'סכום נכסי הקרן'!$C$42</f>
        <v>0</v>
      </c>
    </row>
    <row r="32" spans="2:11">
      <c r="B32" s="79" t="s">
        <v>308</v>
      </c>
      <c r="C32" s="16"/>
      <c r="D32" s="16"/>
      <c r="G32" s="81"/>
      <c r="I32" s="81">
        <v>0</v>
      </c>
      <c r="J32" s="80">
        <f t="shared" si="0"/>
        <v>0</v>
      </c>
      <c r="K32" s="80">
        <f>I32/'סכום נכסי הקרן'!$C$42</f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f t="shared" si="0"/>
        <v>0</v>
      </c>
      <c r="K33" s="78">
        <f>I33/'סכום נכסי הקרן'!$C$42</f>
        <v>0</v>
      </c>
    </row>
    <row r="34" spans="2:11">
      <c r="B34" s="91" t="s">
        <v>213</v>
      </c>
      <c r="C34" s="16"/>
      <c r="D34" s="16"/>
    </row>
    <row r="35" spans="2:11">
      <c r="B35" s="91" t="s">
        <v>300</v>
      </c>
      <c r="C35" s="16"/>
      <c r="D35" s="16"/>
    </row>
    <row r="36" spans="2:11">
      <c r="B36" s="90" t="s">
        <v>301</v>
      </c>
      <c r="C36" s="16"/>
      <c r="D36" s="16"/>
    </row>
    <row r="37" spans="2:11">
      <c r="B37" s="90" t="s">
        <v>302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45197</v>
      </c>
    </row>
    <row r="2" spans="2:78">
      <c r="B2" s="2" t="s">
        <v>1</v>
      </c>
      <c r="C2" s="12" t="s">
        <v>378</v>
      </c>
    </row>
    <row r="3" spans="2:78">
      <c r="B3" s="2" t="s">
        <v>2</v>
      </c>
      <c r="C3" s="83" t="s">
        <v>379</v>
      </c>
    </row>
    <row r="4" spans="2:78">
      <c r="B4" s="2" t="s">
        <v>3</v>
      </c>
      <c r="C4" s="84" t="s">
        <v>197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45197</v>
      </c>
    </row>
    <row r="2" spans="2:60">
      <c r="B2" s="2" t="s">
        <v>1</v>
      </c>
      <c r="C2" s="12" t="s">
        <v>378</v>
      </c>
    </row>
    <row r="3" spans="2:60">
      <c r="B3" s="2" t="s">
        <v>2</v>
      </c>
      <c r="C3" s="83" t="s">
        <v>379</v>
      </c>
    </row>
    <row r="4" spans="2:60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213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45197</v>
      </c>
    </row>
    <row r="2" spans="2:64">
      <c r="B2" s="2" t="s">
        <v>1</v>
      </c>
      <c r="C2" s="12" t="s">
        <v>378</v>
      </c>
    </row>
    <row r="3" spans="2:64">
      <c r="B3" s="2" t="s">
        <v>2</v>
      </c>
      <c r="C3" s="83" t="s">
        <v>379</v>
      </c>
    </row>
    <row r="4" spans="2:64">
      <c r="B4" s="2" t="s">
        <v>3</v>
      </c>
      <c r="C4" s="84" t="s">
        <v>197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213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45197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378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3" t="s">
        <v>379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369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369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378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379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378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379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-6.05992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-6.05992</v>
      </c>
      <c r="J12" s="80">
        <v>1</v>
      </c>
      <c r="K12" s="80">
        <v>-1E-4</v>
      </c>
    </row>
    <row r="13" spans="2:60">
      <c r="B13" t="s">
        <v>370</v>
      </c>
      <c r="C13" t="s">
        <v>371</v>
      </c>
      <c r="D13" t="s">
        <v>204</v>
      </c>
      <c r="E13" t="s">
        <v>206</v>
      </c>
      <c r="F13" s="78">
        <v>0</v>
      </c>
      <c r="G13" t="s">
        <v>102</v>
      </c>
      <c r="H13" s="78">
        <v>0</v>
      </c>
      <c r="I13" s="77">
        <v>-34.580599999999997</v>
      </c>
      <c r="J13" s="78">
        <v>5.7064000000000004</v>
      </c>
      <c r="K13" s="78">
        <v>-4.0000000000000002E-4</v>
      </c>
    </row>
    <row r="14" spans="2:60">
      <c r="B14" t="s">
        <v>372</v>
      </c>
      <c r="C14" t="s">
        <v>373</v>
      </c>
      <c r="D14" t="s">
        <v>204</v>
      </c>
      <c r="E14" t="s">
        <v>206</v>
      </c>
      <c r="F14" s="78">
        <v>0</v>
      </c>
      <c r="G14" t="s">
        <v>102</v>
      </c>
      <c r="H14" s="78">
        <v>0</v>
      </c>
      <c r="I14" s="77">
        <v>-6.8082900000000004</v>
      </c>
      <c r="J14" s="78">
        <v>1.1234999999999999</v>
      </c>
      <c r="K14" s="78">
        <v>-1E-4</v>
      </c>
    </row>
    <row r="15" spans="2:60">
      <c r="B15" t="s">
        <v>374</v>
      </c>
      <c r="C15" t="s">
        <v>375</v>
      </c>
      <c r="D15" t="s">
        <v>204</v>
      </c>
      <c r="E15" t="s">
        <v>206</v>
      </c>
      <c r="F15" s="78">
        <v>0</v>
      </c>
      <c r="G15" t="s">
        <v>102</v>
      </c>
      <c r="H15" s="78">
        <v>0</v>
      </c>
      <c r="I15" s="77">
        <v>-1.0499999999999999E-3</v>
      </c>
      <c r="J15" s="78">
        <v>2.0000000000000001E-4</v>
      </c>
      <c r="K15" s="78">
        <v>0</v>
      </c>
    </row>
    <row r="16" spans="2:60">
      <c r="B16" t="s">
        <v>376</v>
      </c>
      <c r="C16" t="s">
        <v>377</v>
      </c>
      <c r="D16" t="s">
        <v>201</v>
      </c>
      <c r="E16" t="s">
        <v>202</v>
      </c>
      <c r="F16" s="78">
        <v>0</v>
      </c>
      <c r="G16" t="s">
        <v>102</v>
      </c>
      <c r="H16" s="78">
        <v>0</v>
      </c>
      <c r="I16" s="77">
        <v>35.330019999999998</v>
      </c>
      <c r="J16" s="78">
        <v>-5.8300999999999998</v>
      </c>
      <c r="K16" s="78">
        <v>5.0000000000000001E-4</v>
      </c>
    </row>
    <row r="17" spans="2:11">
      <c r="B17" s="79" t="s">
        <v>211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s="19"/>
      <c r="F18" s="78">
        <v>0</v>
      </c>
      <c r="G18" t="s">
        <v>204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45197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378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3" t="s">
        <v>379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211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378</v>
      </c>
    </row>
    <row r="3" spans="2:18">
      <c r="B3" s="2" t="s">
        <v>2</v>
      </c>
      <c r="C3" s="83" t="s">
        <v>379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378</v>
      </c>
    </row>
    <row r="3" spans="2:18">
      <c r="B3" s="2" t="s">
        <v>2</v>
      </c>
      <c r="C3" s="83" t="s">
        <v>379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45197</v>
      </c>
    </row>
    <row r="2" spans="2:53">
      <c r="B2" s="2" t="s">
        <v>1</v>
      </c>
      <c r="C2" s="12" t="s">
        <v>378</v>
      </c>
    </row>
    <row r="3" spans="2:53">
      <c r="B3" s="2" t="s">
        <v>2</v>
      </c>
      <c r="C3" s="83" t="s">
        <v>379</v>
      </c>
    </row>
    <row r="4" spans="2:53">
      <c r="B4" s="2" t="s">
        <v>3</v>
      </c>
      <c r="C4" s="84" t="s">
        <v>197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5.66</v>
      </c>
      <c r="I11" s="7"/>
      <c r="J11" s="7"/>
      <c r="K11" s="76">
        <v>3.15E-2</v>
      </c>
      <c r="L11" s="75">
        <v>77797299.709999993</v>
      </c>
      <c r="M11" s="7"/>
      <c r="N11" s="75">
        <v>70.776060000000001</v>
      </c>
      <c r="O11" s="75">
        <v>74165.339008255003</v>
      </c>
      <c r="P11" s="7"/>
      <c r="Q11" s="76">
        <v>1</v>
      </c>
      <c r="R11" s="76">
        <v>0.95679999999999998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5.66</v>
      </c>
      <c r="K12" s="80">
        <v>3.15E-2</v>
      </c>
      <c r="L12" s="81">
        <v>77797299.709999993</v>
      </c>
      <c r="N12" s="81">
        <v>70.776060000000001</v>
      </c>
      <c r="O12" s="81">
        <v>74165.339008255003</v>
      </c>
      <c r="Q12" s="80">
        <v>1</v>
      </c>
      <c r="R12" s="80">
        <v>0.95679999999999998</v>
      </c>
    </row>
    <row r="13" spans="2:53">
      <c r="B13" s="79" t="s">
        <v>214</v>
      </c>
      <c r="C13" s="16"/>
      <c r="D13" s="16"/>
      <c r="H13" s="81">
        <v>5.24</v>
      </c>
      <c r="K13" s="80">
        <v>1.6E-2</v>
      </c>
      <c r="L13" s="81">
        <v>32869807.449999999</v>
      </c>
      <c r="N13" s="81">
        <v>0</v>
      </c>
      <c r="O13" s="81">
        <v>34938.144070604998</v>
      </c>
      <c r="Q13" s="80">
        <v>0.47110000000000002</v>
      </c>
      <c r="R13" s="80">
        <v>0.45069999999999999</v>
      </c>
    </row>
    <row r="14" spans="2:53">
      <c r="B14" s="79" t="s">
        <v>215</v>
      </c>
      <c r="C14" s="16"/>
      <c r="D14" s="16"/>
      <c r="H14" s="81">
        <v>5.24</v>
      </c>
      <c r="K14" s="80">
        <v>1.6E-2</v>
      </c>
      <c r="L14" s="81">
        <v>32869807.449999999</v>
      </c>
      <c r="N14" s="81">
        <v>0</v>
      </c>
      <c r="O14" s="81">
        <v>34938.144070604998</v>
      </c>
      <c r="Q14" s="80">
        <v>0.47110000000000002</v>
      </c>
      <c r="R14" s="80">
        <v>0.45069999999999999</v>
      </c>
    </row>
    <row r="15" spans="2:53">
      <c r="B15" t="s">
        <v>216</v>
      </c>
      <c r="C15" t="s">
        <v>217</v>
      </c>
      <c r="D15" t="s">
        <v>100</v>
      </c>
      <c r="E15" t="s">
        <v>218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61939.79</v>
      </c>
      <c r="M15" s="77">
        <v>140.66999999999999</v>
      </c>
      <c r="N15" s="77">
        <v>0</v>
      </c>
      <c r="O15" s="77">
        <v>87.130702592999995</v>
      </c>
      <c r="P15" s="78">
        <v>0</v>
      </c>
      <c r="Q15" s="78">
        <v>1.1999999999999999E-3</v>
      </c>
      <c r="R15" s="78">
        <v>1.1000000000000001E-3</v>
      </c>
    </row>
    <row r="16" spans="2:53">
      <c r="B16" t="s">
        <v>219</v>
      </c>
      <c r="C16" t="s">
        <v>220</v>
      </c>
      <c r="D16" t="s">
        <v>100</v>
      </c>
      <c r="E16" t="s">
        <v>218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3244987.09</v>
      </c>
      <c r="M16" s="77">
        <v>109.59</v>
      </c>
      <c r="N16" s="77">
        <v>0</v>
      </c>
      <c r="O16" s="77">
        <v>3556.1813519309999</v>
      </c>
      <c r="P16" s="78">
        <v>2.0000000000000001E-4</v>
      </c>
      <c r="Q16" s="78">
        <v>4.7899999999999998E-2</v>
      </c>
      <c r="R16" s="78">
        <v>4.5900000000000003E-2</v>
      </c>
    </row>
    <row r="17" spans="2:18">
      <c r="B17" t="s">
        <v>221</v>
      </c>
      <c r="C17" t="s">
        <v>222</v>
      </c>
      <c r="D17" t="s">
        <v>100</v>
      </c>
      <c r="E17" t="s">
        <v>218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251833.25</v>
      </c>
      <c r="M17" s="77">
        <v>100.01</v>
      </c>
      <c r="N17" s="77">
        <v>0</v>
      </c>
      <c r="O17" s="77">
        <v>251.85843332499999</v>
      </c>
      <c r="P17" s="78">
        <v>0</v>
      </c>
      <c r="Q17" s="78">
        <v>3.3999999999999998E-3</v>
      </c>
      <c r="R17" s="78">
        <v>3.2000000000000002E-3</v>
      </c>
    </row>
    <row r="18" spans="2:18">
      <c r="B18" t="s">
        <v>223</v>
      </c>
      <c r="C18" t="s">
        <v>224</v>
      </c>
      <c r="D18" t="s">
        <v>100</v>
      </c>
      <c r="E18" t="s">
        <v>218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50338.87</v>
      </c>
      <c r="M18" s="77">
        <v>114.81</v>
      </c>
      <c r="N18" s="77">
        <v>0</v>
      </c>
      <c r="O18" s="77">
        <v>57.794056646999998</v>
      </c>
      <c r="P18" s="78">
        <v>0</v>
      </c>
      <c r="Q18" s="78">
        <v>8.0000000000000004E-4</v>
      </c>
      <c r="R18" s="78">
        <v>6.9999999999999999E-4</v>
      </c>
    </row>
    <row r="19" spans="2:18">
      <c r="B19" t="s">
        <v>225</v>
      </c>
      <c r="C19" t="s">
        <v>226</v>
      </c>
      <c r="D19" t="s">
        <v>100</v>
      </c>
      <c r="E19" t="s">
        <v>218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5159821.12</v>
      </c>
      <c r="M19" s="77">
        <v>110.36</v>
      </c>
      <c r="N19" s="77">
        <v>0</v>
      </c>
      <c r="O19" s="77">
        <v>5694.3785880320002</v>
      </c>
      <c r="P19" s="78">
        <v>2.0000000000000001E-4</v>
      </c>
      <c r="Q19" s="78">
        <v>7.6799999999999993E-2</v>
      </c>
      <c r="R19" s="78">
        <v>7.3499999999999996E-2</v>
      </c>
    </row>
    <row r="20" spans="2:18">
      <c r="B20" t="s">
        <v>227</v>
      </c>
      <c r="C20" t="s">
        <v>228</v>
      </c>
      <c r="D20" t="s">
        <v>100</v>
      </c>
      <c r="E20" t="s">
        <v>218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5991983.3200000003</v>
      </c>
      <c r="M20" s="77">
        <v>99.42</v>
      </c>
      <c r="N20" s="77">
        <v>0</v>
      </c>
      <c r="O20" s="77">
        <v>5957.2298167440003</v>
      </c>
      <c r="P20" s="78">
        <v>2.9999999999999997E-4</v>
      </c>
      <c r="Q20" s="78">
        <v>8.0299999999999996E-2</v>
      </c>
      <c r="R20" s="78">
        <v>7.6899999999999996E-2</v>
      </c>
    </row>
    <row r="21" spans="2:18">
      <c r="B21" t="s">
        <v>229</v>
      </c>
      <c r="C21" t="s">
        <v>230</v>
      </c>
      <c r="D21" t="s">
        <v>100</v>
      </c>
      <c r="E21" t="s">
        <v>218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855602.36</v>
      </c>
      <c r="M21" s="77">
        <v>82.95</v>
      </c>
      <c r="N21" s="77">
        <v>0</v>
      </c>
      <c r="O21" s="77">
        <v>709.72215761999996</v>
      </c>
      <c r="P21" s="78">
        <v>1E-4</v>
      </c>
      <c r="Q21" s="78">
        <v>9.5999999999999992E-3</v>
      </c>
      <c r="R21" s="78">
        <v>9.1999999999999998E-3</v>
      </c>
    </row>
    <row r="22" spans="2:18">
      <c r="B22" t="s">
        <v>231</v>
      </c>
      <c r="C22" t="s">
        <v>232</v>
      </c>
      <c r="D22" t="s">
        <v>100</v>
      </c>
      <c r="E22" t="s">
        <v>218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450857.2</v>
      </c>
      <c r="M22" s="77">
        <v>141.94</v>
      </c>
      <c r="N22" s="77">
        <v>0</v>
      </c>
      <c r="O22" s="77">
        <v>639.94670968000003</v>
      </c>
      <c r="P22" s="78">
        <v>0</v>
      </c>
      <c r="Q22" s="78">
        <v>8.6E-3</v>
      </c>
      <c r="R22" s="78">
        <v>8.3000000000000001E-3</v>
      </c>
    </row>
    <row r="23" spans="2:18">
      <c r="B23" t="s">
        <v>233</v>
      </c>
      <c r="C23" t="s">
        <v>234</v>
      </c>
      <c r="D23" t="s">
        <v>100</v>
      </c>
      <c r="E23" t="s">
        <v>218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302678.69</v>
      </c>
      <c r="M23" s="77">
        <v>172.93</v>
      </c>
      <c r="N23" s="77">
        <v>0</v>
      </c>
      <c r="O23" s="77">
        <v>523.42225861700001</v>
      </c>
      <c r="P23" s="78">
        <v>0</v>
      </c>
      <c r="Q23" s="78">
        <v>7.1000000000000004E-3</v>
      </c>
      <c r="R23" s="78">
        <v>6.7999999999999996E-3</v>
      </c>
    </row>
    <row r="24" spans="2:18">
      <c r="B24" t="s">
        <v>235</v>
      </c>
      <c r="C24" t="s">
        <v>236</v>
      </c>
      <c r="D24" t="s">
        <v>100</v>
      </c>
      <c r="E24" t="s">
        <v>218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6911578.8399999999</v>
      </c>
      <c r="M24" s="77">
        <v>105.57</v>
      </c>
      <c r="N24" s="77">
        <v>0</v>
      </c>
      <c r="O24" s="77">
        <v>7296.5537813880001</v>
      </c>
      <c r="P24" s="78">
        <v>2.9999999999999997E-4</v>
      </c>
      <c r="Q24" s="78">
        <v>9.8400000000000001E-2</v>
      </c>
      <c r="R24" s="78">
        <v>9.4100000000000003E-2</v>
      </c>
    </row>
    <row r="25" spans="2:18">
      <c r="B25" t="s">
        <v>237</v>
      </c>
      <c r="C25" t="s">
        <v>238</v>
      </c>
      <c r="D25" t="s">
        <v>100</v>
      </c>
      <c r="E25" t="s">
        <v>218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8696290.0800000001</v>
      </c>
      <c r="M25" s="77">
        <v>106.72</v>
      </c>
      <c r="N25" s="77">
        <v>0</v>
      </c>
      <c r="O25" s="77">
        <v>9280.6807733759997</v>
      </c>
      <c r="P25" s="78">
        <v>5.0000000000000001E-4</v>
      </c>
      <c r="Q25" s="78">
        <v>0.12509999999999999</v>
      </c>
      <c r="R25" s="78">
        <v>0.1197</v>
      </c>
    </row>
    <row r="26" spans="2:18">
      <c r="B26" t="s">
        <v>239</v>
      </c>
      <c r="C26" t="s">
        <v>240</v>
      </c>
      <c r="D26" t="s">
        <v>100</v>
      </c>
      <c r="E26" t="s">
        <v>218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891896.84</v>
      </c>
      <c r="M26" s="77">
        <v>99.03</v>
      </c>
      <c r="N26" s="77">
        <v>0</v>
      </c>
      <c r="O26" s="77">
        <v>883.24544065199996</v>
      </c>
      <c r="P26" s="78">
        <v>0</v>
      </c>
      <c r="Q26" s="78">
        <v>1.1900000000000001E-2</v>
      </c>
      <c r="R26" s="78">
        <v>1.14E-2</v>
      </c>
    </row>
    <row r="27" spans="2:18">
      <c r="B27" s="79" t="s">
        <v>241</v>
      </c>
      <c r="C27" s="16"/>
      <c r="D27" s="16"/>
      <c r="H27" s="81">
        <v>6.04</v>
      </c>
      <c r="K27" s="80">
        <v>4.53E-2</v>
      </c>
      <c r="L27" s="81">
        <v>44927492.259999998</v>
      </c>
      <c r="N27" s="81">
        <v>70.776060000000001</v>
      </c>
      <c r="O27" s="81">
        <v>39227.194937649998</v>
      </c>
      <c r="Q27" s="80">
        <v>0.52890000000000004</v>
      </c>
      <c r="R27" s="80">
        <v>0.50600000000000001</v>
      </c>
    </row>
    <row r="28" spans="2:18">
      <c r="B28" s="79" t="s">
        <v>242</v>
      </c>
      <c r="C28" s="16"/>
      <c r="D28" s="16"/>
      <c r="H28" s="81">
        <v>0.47</v>
      </c>
      <c r="K28" s="80">
        <v>4.7899999999999998E-2</v>
      </c>
      <c r="L28" s="81">
        <v>11301760.26</v>
      </c>
      <c r="N28" s="81">
        <v>0</v>
      </c>
      <c r="O28" s="81">
        <v>11055.427876909</v>
      </c>
      <c r="Q28" s="80">
        <v>0.14910000000000001</v>
      </c>
      <c r="R28" s="80">
        <v>0.1426</v>
      </c>
    </row>
    <row r="29" spans="2:18">
      <c r="B29" t="s">
        <v>243</v>
      </c>
      <c r="C29" t="s">
        <v>244</v>
      </c>
      <c r="D29" t="s">
        <v>100</v>
      </c>
      <c r="E29" t="s">
        <v>218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913011.19</v>
      </c>
      <c r="M29" s="77">
        <v>97.64</v>
      </c>
      <c r="N29" s="77">
        <v>0</v>
      </c>
      <c r="O29" s="77">
        <v>891.46412591599994</v>
      </c>
      <c r="P29" s="78">
        <v>0</v>
      </c>
      <c r="Q29" s="78">
        <v>1.2E-2</v>
      </c>
      <c r="R29" s="78">
        <v>1.15E-2</v>
      </c>
    </row>
    <row r="30" spans="2:18">
      <c r="B30" t="s">
        <v>245</v>
      </c>
      <c r="C30" t="s">
        <v>246</v>
      </c>
      <c r="D30" t="s">
        <v>100</v>
      </c>
      <c r="E30" t="s">
        <v>218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2885322.87</v>
      </c>
      <c r="M30" s="77">
        <v>98.78</v>
      </c>
      <c r="N30" s="77">
        <v>0</v>
      </c>
      <c r="O30" s="77">
        <v>2850.1219309859998</v>
      </c>
      <c r="P30" s="78">
        <v>1E-4</v>
      </c>
      <c r="Q30" s="78">
        <v>3.8399999999999997E-2</v>
      </c>
      <c r="R30" s="78">
        <v>3.6799999999999999E-2</v>
      </c>
    </row>
    <row r="31" spans="2:18">
      <c r="B31" t="s">
        <v>247</v>
      </c>
      <c r="C31" t="s">
        <v>248</v>
      </c>
      <c r="D31" t="s">
        <v>100</v>
      </c>
      <c r="E31" t="s">
        <v>218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1952854.82</v>
      </c>
      <c r="M31" s="77">
        <v>98.33</v>
      </c>
      <c r="N31" s="77">
        <v>0</v>
      </c>
      <c r="O31" s="77">
        <v>1920.2421445059999</v>
      </c>
      <c r="P31" s="78">
        <v>1E-4</v>
      </c>
      <c r="Q31" s="78">
        <v>2.5899999999999999E-2</v>
      </c>
      <c r="R31" s="78">
        <v>2.4799999999999999E-2</v>
      </c>
    </row>
    <row r="32" spans="2:18">
      <c r="B32" t="s">
        <v>249</v>
      </c>
      <c r="C32" t="s">
        <v>250</v>
      </c>
      <c r="D32" t="s">
        <v>100</v>
      </c>
      <c r="E32" t="s">
        <v>218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2414260.88</v>
      </c>
      <c r="M32" s="77">
        <v>97.97</v>
      </c>
      <c r="N32" s="77">
        <v>0</v>
      </c>
      <c r="O32" s="77">
        <v>2365.2513841360001</v>
      </c>
      <c r="P32" s="78">
        <v>1E-4</v>
      </c>
      <c r="Q32" s="78">
        <v>3.1899999999999998E-2</v>
      </c>
      <c r="R32" s="78">
        <v>3.0499999999999999E-2</v>
      </c>
    </row>
    <row r="33" spans="2:18">
      <c r="B33" t="s">
        <v>251</v>
      </c>
      <c r="C33" t="s">
        <v>252</v>
      </c>
      <c r="D33" t="s">
        <v>100</v>
      </c>
      <c r="E33" t="s">
        <v>218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350298.98</v>
      </c>
      <c r="M33" s="77">
        <v>96.05</v>
      </c>
      <c r="N33" s="77">
        <v>0</v>
      </c>
      <c r="O33" s="77">
        <v>336.46217029000002</v>
      </c>
      <c r="P33" s="78">
        <v>0</v>
      </c>
      <c r="Q33" s="78">
        <v>4.4999999999999997E-3</v>
      </c>
      <c r="R33" s="78">
        <v>4.3E-3</v>
      </c>
    </row>
    <row r="34" spans="2:18">
      <c r="B34" t="s">
        <v>253</v>
      </c>
      <c r="C34" t="s">
        <v>254</v>
      </c>
      <c r="D34" t="s">
        <v>100</v>
      </c>
      <c r="E34" t="s">
        <v>218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833967.94</v>
      </c>
      <c r="M34" s="77">
        <v>95.72</v>
      </c>
      <c r="N34" s="77">
        <v>0</v>
      </c>
      <c r="O34" s="77">
        <v>798.27411216799999</v>
      </c>
      <c r="P34" s="78">
        <v>0</v>
      </c>
      <c r="Q34" s="78">
        <v>1.0800000000000001E-2</v>
      </c>
      <c r="R34" s="78">
        <v>1.03E-2</v>
      </c>
    </row>
    <row r="35" spans="2:18">
      <c r="B35" t="s">
        <v>255</v>
      </c>
      <c r="C35" t="s">
        <v>256</v>
      </c>
      <c r="D35" t="s">
        <v>100</v>
      </c>
      <c r="E35" t="s">
        <v>218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323.61</v>
      </c>
      <c r="M35" s="77">
        <v>99.15</v>
      </c>
      <c r="N35" s="77">
        <v>0</v>
      </c>
      <c r="O35" s="77">
        <v>0.32085931499999998</v>
      </c>
      <c r="P35" s="78">
        <v>0</v>
      </c>
      <c r="Q35" s="78">
        <v>0</v>
      </c>
      <c r="R35" s="78">
        <v>0</v>
      </c>
    </row>
    <row r="36" spans="2:18">
      <c r="B36" t="s">
        <v>257</v>
      </c>
      <c r="C36" t="s">
        <v>258</v>
      </c>
      <c r="D36" t="s">
        <v>100</v>
      </c>
      <c r="E36" t="s">
        <v>218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901536.29</v>
      </c>
      <c r="M36" s="77">
        <v>97.2</v>
      </c>
      <c r="N36" s="77">
        <v>0</v>
      </c>
      <c r="O36" s="77">
        <v>876.29327388000002</v>
      </c>
      <c r="P36" s="78">
        <v>1E-4</v>
      </c>
      <c r="Q36" s="78">
        <v>1.18E-2</v>
      </c>
      <c r="R36" s="78">
        <v>1.1299999999999999E-2</v>
      </c>
    </row>
    <row r="37" spans="2:18">
      <c r="B37" t="s">
        <v>259</v>
      </c>
      <c r="C37" t="s">
        <v>260</v>
      </c>
      <c r="D37" t="s">
        <v>100</v>
      </c>
      <c r="E37" t="s">
        <v>218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1050183.6799999999</v>
      </c>
      <c r="M37" s="77">
        <v>96.84</v>
      </c>
      <c r="N37" s="77">
        <v>0</v>
      </c>
      <c r="O37" s="77">
        <v>1016.997875712</v>
      </c>
      <c r="P37" s="78">
        <v>1E-4</v>
      </c>
      <c r="Q37" s="78">
        <v>1.37E-2</v>
      </c>
      <c r="R37" s="78">
        <v>1.3100000000000001E-2</v>
      </c>
    </row>
    <row r="38" spans="2:18">
      <c r="B38" s="79" t="s">
        <v>261</v>
      </c>
      <c r="C38" s="16"/>
      <c r="D38" s="16"/>
      <c r="H38" s="81">
        <v>8.5</v>
      </c>
      <c r="K38" s="80">
        <v>4.3200000000000002E-2</v>
      </c>
      <c r="L38" s="81">
        <v>30375732</v>
      </c>
      <c r="N38" s="81">
        <v>70.776060000000001</v>
      </c>
      <c r="O38" s="81">
        <v>24990.017060741</v>
      </c>
      <c r="Q38" s="80">
        <v>0.33700000000000002</v>
      </c>
      <c r="R38" s="80">
        <v>0.32240000000000002</v>
      </c>
    </row>
    <row r="39" spans="2:18">
      <c r="B39" t="s">
        <v>262</v>
      </c>
      <c r="C39" t="s">
        <v>263</v>
      </c>
      <c r="D39" t="s">
        <v>100</v>
      </c>
      <c r="E39" t="s">
        <v>218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3154250.42</v>
      </c>
      <c r="M39" s="77">
        <v>91.16</v>
      </c>
      <c r="N39" s="77">
        <v>70.776060000000001</v>
      </c>
      <c r="O39" s="77">
        <v>2946.1907428720001</v>
      </c>
      <c r="P39" s="78">
        <v>1E-4</v>
      </c>
      <c r="Q39" s="78">
        <v>3.9699999999999999E-2</v>
      </c>
      <c r="R39" s="78">
        <v>3.7999999999999999E-2</v>
      </c>
    </row>
    <row r="40" spans="2:18">
      <c r="B40" t="s">
        <v>264</v>
      </c>
      <c r="C40" t="s">
        <v>265</v>
      </c>
      <c r="D40" t="s">
        <v>100</v>
      </c>
      <c r="E40" t="s">
        <v>218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187661.22</v>
      </c>
      <c r="M40" s="77">
        <v>91.2</v>
      </c>
      <c r="N40" s="77">
        <v>0</v>
      </c>
      <c r="O40" s="77">
        <v>171.14703263999999</v>
      </c>
      <c r="P40" s="78">
        <v>0</v>
      </c>
      <c r="Q40" s="78">
        <v>2.3E-3</v>
      </c>
      <c r="R40" s="78">
        <v>2.2000000000000001E-3</v>
      </c>
    </row>
    <row r="41" spans="2:18">
      <c r="B41" t="s">
        <v>266</v>
      </c>
      <c r="C41" t="s">
        <v>267</v>
      </c>
      <c r="D41" t="s">
        <v>100</v>
      </c>
      <c r="E41" t="s">
        <v>218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1988488.12</v>
      </c>
      <c r="M41" s="77">
        <v>99.4</v>
      </c>
      <c r="N41" s="77">
        <v>0</v>
      </c>
      <c r="O41" s="77">
        <v>1976.5571912800001</v>
      </c>
      <c r="P41" s="78">
        <v>5.0000000000000001E-4</v>
      </c>
      <c r="Q41" s="78">
        <v>2.6700000000000002E-2</v>
      </c>
      <c r="R41" s="78">
        <v>2.5499999999999998E-2</v>
      </c>
    </row>
    <row r="42" spans="2:18">
      <c r="B42" t="s">
        <v>268</v>
      </c>
      <c r="C42" t="s">
        <v>269</v>
      </c>
      <c r="D42" t="s">
        <v>100</v>
      </c>
      <c r="E42" t="s">
        <v>218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1225248.22</v>
      </c>
      <c r="M42" s="77">
        <v>93.59</v>
      </c>
      <c r="N42" s="77">
        <v>0</v>
      </c>
      <c r="O42" s="77">
        <v>1146.7098090980001</v>
      </c>
      <c r="P42" s="78">
        <v>1E-4</v>
      </c>
      <c r="Q42" s="78">
        <v>1.55E-2</v>
      </c>
      <c r="R42" s="78">
        <v>1.4800000000000001E-2</v>
      </c>
    </row>
    <row r="43" spans="2:18">
      <c r="B43" t="s">
        <v>270</v>
      </c>
      <c r="C43" t="s">
        <v>271</v>
      </c>
      <c r="D43" t="s">
        <v>100</v>
      </c>
      <c r="E43" t="s">
        <v>218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1402666.02</v>
      </c>
      <c r="M43" s="77">
        <v>91.42</v>
      </c>
      <c r="N43" s="77">
        <v>0</v>
      </c>
      <c r="O43" s="77">
        <v>1282.317275484</v>
      </c>
      <c r="P43" s="78">
        <v>1E-4</v>
      </c>
      <c r="Q43" s="78">
        <v>1.7299999999999999E-2</v>
      </c>
      <c r="R43" s="78">
        <v>1.6500000000000001E-2</v>
      </c>
    </row>
    <row r="44" spans="2:18">
      <c r="B44" t="s">
        <v>272</v>
      </c>
      <c r="C44" t="s">
        <v>273</v>
      </c>
      <c r="D44" t="s">
        <v>100</v>
      </c>
      <c r="E44" t="s">
        <v>218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1311.51</v>
      </c>
      <c r="M44" s="77">
        <v>95.09</v>
      </c>
      <c r="N44" s="77">
        <v>0</v>
      </c>
      <c r="O44" s="77">
        <v>1.2471148590000001</v>
      </c>
      <c r="P44" s="78">
        <v>0</v>
      </c>
      <c r="Q44" s="78">
        <v>0</v>
      </c>
      <c r="R44" s="78">
        <v>0</v>
      </c>
    </row>
    <row r="45" spans="2:18">
      <c r="B45" t="s">
        <v>274</v>
      </c>
      <c r="C45" t="s">
        <v>275</v>
      </c>
      <c r="D45" t="s">
        <v>100</v>
      </c>
      <c r="E45" t="s">
        <v>218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2198801.0499999998</v>
      </c>
      <c r="M45" s="77">
        <v>74.349999999999994</v>
      </c>
      <c r="N45" s="77">
        <v>0</v>
      </c>
      <c r="O45" s="77">
        <v>1634.808580675</v>
      </c>
      <c r="P45" s="78">
        <v>2.9999999999999997E-4</v>
      </c>
      <c r="Q45" s="78">
        <v>2.1999999999999999E-2</v>
      </c>
      <c r="R45" s="78">
        <v>2.1100000000000001E-2</v>
      </c>
    </row>
    <row r="46" spans="2:18">
      <c r="B46" t="s">
        <v>276</v>
      </c>
      <c r="C46" t="s">
        <v>277</v>
      </c>
      <c r="D46" t="s">
        <v>100</v>
      </c>
      <c r="E46" t="s">
        <v>218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0.01</v>
      </c>
      <c r="M46" s="77">
        <v>111</v>
      </c>
      <c r="N46" s="77">
        <v>0</v>
      </c>
      <c r="O46" s="77">
        <v>1.11E-5</v>
      </c>
      <c r="P46" s="78">
        <v>0</v>
      </c>
      <c r="Q46" s="78">
        <v>0</v>
      </c>
      <c r="R46" s="78">
        <v>0</v>
      </c>
    </row>
    <row r="47" spans="2:18">
      <c r="B47" t="s">
        <v>278</v>
      </c>
      <c r="C47" t="s">
        <v>279</v>
      </c>
      <c r="D47" t="s">
        <v>100</v>
      </c>
      <c r="E47" t="s">
        <v>218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292.02</v>
      </c>
      <c r="M47" s="77">
        <v>101.56</v>
      </c>
      <c r="N47" s="77">
        <v>0</v>
      </c>
      <c r="O47" s="77">
        <v>0.29657551199999999</v>
      </c>
      <c r="P47" s="78">
        <v>0</v>
      </c>
      <c r="Q47" s="78">
        <v>0</v>
      </c>
      <c r="R47" s="78">
        <v>0</v>
      </c>
    </row>
    <row r="48" spans="2:18">
      <c r="B48" t="s">
        <v>280</v>
      </c>
      <c r="C48" t="s">
        <v>281</v>
      </c>
      <c r="D48" t="s">
        <v>100</v>
      </c>
      <c r="E48" t="s">
        <v>218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1319.45</v>
      </c>
      <c r="M48" s="77">
        <v>117.33</v>
      </c>
      <c r="N48" s="77">
        <v>0</v>
      </c>
      <c r="O48" s="77">
        <v>1.5481106849999999</v>
      </c>
      <c r="P48" s="78">
        <v>0</v>
      </c>
      <c r="Q48" s="78">
        <v>0</v>
      </c>
      <c r="R48" s="78">
        <v>0</v>
      </c>
    </row>
    <row r="49" spans="2:18">
      <c r="B49" t="s">
        <v>282</v>
      </c>
      <c r="C49" t="s">
        <v>283</v>
      </c>
      <c r="D49" t="s">
        <v>100</v>
      </c>
      <c r="E49" t="s">
        <v>218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11000.07</v>
      </c>
      <c r="M49" s="77">
        <v>96.08</v>
      </c>
      <c r="N49" s="77">
        <v>0</v>
      </c>
      <c r="O49" s="77">
        <v>10.568867256000001</v>
      </c>
      <c r="P49" s="78">
        <v>0</v>
      </c>
      <c r="Q49" s="78">
        <v>1E-4</v>
      </c>
      <c r="R49" s="78">
        <v>1E-4</v>
      </c>
    </row>
    <row r="50" spans="2:18">
      <c r="B50" t="s">
        <v>284</v>
      </c>
      <c r="C50" t="s">
        <v>285</v>
      </c>
      <c r="D50" t="s">
        <v>100</v>
      </c>
      <c r="E50" t="s">
        <v>218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4161.4799999999996</v>
      </c>
      <c r="M50" s="77">
        <v>94.08</v>
      </c>
      <c r="N50" s="77">
        <v>0</v>
      </c>
      <c r="O50" s="77">
        <v>3.9151203840000002</v>
      </c>
      <c r="P50" s="78">
        <v>0</v>
      </c>
      <c r="Q50" s="78">
        <v>1E-4</v>
      </c>
      <c r="R50" s="78">
        <v>1E-4</v>
      </c>
    </row>
    <row r="51" spans="2:18">
      <c r="B51" t="s">
        <v>286</v>
      </c>
      <c r="C51" t="s">
        <v>287</v>
      </c>
      <c r="D51" t="s">
        <v>100</v>
      </c>
      <c r="E51" t="s">
        <v>218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5493409.96</v>
      </c>
      <c r="M51" s="77">
        <v>82.4</v>
      </c>
      <c r="N51" s="77">
        <v>0</v>
      </c>
      <c r="O51" s="77">
        <v>4526.5698070400003</v>
      </c>
      <c r="P51" s="78">
        <v>2.0000000000000001E-4</v>
      </c>
      <c r="Q51" s="78">
        <v>6.0999999999999999E-2</v>
      </c>
      <c r="R51" s="78">
        <v>5.8400000000000001E-2</v>
      </c>
    </row>
    <row r="52" spans="2:18">
      <c r="B52" t="s">
        <v>288</v>
      </c>
      <c r="C52" t="s">
        <v>289</v>
      </c>
      <c r="D52" t="s">
        <v>100</v>
      </c>
      <c r="E52" t="s">
        <v>218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9264781.4800000004</v>
      </c>
      <c r="M52" s="77">
        <v>79.739999999999995</v>
      </c>
      <c r="N52" s="77">
        <v>0</v>
      </c>
      <c r="O52" s="77">
        <v>7387.736752152</v>
      </c>
      <c r="P52" s="78">
        <v>6.9999999999999999E-4</v>
      </c>
      <c r="Q52" s="78">
        <v>9.9599999999999994E-2</v>
      </c>
      <c r="R52" s="78">
        <v>9.5299999999999996E-2</v>
      </c>
    </row>
    <row r="53" spans="2:18">
      <c r="B53" t="s">
        <v>290</v>
      </c>
      <c r="C53" t="s">
        <v>291</v>
      </c>
      <c r="D53" t="s">
        <v>100</v>
      </c>
      <c r="E53" t="s">
        <v>218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12647.24</v>
      </c>
      <c r="M53" s="77">
        <v>100.76</v>
      </c>
      <c r="N53" s="77">
        <v>0</v>
      </c>
      <c r="O53" s="77">
        <v>12.743359024</v>
      </c>
      <c r="P53" s="78">
        <v>0</v>
      </c>
      <c r="Q53" s="78">
        <v>2.0000000000000001E-4</v>
      </c>
      <c r="R53" s="78">
        <v>2.0000000000000001E-4</v>
      </c>
    </row>
    <row r="54" spans="2:18">
      <c r="B54" t="s">
        <v>292</v>
      </c>
      <c r="C54" t="s">
        <v>293</v>
      </c>
      <c r="D54" t="s">
        <v>100</v>
      </c>
      <c r="E54" t="s">
        <v>218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5429693.7300000004</v>
      </c>
      <c r="M54" s="77">
        <v>71.599999999999994</v>
      </c>
      <c r="N54" s="77">
        <v>0</v>
      </c>
      <c r="O54" s="77">
        <v>3887.6607106800002</v>
      </c>
      <c r="P54" s="78">
        <v>2.9999999999999997E-4</v>
      </c>
      <c r="Q54" s="78">
        <v>5.2400000000000002E-2</v>
      </c>
      <c r="R54" s="78">
        <v>5.0200000000000002E-2</v>
      </c>
    </row>
    <row r="55" spans="2:18">
      <c r="B55" s="79" t="s">
        <v>294</v>
      </c>
      <c r="C55" s="16"/>
      <c r="D55" s="16"/>
      <c r="H55" s="81">
        <v>6.09</v>
      </c>
      <c r="K55" s="80">
        <v>5.2999999999999999E-2</v>
      </c>
      <c r="L55" s="81">
        <v>3250000</v>
      </c>
      <c r="N55" s="81">
        <v>0</v>
      </c>
      <c r="O55" s="81">
        <v>3181.75</v>
      </c>
      <c r="Q55" s="80">
        <v>4.2900000000000001E-2</v>
      </c>
      <c r="R55" s="80">
        <v>4.1000000000000002E-2</v>
      </c>
    </row>
    <row r="56" spans="2:18">
      <c r="B56" t="s">
        <v>295</v>
      </c>
      <c r="C56" t="s">
        <v>296</v>
      </c>
      <c r="D56" t="s">
        <v>100</v>
      </c>
      <c r="E56" t="s">
        <v>218</v>
      </c>
      <c r="G56"/>
      <c r="H56" s="77">
        <v>6.09</v>
      </c>
      <c r="I56" t="s">
        <v>102</v>
      </c>
      <c r="J56" s="78">
        <v>4.7800000000000002E-2</v>
      </c>
      <c r="K56" s="78">
        <v>5.2999999999999999E-2</v>
      </c>
      <c r="L56" s="77">
        <v>3250000</v>
      </c>
      <c r="M56" s="77">
        <v>97.9</v>
      </c>
      <c r="N56" s="77">
        <v>0</v>
      </c>
      <c r="O56" s="77">
        <v>3181.75</v>
      </c>
      <c r="P56" s="78">
        <v>1E-4</v>
      </c>
      <c r="Q56" s="78">
        <v>4.2900000000000001E-2</v>
      </c>
      <c r="R56" s="78">
        <v>4.1000000000000002E-2</v>
      </c>
    </row>
    <row r="57" spans="2:18">
      <c r="B57" s="79" t="s">
        <v>297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204</v>
      </c>
      <c r="C58" t="s">
        <v>204</v>
      </c>
      <c r="D58" s="16"/>
      <c r="E58" t="s">
        <v>204</v>
      </c>
      <c r="H58" s="77">
        <v>0</v>
      </c>
      <c r="I58" t="s">
        <v>204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211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s="79" t="s">
        <v>298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204</v>
      </c>
      <c r="C61" t="s">
        <v>204</v>
      </c>
      <c r="D61" s="16"/>
      <c r="E61" t="s">
        <v>204</v>
      </c>
      <c r="H61" s="77">
        <v>0</v>
      </c>
      <c r="I61" t="s">
        <v>204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299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204</v>
      </c>
      <c r="C63" t="s">
        <v>204</v>
      </c>
      <c r="D63" s="16"/>
      <c r="E63" t="s">
        <v>204</v>
      </c>
      <c r="H63" s="77">
        <v>0</v>
      </c>
      <c r="I63" t="s">
        <v>204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300</v>
      </c>
      <c r="C64" s="16"/>
      <c r="D64" s="16"/>
    </row>
    <row r="65" spans="2:4">
      <c r="B65" t="s">
        <v>301</v>
      </c>
      <c r="C65" s="16"/>
      <c r="D65" s="16"/>
    </row>
    <row r="66" spans="2:4">
      <c r="B66" t="s">
        <v>302</v>
      </c>
      <c r="C66" s="16"/>
      <c r="D66" s="16"/>
    </row>
    <row r="67" spans="2:4">
      <c r="B67" t="s">
        <v>303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45197</v>
      </c>
    </row>
    <row r="2" spans="2:23">
      <c r="B2" s="2" t="s">
        <v>1</v>
      </c>
      <c r="C2" s="12" t="s">
        <v>378</v>
      </c>
    </row>
    <row r="3" spans="2:23">
      <c r="B3" s="2" t="s">
        <v>2</v>
      </c>
      <c r="C3" s="83" t="s">
        <v>379</v>
      </c>
    </row>
    <row r="4" spans="2:23">
      <c r="B4" s="2" t="s">
        <v>3</v>
      </c>
      <c r="C4" s="84" t="s">
        <v>197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213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45197</v>
      </c>
      <c r="E1" s="16"/>
      <c r="F1" s="16"/>
      <c r="G1" s="16"/>
    </row>
    <row r="2" spans="2:68">
      <c r="B2" s="2" t="s">
        <v>1</v>
      </c>
      <c r="C2" s="12" t="s">
        <v>378</v>
      </c>
      <c r="E2" s="16"/>
      <c r="F2" s="16"/>
      <c r="G2" s="16"/>
    </row>
    <row r="3" spans="2:68">
      <c r="B3" s="2" t="s">
        <v>2</v>
      </c>
      <c r="C3" s="83" t="s">
        <v>379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45197</v>
      </c>
      <c r="E1" s="16"/>
      <c r="F1" s="16"/>
    </row>
    <row r="2" spans="2:66">
      <c r="B2" s="2" t="s">
        <v>1</v>
      </c>
      <c r="C2" s="12" t="s">
        <v>378</v>
      </c>
      <c r="E2" s="16"/>
      <c r="F2" s="16"/>
    </row>
    <row r="3" spans="2:66">
      <c r="B3" s="2" t="s">
        <v>2</v>
      </c>
      <c r="C3" s="83" t="s">
        <v>379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300</v>
      </c>
      <c r="C27" s="16"/>
      <c r="D27" s="16"/>
      <c r="E27" s="16"/>
      <c r="F27" s="16"/>
    </row>
    <row r="28" spans="2:21">
      <c r="B28" t="s">
        <v>301</v>
      </c>
      <c r="C28" s="16"/>
      <c r="D28" s="16"/>
      <c r="E28" s="16"/>
      <c r="F28" s="16"/>
    </row>
    <row r="29" spans="2:21">
      <c r="B29" t="s">
        <v>302</v>
      </c>
      <c r="C29" s="16"/>
      <c r="D29" s="16"/>
      <c r="E29" s="16"/>
      <c r="F29" s="16"/>
    </row>
    <row r="30" spans="2:21">
      <c r="B30" t="s">
        <v>303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45197</v>
      </c>
      <c r="E1" s="16"/>
      <c r="F1" s="16"/>
      <c r="G1" s="16"/>
    </row>
    <row r="2" spans="2:62">
      <c r="B2" s="2" t="s">
        <v>1</v>
      </c>
      <c r="C2" s="12" t="s">
        <v>378</v>
      </c>
      <c r="E2" s="16"/>
      <c r="F2" s="16"/>
      <c r="G2" s="16"/>
    </row>
    <row r="3" spans="2:62">
      <c r="B3" s="2" t="s">
        <v>2</v>
      </c>
      <c r="C3" s="83" t="s">
        <v>379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45197</v>
      </c>
      <c r="E1" s="16"/>
      <c r="F1" s="16"/>
      <c r="G1" s="16"/>
    </row>
    <row r="2" spans="2:63">
      <c r="B2" s="2" t="s">
        <v>1</v>
      </c>
      <c r="C2" s="12" t="s">
        <v>378</v>
      </c>
      <c r="E2" s="16"/>
      <c r="F2" s="16"/>
      <c r="G2" s="16"/>
    </row>
    <row r="3" spans="2:63">
      <c r="B3" s="2" t="s">
        <v>2</v>
      </c>
      <c r="C3" s="83" t="s">
        <v>379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315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316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317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318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319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308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317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300</v>
      </c>
      <c r="D35" s="16"/>
      <c r="E35" s="16"/>
      <c r="F35" s="16"/>
      <c r="G35" s="16"/>
    </row>
    <row r="36" spans="2:14">
      <c r="B36" t="s">
        <v>301</v>
      </c>
      <c r="D36" s="16"/>
      <c r="E36" s="16"/>
      <c r="F36" s="16"/>
      <c r="G36" s="16"/>
    </row>
    <row r="37" spans="2:14">
      <c r="B37" t="s">
        <v>302</v>
      </c>
      <c r="D37" s="16"/>
      <c r="E37" s="16"/>
      <c r="F37" s="16"/>
      <c r="G37" s="16"/>
    </row>
    <row r="38" spans="2:14">
      <c r="B38" t="s">
        <v>303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45197</v>
      </c>
      <c r="E1" s="16"/>
    </row>
    <row r="2" spans="2:65">
      <c r="B2" s="2" t="s">
        <v>1</v>
      </c>
      <c r="C2" s="12" t="s">
        <v>378</v>
      </c>
      <c r="E2" s="16"/>
    </row>
    <row r="3" spans="2:65">
      <c r="B3" s="2" t="s">
        <v>2</v>
      </c>
      <c r="C3" s="83" t="s">
        <v>379</v>
      </c>
      <c r="E3" s="16"/>
    </row>
    <row r="4" spans="2:65">
      <c r="B4" s="2" t="s">
        <v>3</v>
      </c>
      <c r="C4" s="84" t="s">
        <v>197</v>
      </c>
      <c r="E4" s="16"/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E1" s="16"/>
    </row>
    <row r="2" spans="2:60">
      <c r="B2" s="2" t="s">
        <v>1</v>
      </c>
      <c r="C2" s="12" t="s">
        <v>378</v>
      </c>
      <c r="E2" s="16"/>
    </row>
    <row r="3" spans="2:60">
      <c r="B3" s="2" t="s">
        <v>2</v>
      </c>
      <c r="C3" s="83" t="s">
        <v>379</v>
      </c>
      <c r="E3" s="16"/>
    </row>
    <row r="4" spans="2:60">
      <c r="B4" s="2" t="s">
        <v>3</v>
      </c>
      <c r="C4" s="84" t="s">
        <v>197</v>
      </c>
      <c r="E4" s="16"/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2023-11-28T11:42:15Z</dcterms:modified>
</cp:coreProperties>
</file>