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6A818996-92D3-44B8-BC61-A425E0114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11" i="24"/>
  <c r="H28" i="24"/>
  <c r="H27" i="24"/>
  <c r="H26" i="24"/>
  <c r="H25" i="24"/>
  <c r="H24" i="24"/>
  <c r="H23" i="24"/>
  <c r="H22" i="24"/>
  <c r="H21" i="24"/>
  <c r="H20" i="24"/>
  <c r="H19" i="24"/>
  <c r="G18" i="24"/>
  <c r="H17" i="24"/>
  <c r="H16" i="24"/>
  <c r="H15" i="24"/>
  <c r="H14" i="24"/>
  <c r="G13" i="24"/>
  <c r="H13" i="24" s="1"/>
  <c r="E13" i="24"/>
  <c r="E12" i="24" s="1"/>
  <c r="E11" i="24" s="1"/>
  <c r="G12" i="24"/>
  <c r="H11" i="24"/>
  <c r="C50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11" i="2"/>
  <c r="J54" i="2"/>
  <c r="J53" i="2" s="1"/>
  <c r="J51" i="2"/>
  <c r="J43" i="2"/>
  <c r="J40" i="2"/>
  <c r="J31" i="2"/>
  <c r="J28" i="2"/>
  <c r="J24" i="2"/>
  <c r="J18" i="2" s="1"/>
  <c r="J21" i="2"/>
  <c r="J16" i="2"/>
  <c r="J13" i="2"/>
  <c r="C43" i="1"/>
  <c r="D43" i="1" s="1"/>
  <c r="H12" i="24" l="1"/>
  <c r="H18" i="24"/>
  <c r="J12" i="2"/>
  <c r="J11" i="2" l="1"/>
  <c r="K48" i="2" l="1"/>
  <c r="K45" i="2"/>
  <c r="K37" i="2"/>
  <c r="K34" i="2"/>
  <c r="K26" i="2"/>
  <c r="K58" i="2"/>
  <c r="K55" i="2"/>
  <c r="K42" i="2"/>
  <c r="K23" i="2"/>
  <c r="K11" i="2"/>
  <c r="K50" i="2"/>
  <c r="K47" i="2"/>
  <c r="K44" i="2"/>
  <c r="K39" i="2"/>
  <c r="K36" i="2"/>
  <c r="K33" i="2"/>
  <c r="K25" i="2"/>
  <c r="K20" i="2"/>
  <c r="K15" i="2"/>
  <c r="K57" i="2"/>
  <c r="K52" i="2"/>
  <c r="K41" i="2"/>
  <c r="K30" i="2"/>
  <c r="K22" i="2"/>
  <c r="K17" i="2"/>
  <c r="K49" i="2"/>
  <c r="K46" i="2"/>
  <c r="K38" i="2"/>
  <c r="K35" i="2"/>
  <c r="K32" i="2"/>
  <c r="K27" i="2"/>
  <c r="K19" i="2"/>
  <c r="K14" i="2"/>
  <c r="K59" i="2"/>
  <c r="K56" i="2"/>
  <c r="K51" i="2"/>
  <c r="K40" i="2"/>
  <c r="K29" i="2"/>
  <c r="K21" i="2"/>
  <c r="K16" i="2"/>
  <c r="K43" i="2"/>
  <c r="K31" i="2"/>
  <c r="K53" i="2"/>
  <c r="K54" i="2"/>
  <c r="K18" i="2"/>
  <c r="K13" i="2"/>
  <c r="K28" i="2"/>
  <c r="K24" i="2"/>
  <c r="K12" i="2"/>
</calcChain>
</file>

<file path=xl/sharedStrings.xml><?xml version="1.0" encoding="utf-8"?>
<sst xmlns="http://schemas.openxmlformats.org/spreadsheetml/2006/main" count="13331" uniqueCount="3784">
  <si>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</si>
  <si>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</si>
  <si>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</si>
  <si>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</si>
  <si>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</si>
  <si>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</si>
  <si>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</si>
  <si>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</si>
  <si>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</si>
  <si>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</si>
  <si>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</si>
  <si>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</si>
  <si>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</si>
  <si>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</si>
  <si>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</si>
  <si>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</si>
  <si>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</si>
  <si>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</si>
  <si>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</si>
  <si>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</si>
  <si>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</si>
  <si>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</si>
  <si>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</si>
  <si>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</si>
  <si>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</si>
  <si>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</si>
  <si>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</si>
  <si>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</si>
  <si>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</si>
  <si>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</si>
  <si>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</si>
  <si>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</si>
  <si>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</si>
  <si>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</si>
  <si>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</si>
  <si>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</si>
  <si>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</si>
  <si>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</si>
  <si>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</si>
  <si>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</si>
  <si>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</si>
  <si>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</si>
  <si>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</si>
  <si>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</si>
  <si>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</si>
  <si>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</si>
  <si>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</si>
  <si>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</si>
  <si>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</si>
  <si>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</si>
  <si>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</si>
  <si>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</si>
  <si>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</si>
  <si>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</si>
  <si>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</si>
  <si>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</si>
  <si>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</si>
  <si>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</si>
  <si>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</si>
  <si>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</si>
  <si>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</si>
  <si>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</si>
  <si>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</si>
  <si>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</si>
  <si>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</si>
  <si>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</si>
  <si>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</si>
  <si>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</si>
  <si>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</si>
  <si>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</si>
  <si>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</si>
  <si>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</si>
  <si>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</si>
  <si>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</si>
  <si>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</si>
  <si>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</si>
  <si>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</si>
  <si>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</si>
  <si>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</si>
  <si>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</si>
  <si>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</si>
  <si>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</si>
  <si>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</si>
  <si>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</si>
  <si>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</si>
  <si>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</si>
  <si>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</si>
  <si>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</si>
  <si>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</si>
  <si>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</si>
  <si>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</si>
  <si>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</si>
  <si>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</si>
  <si>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</si>
  <si>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</si>
  <si>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</si>
  <si>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</si>
  <si>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</si>
  <si>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</si>
  <si>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</si>
  <si>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</si>
  <si>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</si>
  <si>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</si>
  <si>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</si>
  <si>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</si>
  <si>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</si>
  <si>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</si>
  <si>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</si>
  <si>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</si>
  <si>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</si>
  <si>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</si>
  <si>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</si>
  <si>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</si>
  <si>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</si>
  <si>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</si>
  <si>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</si>
  <si>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</si>
  <si>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</si>
  <si>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</si>
  <si>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</si>
  <si>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</si>
  <si>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</si>
  <si>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</si>
  <si>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</si>
  <si>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</si>
  <si>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</si>
  <si>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</si>
  <si>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</si>
  <si>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</si>
  <si>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</si>
  <si>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</si>
  <si>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</si>
  <si>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</si>
  <si>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</si>
  <si>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</si>
  <si>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</si>
  <si>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</si>
  <si>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</si>
  <si>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</si>
  <si>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</si>
  <si>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</si>
  <si>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</si>
  <si>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</si>
  <si>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</si>
  <si>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</si>
  <si>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</si>
  <si>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</si>
  <si>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</si>
  <si>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</si>
  <si>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</si>
  <si>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</si>
  <si>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</si>
  <si>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</si>
  <si>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</si>
  <si>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</si>
  <si>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</si>
  <si>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</si>
  <si>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</si>
  <si>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</si>
  <si>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</si>
  <si>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</si>
  <si>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</si>
  <si>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</si>
  <si>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</si>
  <si>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</si>
  <si>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</si>
  <si>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</si>
  <si>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</si>
  <si>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</si>
  <si>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</si>
  <si>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</si>
  <si>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</si>
  <si>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</si>
  <si>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</si>
  <si>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</si>
  <si>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</si>
  <si>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</si>
  <si>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</si>
  <si>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</si>
  <si>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</si>
  <si>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</si>
  <si>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</si>
  <si>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</si>
  <si>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</si>
  <si>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</si>
  <si>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</si>
  <si>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</si>
  <si>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</si>
  <si>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</si>
  <si>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</si>
  <si>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</si>
  <si>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</si>
  <si>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</si>
  <si>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</si>
  <si>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</si>
  <si>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</si>
  <si>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</si>
  <si>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</si>
  <si>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</si>
  <si>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</si>
  <si>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</si>
  <si>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</si>
  <si>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</si>
  <si>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</si>
  <si>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</si>
  <si>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</si>
  <si>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</si>
  <si>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</si>
  <si>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</si>
  <si>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</si>
  <si>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</si>
  <si>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</si>
  <si>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</si>
  <si>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</si>
  <si>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</si>
  <si>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</si>
  <si>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</si>
  <si>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</si>
  <si>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</si>
  <si>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</si>
  <si>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</si>
  <si>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</si>
  <si>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</si>
  <si>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</si>
  <si>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</si>
  <si>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</si>
  <si>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</si>
  <si>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</si>
  <si>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</si>
  <si>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</si>
  <si>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</si>
  <si>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</si>
  <si>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</si>
  <si>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</si>
  <si>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</si>
  <si>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</si>
  <si>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</si>
  <si>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</si>
  <si>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</si>
  <si>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</si>
  <si>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</si>
  <si>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</si>
  <si>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</si>
  <si>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</si>
  <si>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</si>
  <si>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</si>
  <si>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</si>
  <si>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</si>
  <si>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</si>
  <si>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</si>
  <si>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</si>
  <si>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</si>
  <si>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</si>
  <si>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</si>
  <si>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</si>
  <si>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</si>
  <si>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</si>
  <si>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</si>
  <si>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</si>
  <si>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</si>
  <si>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</si>
  <si>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</si>
  <si>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</si>
  <si>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</si>
  <si>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</si>
  <si>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</si>
  <si>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</si>
  <si>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</si>
  <si>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</si>
  <si>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</si>
  <si>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</si>
  <si>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</si>
  <si>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</si>
  <si>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</si>
  <si>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</si>
  <si>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</si>
  <si>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</si>
  <si>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</si>
  <si>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</si>
  <si>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</si>
  <si>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</si>
  <si>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</si>
  <si>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</si>
  <si>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</si>
  <si>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</si>
  <si>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</si>
  <si>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</si>
  <si>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</si>
  <si>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</si>
  <si>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</si>
  <si>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</si>
  <si>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</si>
  <si>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</si>
  <si>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</si>
  <si>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</si>
  <si>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</si>
  <si>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</si>
  <si>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</si>
  <si>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</si>
  <si>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</si>
  <si>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</si>
  <si>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</si>
  <si>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</si>
  <si>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</si>
  <si>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</si>
  <si>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</si>
  <si>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</si>
  <si>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</si>
  <si>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</si>
  <si>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</si>
  <si>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</si>
  <si>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</si>
  <si>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</si>
  <si>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</si>
  <si>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</si>
  <si>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</si>
  <si>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</si>
  <si>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</si>
  <si>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</si>
  <si>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</si>
  <si>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</si>
  <si>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</si>
  <si>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</si>
  <si>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</si>
  <si>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</si>
  <si>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</si>
  <si>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</si>
  <si>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</si>
  <si>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</si>
  <si>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</si>
  <si>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</si>
  <si>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</si>
  <si>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</si>
  <si>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</si>
  <si>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</si>
  <si>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</si>
  <si>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</si>
  <si>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</si>
  <si>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</si>
  <si>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</si>
  <si>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</si>
  <si>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</si>
  <si>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</si>
  <si>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</si>
  <si>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</si>
  <si>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</si>
  <si>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</si>
  <si>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</si>
  <si>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</si>
  <si>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</si>
  <si>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</si>
  <si>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</si>
  <si>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</si>
  <si>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</si>
  <si>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</si>
  <si>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</si>
  <si>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</si>
  <si>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</si>
  <si>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</si>
  <si>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</si>
  <si>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</si>
  <si>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</si>
  <si>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</si>
  <si>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</si>
  <si>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</si>
  <si>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</si>
  <si>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</si>
  <si>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</si>
  <si>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</si>
  <si>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</si>
  <si>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</si>
  <si>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</si>
  <si>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</si>
  <si>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</si>
  <si>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</si>
  <si>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</si>
  <si>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</si>
  <si>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</si>
  <si>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</si>
  <si>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</si>
  <si>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</si>
  <si>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</si>
  <si>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</si>
  <si>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</si>
  <si>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</si>
  <si>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</si>
  <si>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</si>
  <si>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</si>
  <si>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</si>
  <si>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</si>
  <si>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</si>
  <si>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</si>
  <si>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</si>
  <si>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</si>
  <si>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</si>
  <si>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</si>
  <si>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</si>
  <si>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</si>
  <si>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</si>
  <si>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</si>
  <si>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</si>
  <si>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</si>
  <si>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</si>
  <si>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</si>
  <si>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</si>
  <si>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</si>
  <si>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</si>
  <si>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</si>
  <si>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</si>
  <si>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</si>
  <si>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</si>
  <si>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</si>
  <si>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</si>
  <si>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</si>
  <si>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</si>
  <si>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</si>
  <si>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</si>
  <si>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</si>
  <si>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</si>
  <si>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</si>
  <si>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</si>
  <si>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</si>
  <si>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</si>
  <si>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</si>
  <si>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</si>
  <si>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</si>
  <si>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</si>
  <si>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</si>
  <si>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</si>
  <si>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</si>
  <si>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</si>
  <si>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</si>
  <si>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</si>
  <si>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</si>
  <si>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</si>
  <si>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</si>
  <si>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</si>
  <si>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</si>
  <si>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</si>
  <si>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</si>
  <si>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</si>
  <si>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</si>
  <si>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</si>
  <si>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</si>
  <si>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</si>
  <si>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</si>
  <si>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</si>
  <si>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</si>
  <si>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</si>
  <si>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</si>
  <si>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</si>
  <si>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</si>
  <si>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</si>
  <si>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</si>
  <si>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</si>
  <si>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</si>
  <si>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</si>
  <si>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</si>
  <si>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</si>
  <si>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</si>
  <si>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</si>
  <si>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</si>
  <si>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</si>
  <si>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</si>
  <si>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</si>
  <si>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</si>
  <si>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</si>
  <si>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</si>
  <si>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</si>
  <si>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</si>
  <si>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</si>
  <si>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</si>
  <si>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</si>
  <si>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</si>
  <si>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</si>
  <si>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</si>
  <si>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</si>
  <si>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</si>
  <si>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</si>
  <si>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</si>
  <si>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</si>
  <si>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</si>
  <si>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</si>
  <si>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</si>
  <si>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</si>
  <si>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</si>
  <si>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</si>
  <si>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</si>
  <si>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</si>
  <si>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</si>
  <si>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</si>
  <si>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</si>
  <si>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</si>
  <si>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</si>
  <si>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</si>
  <si>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</si>
  <si>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</si>
  <si>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</si>
  <si>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</si>
  <si>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</si>
  <si>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</si>
  <si>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</si>
  <si>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</si>
  <si>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</si>
  <si>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</si>
  <si>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</si>
  <si>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</si>
  <si>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</si>
  <si>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</si>
  <si>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</si>
  <si>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</si>
  <si>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</si>
  <si>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</si>
  <si>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</si>
  <si>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</si>
  <si>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</si>
  <si>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</si>
  <si>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</si>
  <si>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</si>
  <si>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</si>
  <si>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</si>
  <si>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</si>
  <si>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</si>
  <si>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</si>
  <si>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</si>
  <si>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</si>
  <si>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</si>
  <si>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</si>
  <si>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</si>
  <si>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</si>
  <si>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</si>
  <si>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</si>
  <si>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</si>
  <si>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</si>
  <si>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</si>
  <si>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</si>
  <si>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</si>
  <si>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</si>
  <si>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</si>
  <si>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</si>
  <si>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</si>
  <si>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</si>
  <si>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</si>
  <si>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</si>
  <si>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</si>
  <si>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</si>
  <si>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</si>
  <si>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</si>
  <si>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</si>
  <si>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</si>
  <si>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</si>
  <si>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</si>
  <si>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</si>
  <si>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</si>
  <si>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</si>
  <si>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</si>
  <si>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</si>
  <si>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</si>
  <si>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</si>
  <si>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</si>
  <si>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</si>
  <si>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</si>
  <si>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</si>
  <si>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</si>
  <si>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</si>
  <si>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</si>
  <si>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</si>
  <si>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</si>
  <si>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</si>
  <si>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</si>
  <si>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</si>
  <si>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</si>
  <si>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</si>
  <si>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</si>
  <si>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</si>
  <si>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</si>
  <si>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</si>
  <si>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</si>
  <si>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</si>
  <si>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</si>
  <si>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</si>
  <si>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</si>
  <si>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</si>
  <si>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</si>
  <si>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</si>
  <si>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</si>
  <si>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</si>
  <si>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</si>
  <si>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</si>
  <si>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</si>
  <si>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</si>
  <si>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</si>
  <si>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</si>
  <si>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</si>
  <si>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</si>
  <si>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</si>
  <si>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</si>
  <si>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</si>
  <si>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</si>
  <si>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</si>
  <si>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</si>
  <si>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</si>
  <si>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</si>
  <si>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</si>
  <si>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</si>
  <si>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</si>
  <si>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</si>
  <si>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</si>
  <si>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</si>
  <si>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</si>
  <si>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</si>
  <si>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</si>
  <si>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</si>
  <si>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</si>
  <si>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</si>
  <si>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</si>
  <si>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</si>
  <si>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</si>
  <si>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</si>
  <si>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</si>
  <si>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</si>
  <si>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</si>
  <si>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</si>
  <si>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</si>
  <si>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</si>
  <si>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</si>
  <si>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</si>
  <si>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</si>
  <si>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</si>
  <si>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</si>
  <si>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</si>
  <si>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</si>
  <si>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</si>
  <si>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</si>
  <si>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</si>
  <si>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</si>
  <si>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</si>
  <si>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</si>
  <si>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</si>
  <si>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</si>
  <si>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</si>
  <si>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</si>
  <si>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</si>
  <si>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</si>
  <si>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</si>
  <si>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</si>
  <si>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</si>
  <si>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</si>
  <si>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</si>
  <si>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</si>
  <si>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</si>
  <si>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</si>
  <si>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</si>
  <si>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</si>
  <si>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</si>
  <si>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</si>
  <si>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</si>
  <si>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</si>
  <si>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</si>
  <si>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</si>
  <si>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</si>
  <si>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</si>
  <si>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</si>
  <si>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</si>
  <si>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</si>
  <si>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</si>
  <si>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</si>
  <si>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</si>
  <si>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</si>
  <si>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</si>
  <si>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</si>
  <si>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</si>
  <si>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</si>
  <si>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</si>
  <si>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</si>
  <si>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</si>
  <si>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</si>
  <si>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</si>
  <si>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</si>
  <si>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</si>
  <si>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</si>
  <si>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</si>
  <si>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</si>
  <si>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</si>
  <si>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</si>
  <si>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</si>
  <si>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</si>
  <si>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</si>
  <si>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</si>
  <si>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</si>
  <si>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</si>
  <si>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</si>
  <si>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</si>
  <si>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</si>
  <si>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</si>
  <si>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</si>
  <si>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</si>
  <si>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</si>
  <si>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</si>
  <si>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</si>
  <si>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</si>
  <si>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</si>
  <si>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</si>
  <si>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</si>
  <si>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</si>
  <si>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</si>
  <si>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</si>
  <si>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</si>
  <si>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</si>
  <si>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</si>
  <si>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</si>
  <si>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</si>
  <si>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</si>
  <si>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</si>
  <si>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</si>
  <si>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</si>
  <si>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</si>
  <si>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</si>
  <si>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</si>
  <si>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</si>
  <si>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</si>
  <si>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</si>
  <si>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</si>
  <si>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</si>
  <si>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</si>
  <si>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</si>
  <si>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</si>
  <si>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</si>
  <si>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</si>
  <si>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</si>
  <si>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</si>
  <si>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</si>
  <si>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</si>
  <si>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</si>
  <si>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</si>
  <si>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</si>
  <si>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</si>
  <si>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</si>
  <si>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</si>
  <si>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</si>
  <si>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</si>
  <si>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</si>
  <si>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</si>
  <si>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</si>
  <si>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</si>
  <si>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</si>
  <si>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</si>
  <si>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</si>
  <si>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</si>
  <si>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</si>
  <si>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</si>
  <si>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</si>
  <si>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</si>
  <si>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</si>
  <si>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</si>
  <si>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</si>
  <si>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</si>
  <si>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</si>
  <si>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</si>
  <si>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</si>
  <si>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</si>
  <si>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</si>
  <si>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</si>
  <si>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</si>
  <si>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</si>
  <si>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</si>
  <si>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</si>
  <si>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</si>
  <si>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</si>
  <si>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</si>
  <si>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</si>
  <si>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</si>
  <si>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</si>
  <si>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</si>
  <si>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</si>
  <si>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</si>
  <si>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</si>
  <si>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</si>
  <si>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</si>
  <si>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</si>
  <si>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</si>
  <si>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</si>
  <si>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</si>
  <si>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</si>
  <si>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</si>
  <si>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</si>
  <si>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</si>
  <si>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</si>
  <si>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</si>
  <si>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</si>
  <si>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</si>
  <si>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</si>
  <si>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</si>
  <si>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</si>
  <si>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</si>
  <si>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</si>
  <si>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</si>
  <si>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</si>
  <si>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</si>
  <si>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</si>
  <si>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</si>
  <si>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</si>
  <si>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</si>
  <si>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</si>
  <si>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</si>
  <si>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</si>
  <si>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</si>
  <si>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</si>
  <si>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</si>
  <si>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</si>
  <si>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</si>
  <si>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</si>
  <si>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</si>
  <si>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</si>
  <si>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</si>
  <si>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</si>
  <si>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</si>
  <si>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</si>
  <si>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</si>
  <si>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</si>
  <si>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</si>
  <si>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</si>
  <si>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</si>
  <si>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</si>
  <si>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</si>
  <si>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</si>
  <si>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</si>
  <si>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</si>
  <si>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</si>
  <si>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</si>
  <si>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</si>
  <si>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</si>
  <si>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</si>
  <si>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</si>
  <si>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</si>
  <si>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</si>
  <si>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</si>
  <si>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</si>
  <si>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</si>
  <si>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</si>
  <si>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</si>
  <si>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</si>
  <si>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</si>
  <si>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</si>
  <si>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</si>
  <si>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</si>
  <si>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</si>
  <si>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</si>
  <si>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</si>
  <si>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</si>
  <si>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</si>
  <si>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</si>
  <si>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</si>
  <si>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</si>
  <si>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</si>
  <si>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</si>
  <si>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</si>
  <si>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</si>
  <si>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</si>
  <si>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</si>
  <si>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</si>
  <si>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</si>
  <si>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</si>
  <si>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</si>
  <si>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</si>
  <si>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</si>
  <si>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</si>
  <si>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</si>
  <si>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</si>
  <si>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</si>
  <si>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</si>
  <si>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</si>
  <si>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</si>
  <si>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</si>
  <si>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</si>
  <si>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</si>
  <si>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</si>
  <si>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</si>
  <si>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</si>
  <si>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</si>
  <si>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</si>
  <si>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</si>
  <si>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</si>
  <si>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</si>
  <si>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</si>
  <si>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</si>
  <si>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</si>
  <si>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</si>
  <si>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</si>
  <si>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</si>
  <si>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</si>
  <si>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</si>
  <si>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</si>
  <si>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</si>
  <si>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</si>
  <si>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</si>
  <si>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</si>
  <si>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</si>
  <si>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</si>
  <si>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</si>
  <si>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</si>
  <si>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</si>
  <si>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</si>
  <si>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</si>
  <si>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</si>
  <si>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</si>
  <si>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</si>
  <si>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</si>
  <si>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</si>
  <si>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</si>
  <si>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</si>
  <si>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</si>
  <si>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</si>
  <si>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</si>
  <si>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</si>
  <si>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</si>
  <si>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</si>
  <si>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</si>
  <si>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</si>
  <si>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</si>
  <si>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</si>
  <si>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</si>
  <si>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</si>
  <si>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</si>
  <si>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</si>
  <si>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</si>
  <si>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</si>
  <si>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</si>
  <si>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</si>
  <si>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</si>
  <si>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</si>
  <si>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</si>
  <si>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</si>
  <si>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</si>
  <si>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</si>
  <si>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</si>
  <si>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</si>
  <si>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</si>
  <si>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</si>
  <si>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</si>
  <si>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</si>
  <si>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</si>
  <si>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</si>
  <si>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</si>
  <si>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</si>
  <si>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</si>
  <si>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</si>
  <si>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</si>
  <si>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</si>
  <si>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</si>
  <si>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</si>
  <si>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</si>
  <si>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</si>
  <si>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</si>
  <si>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</si>
  <si>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</si>
  <si>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</si>
  <si>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</si>
  <si>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</si>
  <si>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</si>
  <si>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</si>
  <si>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</si>
  <si>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</si>
  <si>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</si>
  <si>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</si>
  <si>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</si>
  <si>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</si>
  <si>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</si>
  <si>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</si>
  <si>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</si>
  <si>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</si>
  <si>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</si>
  <si>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</si>
  <si>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</si>
  <si>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</si>
  <si>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</si>
  <si>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</si>
  <si>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</si>
  <si>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</si>
  <si>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</si>
  <si>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</si>
  <si>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</si>
  <si>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</si>
  <si>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</si>
  <si>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</si>
  <si>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</si>
  <si>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</si>
  <si>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</si>
  <si>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</si>
  <si>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</si>
  <si>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</si>
  <si>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</si>
  <si>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</si>
  <si>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</si>
  <si>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</si>
  <si>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</si>
  <si>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</si>
  <si>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</si>
  <si>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</si>
  <si>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</si>
  <si>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</si>
  <si>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</si>
  <si>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</si>
  <si>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</si>
  <si>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</si>
  <si>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</si>
  <si>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</si>
  <si>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</si>
  <si>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</si>
  <si>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</si>
  <si>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</si>
  <si>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</si>
  <si>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</si>
  <si>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</si>
  <si>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</si>
  <si>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</si>
  <si>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</si>
  <si>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</si>
  <si>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</si>
  <si>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</si>
  <si>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</si>
  <si>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</si>
  <si>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</si>
  <si>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</si>
  <si>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</si>
  <si>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</si>
  <si>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</si>
  <si>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</si>
  <si>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</si>
  <si>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</si>
  <si>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</si>
  <si>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</si>
  <si>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</si>
  <si>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</si>
  <si>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</si>
  <si>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</si>
  <si>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</si>
  <si>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</si>
  <si>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</si>
  <si>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</si>
  <si>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</si>
  <si>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</si>
  <si>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</si>
  <si>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</si>
  <si>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</si>
  <si>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</si>
  <si>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</si>
  <si>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</si>
  <si>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</si>
  <si>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</si>
  <si>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</si>
  <si>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</si>
  <si>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</si>
  <si>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</si>
  <si>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</si>
  <si>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</si>
  <si>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</si>
  <si>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</si>
  <si>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</si>
  <si>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</si>
  <si>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</si>
  <si>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</si>
  <si>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</si>
  <si>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</si>
  <si>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</si>
  <si>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</si>
  <si>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</si>
  <si>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</si>
  <si>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</si>
  <si>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</si>
  <si>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</si>
  <si>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</si>
  <si>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</si>
  <si>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</si>
  <si>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</si>
  <si>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</si>
  <si>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</si>
  <si>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</si>
  <si>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</si>
  <si>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</si>
  <si>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</si>
  <si>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</si>
  <si>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</si>
  <si>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</si>
  <si>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</si>
  <si>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</si>
  <si>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</si>
  <si>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</si>
  <si>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</si>
  <si>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</si>
  <si>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</si>
  <si>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</si>
  <si>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</si>
  <si>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</si>
  <si>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</si>
  <si>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</si>
  <si>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</si>
  <si>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</si>
  <si>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</si>
  <si>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</si>
  <si>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</si>
  <si>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</si>
  <si>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</si>
  <si>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</si>
  <si>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</si>
  <si>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</si>
  <si>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</si>
  <si>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</si>
  <si>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</si>
  <si>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</si>
  <si>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</si>
  <si>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</si>
  <si>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</si>
  <si>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</si>
  <si>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</si>
  <si>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</si>
  <si>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</si>
  <si>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</si>
  <si>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</si>
  <si>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</si>
  <si>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</si>
  <si>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</si>
  <si>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</si>
  <si>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</si>
  <si>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</si>
  <si>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</si>
  <si>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</si>
  <si>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</si>
  <si>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</si>
  <si>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</si>
  <si>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</si>
  <si>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</si>
  <si>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</si>
  <si>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</si>
  <si>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</si>
  <si>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</si>
  <si>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</si>
  <si>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</si>
  <si>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</si>
  <si>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</si>
  <si>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</si>
  <si>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</si>
  <si>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</si>
  <si>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</si>
  <si>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</si>
  <si>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</si>
  <si>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</si>
  <si>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</si>
  <si>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</si>
  <si>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</si>
  <si>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</si>
  <si>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</si>
  <si>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</si>
  <si>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</si>
  <si>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</si>
  <si>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</si>
  <si>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</si>
  <si>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</si>
  <si>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</si>
  <si>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</si>
  <si>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</si>
  <si>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</si>
  <si>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</si>
  <si>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</si>
  <si>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</si>
  <si>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</si>
  <si>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</si>
  <si>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</si>
  <si>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</si>
  <si>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</si>
  <si>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</si>
  <si>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</si>
  <si>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</si>
  <si>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</si>
  <si>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</si>
  <si>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</si>
  <si>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</si>
  <si>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</si>
  <si>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</si>
  <si>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</si>
  <si>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</si>
  <si>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</si>
  <si>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</si>
  <si>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</si>
  <si>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</si>
  <si>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</si>
  <si>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</si>
  <si>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</si>
  <si>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</si>
  <si>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</si>
  <si>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</si>
  <si>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</si>
  <si>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</si>
  <si>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</si>
  <si>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</si>
  <si>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</si>
  <si>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</si>
  <si>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</si>
  <si>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</si>
  <si>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</si>
  <si>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</si>
  <si>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</si>
  <si>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</si>
  <si>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</si>
  <si>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</si>
  <si>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</si>
  <si>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</si>
  <si>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</si>
  <si>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</si>
  <si>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</si>
  <si>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</si>
  <si>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</si>
  <si>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</si>
  <si>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</si>
  <si>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</si>
  <si>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</si>
  <si>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</si>
  <si>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</si>
  <si>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</si>
  <si>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</si>
  <si>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</si>
  <si>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</si>
  <si>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</si>
  <si>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</si>
  <si>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</si>
  <si>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</si>
  <si>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</si>
  <si>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</si>
  <si>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</si>
  <si>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</si>
  <si>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</si>
  <si>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</si>
  <si>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</si>
  <si>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</si>
  <si>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</si>
  <si>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</si>
  <si>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</si>
  <si>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</si>
  <si>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</si>
  <si>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</si>
  <si>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</si>
  <si>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</si>
  <si>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</si>
  <si>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</si>
  <si>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</si>
  <si>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</si>
  <si>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</si>
  <si>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</si>
  <si>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</si>
  <si>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</si>
  <si>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</si>
  <si>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</si>
  <si>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</si>
  <si>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</si>
  <si>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</si>
  <si>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</si>
  <si>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</si>
  <si>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</si>
  <si>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</si>
  <si>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</si>
  <si>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</si>
  <si>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</si>
  <si>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</si>
  <si>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</si>
  <si>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</si>
  <si>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</si>
  <si>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</si>
  <si>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</si>
  <si>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</si>
  <si>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</si>
  <si>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</si>
  <si>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</si>
  <si>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</si>
  <si>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</si>
  <si>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</si>
  <si>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</si>
  <si>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</si>
  <si>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</si>
  <si>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</si>
  <si>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</si>
  <si>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</si>
  <si>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</si>
  <si>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</si>
  <si>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</si>
  <si>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</si>
  <si>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</si>
  <si>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</si>
  <si>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</si>
  <si>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</si>
  <si>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</si>
  <si>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</si>
  <si>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</si>
  <si>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</si>
  <si>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</si>
  <si>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</si>
  <si>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</si>
  <si>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</si>
  <si>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</si>
  <si>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</si>
  <si>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</si>
  <si>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</si>
  <si>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</si>
  <si>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</si>
  <si>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</si>
  <si>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</si>
  <si>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</si>
  <si>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</si>
  <si>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</si>
  <si>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</si>
  <si>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</si>
  <si>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</si>
  <si>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</si>
  <si>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</si>
  <si>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</si>
  <si>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</si>
  <si>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</si>
  <si>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</si>
  <si>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</si>
  <si>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</si>
  <si>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</si>
  <si>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</si>
  <si>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</si>
  <si>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</si>
  <si>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</si>
  <si>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</si>
  <si>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</si>
  <si>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</si>
  <si>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</si>
  <si>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</si>
  <si>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</si>
  <si>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</si>
  <si>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</si>
  <si>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</si>
  <si>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</si>
  <si>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</si>
  <si>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</si>
  <si>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</si>
  <si>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</si>
  <si>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</si>
  <si>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</si>
  <si>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</si>
  <si>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</si>
  <si>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</si>
  <si>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</si>
  <si>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</si>
  <si>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</si>
  <si>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</si>
  <si>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</si>
  <si>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</si>
  <si>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</si>
  <si>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</si>
  <si>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</si>
  <si>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</si>
  <si>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</si>
  <si>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</si>
  <si>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</si>
  <si>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</si>
  <si>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</si>
  <si>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</si>
  <si>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</si>
  <si>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</si>
  <si>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</si>
  <si>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</si>
  <si>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</si>
  <si>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</si>
  <si>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</si>
  <si>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</si>
  <si>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</si>
  <si>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</si>
  <si>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</si>
  <si>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</si>
  <si>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</si>
  <si>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</si>
  <si>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</si>
  <si>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</si>
  <si>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</si>
  <si>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</si>
  <si>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</si>
  <si>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</si>
  <si>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</si>
  <si>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</si>
  <si>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</si>
  <si>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</si>
  <si>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</si>
  <si>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</si>
  <si>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</si>
  <si>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</si>
  <si>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</si>
  <si>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</si>
  <si>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</si>
  <si>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</si>
  <si>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</si>
  <si>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</si>
  <si>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</si>
  <si>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</si>
  <si>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</si>
  <si>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</si>
  <si>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</si>
  <si>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</si>
  <si>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</si>
  <si>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</si>
  <si>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</si>
  <si>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</si>
  <si>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</si>
  <si>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</si>
  <si>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</si>
  <si>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</si>
  <si>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</si>
  <si>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</si>
  <si>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</si>
  <si>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</si>
  <si>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</si>
  <si>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</si>
  <si>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</si>
  <si>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</si>
  <si>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</si>
  <si>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</si>
  <si>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</si>
  <si>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</si>
  <si>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</si>
  <si>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</si>
  <si>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</si>
  <si>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</si>
  <si>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</si>
  <si>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</si>
  <si>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</si>
  <si>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</si>
  <si>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</si>
  <si>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</si>
  <si>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</si>
  <si>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</si>
  <si>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</si>
  <si>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</si>
  <si>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</si>
  <si>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</si>
  <si>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</si>
  <si>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</si>
  <si>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</si>
  <si>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</si>
  <si>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</si>
  <si>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</si>
  <si>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</si>
  <si>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</si>
  <si>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</si>
  <si>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</si>
  <si>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</si>
  <si>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</si>
  <si>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</si>
  <si>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</si>
  <si>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</si>
  <si>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</si>
  <si>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</si>
  <si>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</si>
  <si>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</si>
  <si>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</si>
  <si>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</si>
  <si>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</si>
  <si>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</si>
  <si>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</si>
  <si>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</si>
  <si>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</si>
  <si>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</si>
  <si>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</si>
  <si>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</si>
  <si>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</si>
  <si>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</si>
  <si>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</si>
  <si>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</si>
  <si>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</si>
  <si>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</si>
  <si>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</si>
  <si>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</si>
  <si>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</si>
  <si>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</si>
  <si>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</si>
  <si>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</si>
  <si>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</si>
  <si>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</si>
  <si>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</si>
  <si>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</si>
  <si>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</si>
  <si>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</si>
  <si>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</si>
  <si>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</si>
  <si>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</si>
  <si>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</si>
  <si>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</si>
  <si>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</si>
  <si>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</si>
  <si>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</si>
  <si>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</si>
  <si>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</si>
  <si>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</si>
  <si>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</si>
  <si>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</si>
  <si>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</si>
  <si>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</si>
  <si>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</si>
  <si>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</si>
  <si>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</si>
  <si>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</si>
  <si>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</si>
  <si>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</si>
  <si>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</si>
  <si>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</si>
  <si>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</si>
  <si>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</si>
  <si>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</si>
  <si>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</si>
  <si>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</si>
  <si>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</si>
  <si>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</si>
  <si>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</si>
  <si>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</si>
  <si>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</si>
  <si>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</si>
  <si>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</si>
  <si>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</si>
  <si>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</si>
  <si>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</si>
  <si>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</si>
  <si>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</si>
  <si>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</si>
  <si>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</si>
  <si>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</si>
  <si>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</si>
  <si>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</si>
  <si>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</si>
  <si>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</si>
  <si>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</si>
  <si>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</si>
  <si>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</si>
  <si>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</si>
  <si>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</si>
  <si>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</si>
  <si>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</si>
  <si>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</si>
  <si>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</si>
  <si>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</si>
  <si>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</si>
  <si>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</si>
  <si>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</si>
  <si>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</si>
  <si>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</si>
  <si>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</si>
  <si>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</si>
  <si>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</si>
  <si>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</si>
  <si>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</si>
  <si>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</si>
  <si>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</si>
  <si>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</si>
  <si>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</si>
  <si>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</si>
  <si>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</si>
  <si>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</si>
  <si>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</si>
  <si>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</si>
  <si>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</si>
  <si>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</si>
  <si>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</si>
  <si>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</si>
  <si>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</si>
  <si>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</si>
  <si>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</si>
  <si>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</si>
  <si>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</si>
  <si>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</si>
  <si>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</si>
  <si>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</si>
  <si>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</si>
  <si>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</si>
  <si>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</si>
  <si>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</si>
  <si>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</si>
  <si>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</si>
  <si>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</si>
  <si>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</si>
  <si>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</si>
  <si>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</si>
  <si>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</si>
  <si>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</si>
  <si>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</si>
  <si>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</si>
  <si>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</si>
  <si>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</si>
  <si>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</si>
  <si>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</si>
  <si>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</si>
  <si>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</si>
  <si>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</si>
  <si>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</si>
  <si>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</si>
  <si>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</si>
  <si>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</si>
  <si>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</si>
  <si>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</si>
  <si>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</si>
  <si>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</si>
  <si>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</si>
  <si>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</si>
  <si>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</si>
  <si>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</si>
  <si>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</si>
  <si>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</si>
  <si>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</si>
  <si>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</si>
  <si>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</si>
  <si>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</si>
  <si>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</si>
  <si>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</si>
  <si>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</si>
  <si>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</si>
  <si>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</si>
  <si>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</si>
  <si>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</si>
  <si>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</si>
  <si>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</si>
  <si>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</si>
  <si>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</si>
  <si>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</si>
  <si>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</si>
  <si>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</si>
  <si>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</si>
  <si>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</si>
  <si>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</si>
  <si>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</si>
  <si>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</si>
  <si>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</si>
  <si>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</si>
  <si>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</si>
  <si>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</si>
  <si>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</si>
  <si>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</si>
  <si>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</si>
  <si>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</si>
  <si>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</si>
  <si>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</si>
  <si>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</si>
  <si>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</si>
  <si>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</si>
  <si>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</si>
  <si>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</si>
  <si>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</si>
  <si>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</si>
  <si>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</si>
  <si>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</si>
  <si>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</si>
  <si>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</si>
  <si>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</si>
  <si>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</si>
  <si>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</si>
  <si>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</si>
  <si>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</si>
  <si>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</si>
  <si>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</si>
  <si>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</si>
  <si>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</si>
  <si>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</si>
  <si>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</si>
  <si>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</si>
  <si>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</si>
  <si>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</si>
  <si>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</si>
  <si>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</si>
  <si>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</si>
  <si>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</si>
  <si>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</si>
  <si>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</si>
  <si>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</si>
  <si>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</si>
  <si>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</si>
  <si>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</si>
  <si>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</si>
  <si>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</si>
  <si>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</si>
  <si>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</si>
  <si>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</si>
  <si>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</si>
  <si>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</si>
  <si>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</si>
  <si>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</si>
  <si>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</si>
  <si>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</si>
  <si>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</si>
  <si>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</si>
  <si>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</si>
  <si>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</si>
  <si>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</si>
  <si>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</si>
  <si>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</si>
  <si>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</si>
  <si>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</si>
  <si>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</si>
  <si>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</si>
  <si>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</si>
  <si>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</si>
  <si>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</si>
  <si>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</si>
  <si>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</si>
  <si>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</si>
  <si>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</si>
  <si>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</si>
  <si>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</si>
  <si>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</si>
  <si>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</si>
  <si>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</si>
  <si>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</si>
  <si>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</si>
  <si>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</si>
  <si>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</si>
  <si>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</si>
  <si>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</si>
  <si>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</si>
  <si>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</si>
  <si>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</si>
  <si>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</si>
  <si>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</si>
  <si>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</si>
  <si>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</si>
  <si>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</si>
  <si>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</si>
  <si>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</si>
  <si>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</si>
  <si>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</si>
  <si>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</si>
  <si>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</si>
  <si>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</si>
  <si>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</si>
  <si>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</si>
  <si>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</si>
  <si>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</si>
  <si>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</si>
  <si>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</si>
  <si>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</si>
  <si>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</si>
  <si>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</si>
  <si>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</si>
  <si>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</si>
  <si>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</si>
  <si>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</si>
  <si>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</si>
  <si>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</si>
  <si>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</si>
  <si>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</si>
  <si>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</si>
  <si>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</si>
  <si>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</si>
  <si>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</si>
  <si>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</si>
  <si>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</si>
  <si>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</si>
  <si>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</si>
  <si>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</si>
  <si>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</si>
  <si>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</si>
  <si>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</si>
  <si>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</si>
  <si>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</si>
  <si>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</si>
  <si>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</si>
  <si>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</si>
  <si>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</si>
  <si>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</si>
  <si>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</si>
  <si>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</si>
  <si>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</si>
  <si>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</si>
  <si>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</si>
  <si>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</si>
  <si>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</si>
  <si>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</si>
  <si>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</si>
  <si>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</si>
  <si>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</si>
  <si>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</si>
  <si>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</si>
  <si>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</si>
  <si>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</si>
  <si>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</si>
  <si>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</si>
  <si>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</si>
  <si>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</si>
  <si>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</si>
  <si>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</si>
  <si>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</si>
  <si>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</si>
  <si>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</si>
  <si>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</si>
  <si>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</si>
  <si>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</si>
  <si>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</si>
  <si>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</si>
  <si>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</si>
  <si>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</si>
  <si>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</si>
  <si>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</si>
  <si>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</si>
  <si>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</si>
  <si>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</si>
  <si>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</si>
  <si>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</si>
  <si>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</si>
  <si>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</si>
  <si>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</si>
  <si>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</si>
  <si>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</si>
  <si>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</si>
  <si>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</si>
  <si>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</si>
  <si>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</si>
  <si>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</si>
  <si>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</si>
  <si>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</si>
  <si>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</si>
  <si>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</si>
  <si>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</si>
  <si>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</si>
  <si>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</si>
  <si>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</si>
  <si>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</si>
  <si>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</si>
  <si>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</si>
  <si>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</si>
  <si>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</si>
  <si>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</si>
  <si>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</si>
  <si>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</si>
  <si>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</si>
  <si>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</si>
  <si>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</si>
  <si>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</si>
  <si>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</si>
  <si>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</si>
  <si>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</si>
  <si>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</si>
  <si>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</si>
  <si>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</si>
  <si>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</si>
  <si>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</si>
  <si>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</si>
  <si>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</si>
  <si>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</si>
  <si>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</si>
  <si>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</si>
  <si>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</si>
  <si>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</si>
  <si>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</si>
  <si>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</si>
  <si>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</si>
  <si>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</si>
  <si>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</si>
  <si>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</si>
  <si>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</si>
  <si>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</si>
  <si>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</si>
  <si>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</si>
  <si>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</si>
  <si>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</si>
  <si>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</si>
  <si>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</si>
  <si>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</si>
  <si>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</si>
  <si>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</si>
  <si>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</si>
  <si>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</si>
  <si>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</si>
  <si>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</si>
  <si>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</si>
  <si>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</si>
  <si>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</si>
  <si>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</si>
  <si>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</si>
  <si>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</si>
  <si>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</si>
  <si>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</si>
  <si>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</si>
  <si>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</si>
  <si>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</si>
  <si>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</si>
  <si>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</si>
  <si>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</si>
  <si>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</si>
  <si>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</si>
  <si>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</si>
  <si>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</si>
  <si>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</si>
  <si>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</si>
  <si>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</si>
  <si>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</si>
  <si>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</si>
  <si>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</si>
  <si>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</si>
  <si>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</si>
  <si>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</si>
  <si>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</si>
  <si>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</si>
  <si>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</si>
  <si>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</si>
  <si>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</si>
  <si>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</si>
  <si>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</si>
  <si>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</si>
  <si>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</si>
  <si>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</si>
  <si>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</si>
  <si>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</si>
  <si>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</si>
  <si>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</si>
  <si>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</si>
  <si>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</si>
  <si>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</si>
  <si>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</si>
  <si>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</si>
  <si>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</si>
  <si>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</si>
  <si>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</si>
  <si>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</si>
  <si>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</si>
  <si>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</si>
  <si>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</si>
  <si>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</si>
  <si>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</si>
  <si>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</si>
  <si>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</si>
  <si>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</si>
  <si>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</si>
  <si>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</si>
  <si>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</si>
  <si>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</si>
  <si>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</si>
  <si>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</si>
  <si>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</si>
  <si>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</si>
  <si>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</si>
  <si>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</si>
  <si>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</si>
  <si>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</si>
  <si>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</si>
  <si>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</si>
  <si>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</si>
  <si>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</si>
  <si>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</si>
  <si>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</si>
  <si>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</si>
  <si>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</si>
  <si>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</si>
  <si>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</si>
  <si>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</si>
  <si>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</si>
  <si>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</si>
  <si>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</si>
  <si>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</si>
  <si>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</si>
  <si>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</si>
  <si>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</si>
  <si>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</si>
  <si>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</si>
  <si>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</si>
  <si>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</si>
  <si>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</si>
  <si>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</si>
  <si>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</si>
  <si>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</si>
  <si>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</si>
  <si>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</si>
  <si>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</si>
  <si>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</si>
  <si>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</si>
  <si>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</si>
  <si>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</si>
  <si>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</si>
  <si>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</si>
  <si>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</si>
  <si>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</si>
  <si>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</si>
  <si>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</si>
  <si>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</si>
  <si>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</si>
  <si>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</si>
  <si>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</si>
  <si>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</si>
  <si>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</si>
  <si>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</si>
  <si>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</si>
  <si>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</si>
  <si>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</si>
  <si>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</si>
  <si>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</si>
  <si>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</si>
  <si>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</si>
  <si>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</si>
  <si>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</si>
  <si>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</si>
  <si>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</si>
  <si>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</si>
  <si>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</si>
  <si>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</si>
  <si>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</si>
  <si>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</si>
  <si>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</si>
  <si>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</si>
  <si>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</si>
  <si>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</si>
  <si>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</si>
  <si>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</si>
  <si>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</si>
  <si>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</si>
  <si>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</si>
  <si>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</si>
  <si>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</si>
  <si>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</si>
  <si>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</si>
  <si>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</si>
  <si>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</si>
  <si>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</si>
  <si>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</si>
  <si>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</si>
  <si>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</si>
  <si>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</si>
  <si>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</si>
  <si>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</si>
  <si>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</si>
  <si>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</si>
  <si>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</si>
  <si>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</si>
  <si>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</si>
  <si>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</si>
  <si>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</si>
  <si>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</si>
  <si>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</si>
  <si>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</si>
  <si>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</si>
  <si>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</si>
  <si>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</si>
  <si>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</si>
  <si>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</si>
  <si>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</si>
  <si>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</si>
  <si>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</si>
  <si>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</si>
  <si>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</si>
  <si>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</si>
  <si>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</si>
  <si>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</si>
  <si>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</si>
  <si>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</si>
  <si>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</si>
  <si>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</si>
  <si>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</si>
  <si>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</si>
  <si>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</si>
  <si>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</si>
  <si>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</si>
  <si>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</si>
  <si>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</si>
  <si>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</si>
  <si>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</si>
  <si>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</si>
  <si>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</si>
  <si>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</si>
  <si>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</si>
  <si>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</si>
  <si>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</si>
  <si>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</si>
  <si>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</si>
  <si>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</si>
  <si>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</si>
  <si>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</si>
  <si>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</si>
  <si>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</si>
  <si>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</si>
  <si>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</si>
  <si>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</si>
  <si>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</si>
  <si>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</si>
  <si>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</si>
  <si>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</si>
  <si>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</si>
  <si>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</si>
  <si>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</si>
  <si>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</si>
  <si>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</si>
  <si>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</si>
  <si>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</si>
  <si>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</si>
  <si>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</si>
  <si>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</si>
  <si>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</si>
  <si>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</si>
  <si>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</si>
  <si>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</si>
  <si>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</si>
  <si>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</si>
  <si>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</si>
  <si>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</si>
  <si>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</si>
  <si>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</si>
  <si>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</si>
  <si>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</si>
  <si>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</si>
  <si>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</si>
  <si>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</si>
  <si>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</si>
  <si>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</si>
  <si>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</si>
  <si>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</si>
  <si>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</si>
  <si>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</si>
  <si>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</si>
  <si>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</si>
  <si>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</si>
  <si>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</si>
  <si>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</si>
  <si>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</si>
  <si>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</si>
  <si>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</si>
  <si>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</si>
  <si>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</si>
  <si>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</si>
  <si>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</si>
  <si>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</si>
  <si>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</si>
  <si>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</si>
  <si>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</si>
  <si>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</si>
  <si>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</si>
  <si>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</si>
  <si>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</si>
  <si>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</si>
  <si>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</si>
  <si>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</si>
  <si>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</si>
  <si>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</si>
  <si>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</si>
  <si>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</si>
  <si>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</si>
  <si>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</si>
  <si>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</si>
  <si>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</si>
  <si>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</si>
  <si>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</si>
  <si>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</si>
  <si>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</si>
  <si>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</si>
  <si>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</si>
  <si>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</si>
  <si>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</si>
  <si>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</si>
  <si>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</si>
  <si>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</si>
  <si>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</si>
  <si>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</si>
  <si>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</si>
  <si>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</si>
  <si>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</si>
  <si>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</si>
  <si>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</si>
  <si>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</si>
  <si>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</si>
  <si>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</si>
  <si>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</si>
  <si>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</si>
  <si>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</si>
  <si>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</si>
  <si>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</si>
  <si>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</si>
  <si>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</si>
  <si>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</si>
  <si>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</si>
  <si>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</si>
  <si>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</si>
  <si>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</si>
  <si>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</si>
  <si>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</si>
  <si>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</si>
  <si>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</si>
  <si>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</si>
  <si>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</si>
  <si>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</si>
  <si>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</si>
  <si>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</si>
  <si>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</si>
  <si>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</si>
  <si>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</si>
  <si>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</si>
  <si>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</si>
  <si>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</si>
  <si>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</si>
  <si>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</si>
  <si>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</si>
  <si>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</si>
  <si>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</si>
  <si>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</si>
  <si>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</si>
  <si>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</si>
  <si>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</si>
  <si>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</si>
  <si>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</si>
  <si>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</si>
  <si>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</si>
  <si>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</si>
  <si>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</si>
  <si>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</si>
  <si>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</si>
  <si>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</si>
  <si>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</si>
  <si>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</si>
  <si>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</si>
  <si>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</si>
  <si>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</si>
  <si>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</si>
  <si>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</si>
  <si>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</si>
  <si>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</si>
  <si>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</si>
  <si>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</si>
  <si>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</si>
  <si>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</si>
  <si>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</si>
  <si>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</si>
  <si>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</si>
  <si>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</si>
  <si>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</si>
  <si>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</si>
  <si>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</si>
  <si>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</si>
  <si>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</si>
  <si>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</si>
  <si>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</si>
  <si>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</si>
  <si>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</si>
  <si>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</si>
  <si>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</si>
  <si>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</si>
  <si>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</si>
  <si>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</si>
  <si>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</si>
  <si>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</si>
  <si>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</si>
  <si>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</si>
  <si>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</si>
  <si>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</si>
  <si>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</si>
  <si>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</si>
  <si>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</si>
  <si>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</si>
  <si>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</si>
  <si>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</si>
  <si>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</si>
  <si>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</si>
  <si>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</si>
  <si>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</si>
  <si>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</si>
  <si>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</si>
  <si>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</si>
  <si>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</si>
  <si>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</si>
  <si>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</si>
  <si>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</si>
  <si>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</si>
  <si>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</si>
  <si>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</si>
  <si>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</si>
  <si>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</si>
  <si>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</si>
  <si>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</si>
  <si>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</si>
  <si>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</si>
  <si>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</si>
  <si>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</si>
  <si>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</si>
  <si>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</si>
  <si>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</si>
  <si>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</si>
  <si>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</si>
  <si>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</si>
  <si>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</si>
  <si>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</si>
  <si>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</si>
  <si>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</si>
  <si>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</si>
  <si>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</si>
  <si>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</si>
  <si>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</si>
  <si>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</si>
  <si>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</si>
  <si>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</si>
  <si>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</si>
  <si>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</si>
  <si>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</si>
  <si>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</si>
  <si>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</si>
  <si>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</si>
  <si>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</si>
  <si>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</si>
  <si>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</si>
  <si>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</si>
  <si>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</si>
  <si>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</si>
  <si>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</si>
  <si>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</si>
  <si>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</si>
  <si>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</si>
  <si>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</si>
  <si>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</si>
  <si>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</si>
  <si>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</si>
  <si>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</si>
  <si>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</si>
  <si>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</si>
  <si>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</si>
  <si>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</si>
  <si>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</si>
  <si>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</si>
  <si>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</si>
  <si>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</si>
  <si>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</si>
  <si>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</si>
  <si>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</si>
  <si>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</si>
  <si>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</si>
  <si>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</si>
  <si>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</si>
  <si>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</si>
  <si>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</si>
  <si>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</si>
  <si>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</si>
  <si>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</si>
  <si>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</si>
  <si>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1735 MARKET INVESTOR HOLDCO I LP- MARKET</t>
  </si>
  <si>
    <t>537053</t>
  </si>
  <si>
    <t>27940</t>
  </si>
  <si>
    <t>ReLog- ReLog</t>
  </si>
  <si>
    <t>8735</t>
  </si>
  <si>
    <t>89687</t>
  </si>
  <si>
    <t>*901 Fifth Seattle- Seattle Genetics Inc</t>
  </si>
  <si>
    <t>548386</t>
  </si>
  <si>
    <t>27445</t>
  </si>
  <si>
    <t>MIGDAL USBT LP- us bank tower, la</t>
  </si>
  <si>
    <t>7854</t>
  </si>
  <si>
    <t>28236</t>
  </si>
  <si>
    <t>עסקת Danforth- VanBarton Group</t>
  </si>
  <si>
    <t>7425</t>
  </si>
  <si>
    <t>28147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</si>
  <si>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</si>
  <si>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</si>
  <si>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</si>
  <si>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</si>
  <si>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</si>
  <si>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</si>
  <si>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</si>
  <si>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</si>
  <si>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</si>
  <si>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</si>
  <si>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</si>
  <si>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</si>
  <si>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</si>
  <si>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</si>
  <si>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</si>
  <si>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</si>
  <si>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</si>
  <si>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</si>
  <si>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</si>
  <si>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</si>
  <si>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</si>
  <si>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</si>
  <si>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</si>
  <si>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</si>
  <si>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</si>
  <si>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</si>
  <si>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</si>
  <si>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</si>
  <si>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</si>
  <si>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</si>
  <si>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</si>
  <si>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</si>
  <si>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</si>
  <si>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</si>
  <si>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</si>
  <si>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</si>
  <si>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</si>
  <si>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</si>
  <si>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</si>
  <si>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</si>
  <si>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</si>
  <si>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</si>
  <si>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</si>
  <si>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</si>
  <si>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</si>
  <si>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</si>
  <si>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</si>
  <si>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</si>
  <si>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</si>
  <si>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</si>
  <si>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</si>
  <si>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</si>
  <si>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</si>
  <si>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</si>
  <si>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</si>
  <si>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</si>
  <si>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</si>
  <si>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</si>
  <si>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</si>
  <si>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</si>
  <si>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</si>
  <si>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</si>
  <si>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</si>
  <si>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</si>
  <si>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</si>
  <si>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</si>
  <si>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</si>
  <si>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</si>
  <si>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</si>
  <si>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</si>
  <si>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</si>
  <si>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</si>
  <si>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</si>
  <si>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</si>
  <si>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</si>
  <si>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</si>
  <si>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</si>
  <si>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</si>
  <si>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</si>
  <si>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</si>
  <si>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</si>
  <si>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</si>
  <si>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</si>
  <si>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</si>
  <si>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</si>
  <si>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</si>
  <si>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Blackstone Real Estate Partners IX.F L.P- Blackstone</t>
  </si>
  <si>
    <t>7064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</si>
  <si>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</si>
  <si>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</si>
  <si>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</si>
  <si>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</si>
  <si>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</si>
  <si>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</si>
  <si>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</si>
  <si>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</si>
  <si>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</si>
  <si>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</si>
  <si>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</si>
  <si>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</si>
  <si>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</si>
  <si>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</si>
  <si>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</si>
  <si>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</si>
  <si>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</si>
  <si>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</si>
  <si>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</si>
  <si>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</si>
  <si>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</si>
  <si>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</si>
  <si>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</si>
  <si>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</si>
  <si>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</si>
  <si>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</si>
  <si>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</si>
  <si>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</si>
  <si>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</si>
  <si>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</si>
  <si>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</si>
  <si>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</si>
  <si>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</si>
  <si>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</si>
  <si>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</si>
  <si>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</si>
  <si>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</si>
  <si>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</si>
  <si>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</si>
  <si>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</si>
  <si>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</si>
  <si>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</si>
  <si>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</si>
  <si>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</si>
  <si>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</si>
  <si>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</si>
  <si>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</si>
  <si>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</si>
  <si>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</si>
  <si>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</si>
  <si>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</si>
  <si>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</si>
  <si>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</si>
  <si>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</si>
  <si>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</si>
  <si>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</si>
  <si>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</si>
  <si>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</si>
  <si>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</si>
  <si>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</si>
  <si>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</si>
  <si>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ADLSCO FUND3- Accelmed Growth Partners L.P</t>
  </si>
  <si>
    <t>8336</t>
  </si>
  <si>
    <t>Advent International GPE IX L.P- Advent International</t>
  </si>
  <si>
    <t>70061</t>
  </si>
  <si>
    <t>Arcmont SLF II- Arcmont</t>
  </si>
  <si>
    <t>70451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</si>
  <si>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</si>
  <si>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</si>
  <si>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</si>
  <si>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</si>
  <si>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</si>
  <si>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</si>
  <si>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</si>
  <si>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</si>
  <si>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</si>
  <si>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</si>
  <si>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</si>
  <si>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</si>
  <si>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</si>
  <si>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</si>
  <si>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</si>
  <si>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</si>
  <si>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</si>
  <si>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</si>
  <si>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</si>
  <si>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</si>
  <si>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</si>
  <si>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</si>
  <si>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</si>
  <si>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</si>
  <si>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</si>
  <si>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</si>
  <si>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</si>
  <si>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</si>
  <si>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</si>
  <si>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</si>
  <si>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</si>
  <si>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</si>
  <si>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</si>
  <si>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</si>
  <si>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</si>
  <si>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</si>
  <si>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</si>
  <si>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</si>
  <si>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</si>
  <si>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</si>
  <si>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</si>
  <si>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</si>
  <si>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</si>
  <si>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</si>
  <si>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</si>
  <si>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</si>
  <si>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</si>
  <si>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</si>
  <si>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</si>
  <si>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</si>
  <si>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</si>
  <si>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</si>
  <si>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</si>
  <si>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</si>
  <si>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</si>
  <si>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</si>
  <si>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</si>
  <si>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</si>
  <si>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</si>
  <si>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</si>
  <si>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</si>
  <si>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</si>
  <si>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</si>
  <si>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</si>
  <si>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</si>
  <si>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</si>
  <si>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</si>
  <si>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</si>
  <si>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</si>
  <si>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</si>
  <si>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</si>
  <si>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</si>
  <si>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</si>
  <si>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</si>
  <si>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</si>
  <si>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</si>
  <si>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</si>
  <si>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</si>
  <si>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</si>
  <si>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</si>
  <si>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</si>
  <si>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</si>
  <si>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</si>
  <si>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</si>
  <si>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</si>
  <si>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</si>
  <si>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</si>
  <si>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</si>
  <si>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Thoma Bravo Fund XIV A- THOMA BRAVO</t>
  </si>
  <si>
    <t>80000</t>
  </si>
  <si>
    <t>Thoma Bravo Fund XIII- TOMA BRAVO FUND 8</t>
  </si>
  <si>
    <t>6647</t>
  </si>
  <si>
    <t>Trilantic Europe VI SCSp- trilantic</t>
  </si>
  <si>
    <t>70491</t>
  </si>
  <si>
    <t>Warburg Pincus China II L.P- WARBURG PINCUS</t>
  </si>
  <si>
    <t>6945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</si>
  <si>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</si>
  <si>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</si>
  <si>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</si>
  <si>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</si>
  <si>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</si>
  <si>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</si>
  <si>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</si>
  <si>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</si>
  <si>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</si>
  <si>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</si>
  <si>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</si>
  <si>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</si>
  <si>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</si>
  <si>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</si>
  <si>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</si>
  <si>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</si>
  <si>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</si>
  <si>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</si>
  <si>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</si>
  <si>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</si>
  <si>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</si>
  <si>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</si>
  <si>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</si>
  <si>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</si>
  <si>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</si>
  <si>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</si>
  <si>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</si>
  <si>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</si>
  <si>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</si>
  <si>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</si>
  <si>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</si>
  <si>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</si>
  <si>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</si>
  <si>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</si>
  <si>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</si>
  <si>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</si>
  <si>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</si>
  <si>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</si>
  <si>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</si>
  <si>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</si>
  <si>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</si>
  <si>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</si>
  <si>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</si>
  <si>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</si>
  <si>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</si>
  <si>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</si>
  <si>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</si>
  <si>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</si>
  <si>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</si>
  <si>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</si>
  <si>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</si>
  <si>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</si>
  <si>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</si>
  <si>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</si>
  <si>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</si>
  <si>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</si>
  <si>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</si>
  <si>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</si>
  <si>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</si>
  <si>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</si>
  <si>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</si>
  <si>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</si>
  <si>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</si>
  <si>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</si>
  <si>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</si>
  <si>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</si>
  <si>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</si>
  <si>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</si>
  <si>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</si>
  <si>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</si>
  <si>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</si>
  <si>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</si>
  <si>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</si>
  <si>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</si>
  <si>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</si>
  <si>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</si>
  <si>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</si>
  <si>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</si>
  <si>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</si>
  <si>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</si>
  <si>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</si>
  <si>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</si>
  <si>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</si>
  <si>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</si>
  <si>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</si>
  <si>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</si>
  <si>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</si>
  <si>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</si>
  <si>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</si>
  <si>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</si>
  <si>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</si>
  <si>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</si>
  <si>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</si>
  <si>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</si>
  <si>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</si>
  <si>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</si>
  <si>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</si>
  <si>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</si>
  <si>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</si>
  <si>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</si>
  <si>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</si>
  <si>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</si>
  <si>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</si>
  <si>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</si>
  <si>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</si>
  <si>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</si>
  <si>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</si>
  <si>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</si>
  <si>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</si>
  <si>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</si>
  <si>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</si>
  <si>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</si>
  <si>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</si>
  <si>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</si>
  <si>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</si>
  <si>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</si>
  <si>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</si>
  <si>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</si>
  <si>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</si>
  <si>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</si>
  <si>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</si>
  <si>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</si>
  <si>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</si>
  <si>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</si>
  <si>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</si>
  <si>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</si>
  <si>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</si>
  <si>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</si>
  <si>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</si>
  <si>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</si>
  <si>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</si>
  <si>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</si>
  <si>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</si>
  <si>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</si>
  <si>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</si>
  <si>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</si>
  <si>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</si>
  <si>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</si>
  <si>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</si>
  <si>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</si>
  <si>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</si>
  <si>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</si>
  <si>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</si>
  <si>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</si>
  <si>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</si>
  <si>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</si>
  <si>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</si>
  <si>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</si>
  <si>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</si>
  <si>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</si>
  <si>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</si>
  <si>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</si>
  <si>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</si>
  <si>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</si>
  <si>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</si>
  <si>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</si>
  <si>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</si>
  <si>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</si>
  <si>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</si>
  <si>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</si>
  <si>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</si>
  <si>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</si>
  <si>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</si>
  <si>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</si>
  <si>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</si>
  <si>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</si>
  <si>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</si>
  <si>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</si>
  <si>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</si>
  <si>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</si>
  <si>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</si>
  <si>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</si>
  <si>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</si>
  <si>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</si>
  <si>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</si>
  <si>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</si>
  <si>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</si>
  <si>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</si>
  <si>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</si>
  <si>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</si>
  <si>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</si>
  <si>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</si>
  <si>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</si>
  <si>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</si>
  <si>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</si>
  <si>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</si>
  <si>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</si>
  <si>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</si>
  <si>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</si>
  <si>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</si>
  <si>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</si>
  <si>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</si>
  <si>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</si>
  <si>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</si>
  <si>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</si>
  <si>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</si>
  <si>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</si>
  <si>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</si>
  <si>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</si>
  <si>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</si>
  <si>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</si>
  <si>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</si>
  <si>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</si>
  <si>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</si>
  <si>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</si>
  <si>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</si>
  <si>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</si>
  <si>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</si>
  <si>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</si>
  <si>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</si>
  <si>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</si>
  <si>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</si>
  <si>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</si>
  <si>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</si>
  <si>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</si>
  <si>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</si>
  <si>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</si>
  <si>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</si>
  <si>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</si>
  <si>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</si>
  <si>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</si>
  <si>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</si>
  <si>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</si>
  <si>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</si>
  <si>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</si>
  <si>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</si>
  <si>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</si>
  <si>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</si>
  <si>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</si>
  <si>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</si>
  <si>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</si>
  <si>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</si>
  <si>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</si>
  <si>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</si>
  <si>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</si>
  <si>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</si>
  <si>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</si>
  <si>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</si>
  <si>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</si>
  <si>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</si>
  <si>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</si>
  <si>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</si>
  <si>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</si>
  <si>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</si>
  <si>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</si>
  <si>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</si>
  <si>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</si>
  <si>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</si>
  <si>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</si>
  <si>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</si>
  <si>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</si>
  <si>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</si>
  <si>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</si>
  <si>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</si>
  <si>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</si>
  <si>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</si>
  <si>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</si>
  <si>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</si>
  <si>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</si>
  <si>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</si>
  <si>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</si>
  <si>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</si>
  <si>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</si>
  <si>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</si>
  <si>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</si>
  <si>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</si>
  <si>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</si>
  <si>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</si>
  <si>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</si>
  <si>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</si>
  <si>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</si>
  <si>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</si>
  <si>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</si>
  <si>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</si>
  <si>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</si>
  <si>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</si>
  <si>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</si>
  <si>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</si>
  <si>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</si>
  <si>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</si>
  <si>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</si>
  <si>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</si>
  <si>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</si>
  <si>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</si>
  <si>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</si>
  <si>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</si>
  <si>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</si>
  <si>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</si>
  <si>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</si>
  <si>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</si>
  <si>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</si>
  <si>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</si>
  <si>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</si>
  <si>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</si>
  <si>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</si>
  <si>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</si>
  <si>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</si>
  <si>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</si>
  <si>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</si>
  <si>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</si>
  <si>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</si>
  <si>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</si>
  <si>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</si>
  <si>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</si>
  <si>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</si>
  <si>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</si>
  <si>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</si>
  <si>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</si>
  <si>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</si>
  <si>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</si>
  <si>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</si>
  <si>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</si>
  <si>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</si>
  <si>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</si>
  <si>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</si>
  <si>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</si>
  <si>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</si>
  <si>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</si>
  <si>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</si>
  <si>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</si>
  <si>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</si>
  <si>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</si>
  <si>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</si>
  <si>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</si>
  <si>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</si>
  <si>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</si>
  <si>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</si>
  <si>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</si>
  <si>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</si>
  <si>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</si>
  <si>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</si>
  <si>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</si>
  <si>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</si>
  <si>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</si>
  <si>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</si>
  <si>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</si>
  <si>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</si>
  <si>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</si>
  <si>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</si>
  <si>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</si>
  <si>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</si>
  <si>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</si>
  <si>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</si>
  <si>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</si>
  <si>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</si>
  <si>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</si>
  <si>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</si>
  <si>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</si>
  <si>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</si>
  <si>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</si>
  <si>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</si>
  <si>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</si>
  <si>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</si>
  <si>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</si>
  <si>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</si>
  <si>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</si>
  <si>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</si>
  <si>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</si>
  <si>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</si>
  <si>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</si>
  <si>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</si>
  <si>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</si>
  <si>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</si>
  <si>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</si>
  <si>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</si>
  <si>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</si>
  <si>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</si>
  <si>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</si>
  <si>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</si>
  <si>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</si>
  <si>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</si>
  <si>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</si>
  <si>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</si>
  <si>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</si>
  <si>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</si>
  <si>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</si>
  <si>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</si>
  <si>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</si>
  <si>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</si>
  <si>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</si>
  <si>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20230515 USD\ILS 3.6225000 20231204- בנק לאומי לישראל בע"מ</t>
  </si>
  <si>
    <t>90017967</t>
  </si>
  <si>
    <t>15/05/23</t>
  </si>
  <si>
    <t>FWD CCY\ILS 20230628 USD\ILS 3.6427000 20231204- בנק לאומי לישראל בע"מ</t>
  </si>
  <si>
    <t>90018359</t>
  </si>
  <si>
    <t>28/06/23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</si>
  <si>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</si>
  <si>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</si>
  <si>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</si>
  <si>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</si>
  <si>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</si>
  <si>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</si>
  <si>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</si>
  <si>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</si>
  <si>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</si>
  <si>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</si>
  <si>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</si>
  <si>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</si>
  <si>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</si>
  <si>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</si>
  <si>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</si>
  <si>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</si>
  <si>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</si>
  <si>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</si>
  <si>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</si>
  <si>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</si>
  <si>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</si>
  <si>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</si>
  <si>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</si>
  <si>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</si>
  <si>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</si>
  <si>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</si>
  <si>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</si>
  <si>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</si>
  <si>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</si>
  <si>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</si>
  <si>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</si>
  <si>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</si>
  <si>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</si>
  <si>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</si>
  <si>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</si>
  <si>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</si>
  <si>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</si>
  <si>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</si>
  <si>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</si>
  <si>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</si>
  <si>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</si>
  <si>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</si>
  <si>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</si>
  <si>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</si>
  <si>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</si>
  <si>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</si>
  <si>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</si>
  <si>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</si>
  <si>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</si>
  <si>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</si>
  <si>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</si>
  <si>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</si>
  <si>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</si>
  <si>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</si>
  <si>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</si>
  <si>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</si>
  <si>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</si>
  <si>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</si>
  <si>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</si>
  <si>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</si>
  <si>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</si>
  <si>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</si>
  <si>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</si>
  <si>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</si>
  <si>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</si>
  <si>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</si>
  <si>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</si>
  <si>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</si>
  <si>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</si>
  <si>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</si>
  <si>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</si>
  <si>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</si>
  <si>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</si>
  <si>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</si>
  <si>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</si>
  <si>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</si>
  <si>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</si>
  <si>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</si>
  <si>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</si>
  <si>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</si>
  <si>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</si>
  <si>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</si>
  <si>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</si>
  <si>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</si>
  <si>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</si>
  <si>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</si>
  <si>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</si>
  <si>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</si>
  <si>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</si>
  <si>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</si>
  <si>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</si>
  <si>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</si>
  <si>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</si>
  <si>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</si>
  <si>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</si>
  <si>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</si>
  <si>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</si>
  <si>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</si>
  <si>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</si>
  <si>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</si>
  <si>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</si>
  <si>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</si>
  <si>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</si>
  <si>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</si>
  <si>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</si>
  <si>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</si>
  <si>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</si>
  <si>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</si>
  <si>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</si>
  <si>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</si>
  <si>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</si>
  <si>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</si>
  <si>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</si>
  <si>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</si>
  <si>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</si>
  <si>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</si>
  <si>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</si>
  <si>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</si>
  <si>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</si>
  <si>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20230613 EUR\USD 1.0825000 20230807- בנק לאומי לישראל בע"מ</t>
  </si>
  <si>
    <t>90018229</t>
  </si>
  <si>
    <t>13/06/23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</si>
  <si>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</si>
  <si>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</si>
  <si>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</si>
  <si>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</si>
  <si>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</si>
  <si>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</si>
  <si>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</si>
  <si>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</si>
  <si>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</si>
  <si>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</si>
  <si>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</si>
  <si>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</si>
  <si>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</si>
  <si>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</si>
  <si>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</si>
  <si>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</si>
  <si>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</si>
  <si>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</si>
  <si>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</si>
  <si>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</si>
  <si>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</si>
  <si>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לא</t>
  </si>
  <si>
    <t>29994018</t>
  </si>
  <si>
    <t>AA+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</si>
  <si>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</si>
  <si>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</si>
  <si>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</si>
  <si>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</si>
  <si>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</si>
  <si>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</si>
  <si>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</si>
  <si>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</si>
  <si>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</si>
  <si>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</si>
  <si>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</si>
  <si>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</si>
  <si>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</si>
  <si>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</si>
  <si>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</si>
  <si>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</si>
  <si>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</si>
  <si>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</si>
  <si>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</si>
  <si>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</si>
  <si>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</si>
  <si>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</si>
  <si>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</si>
  <si>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</si>
  <si>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</si>
  <si>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</si>
  <si>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</si>
  <si>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</si>
  <si>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</si>
  <si>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</si>
  <si>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</si>
  <si>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</si>
  <si>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</si>
  <si>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</si>
  <si>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</si>
  <si>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</si>
  <si>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</si>
  <si>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</si>
  <si>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</si>
  <si>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</si>
  <si>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</si>
  <si>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</si>
  <si>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</si>
  <si>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</si>
  <si>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</si>
  <si>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</si>
  <si>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</si>
  <si>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</si>
  <si>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</si>
  <si>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</si>
  <si>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</si>
  <si>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</si>
  <si>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</si>
  <si>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</si>
  <si>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</si>
  <si>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</si>
  <si>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</si>
  <si>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</si>
  <si>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</si>
  <si>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</si>
  <si>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</si>
  <si>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</si>
  <si>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</si>
  <si>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</si>
  <si>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</si>
  <si>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</si>
  <si>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</si>
  <si>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</si>
  <si>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</si>
  <si>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</si>
  <si>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</si>
  <si>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</si>
  <si>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</si>
  <si>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</si>
  <si>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</si>
  <si>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</si>
  <si>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</si>
  <si>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</si>
  <si>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</si>
  <si>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</si>
  <si>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</si>
  <si>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</si>
  <si>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</si>
  <si>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</si>
  <si>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</si>
  <si>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</si>
  <si>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</si>
  <si>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</si>
  <si>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</si>
  <si>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</si>
  <si>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</si>
  <si>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</si>
  <si>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</si>
  <si>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</si>
  <si>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</si>
  <si>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</si>
  <si>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</si>
  <si>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</si>
  <si>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</si>
  <si>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</si>
  <si>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</si>
  <si>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</si>
  <si>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</si>
  <si>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</si>
  <si>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</si>
  <si>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</si>
  <si>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</si>
  <si>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</si>
  <si>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</si>
  <si>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</si>
  <si>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</si>
  <si>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</si>
  <si>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</si>
  <si>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</si>
  <si>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</si>
  <si>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</si>
  <si>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</si>
  <si>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</si>
  <si>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</si>
  <si>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</si>
  <si>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</si>
  <si>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</si>
  <si>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</si>
  <si>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</si>
  <si>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</si>
  <si>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</si>
  <si>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</si>
  <si>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</si>
  <si>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</si>
  <si>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</si>
  <si>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</si>
  <si>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</si>
  <si>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</si>
  <si>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</si>
  <si>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</si>
  <si>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</si>
  <si>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</si>
  <si>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</si>
  <si>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</si>
  <si>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</si>
  <si>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</si>
  <si>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</si>
  <si>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</si>
  <si>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</si>
  <si>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</si>
  <si>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</si>
  <si>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</si>
  <si>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</si>
  <si>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</si>
  <si>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</si>
  <si>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</si>
  <si>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</si>
  <si>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</si>
  <si>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</si>
  <si>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</si>
  <si>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</si>
  <si>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</si>
  <si>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</si>
  <si>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</si>
  <si>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</si>
  <si>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</si>
  <si>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</si>
  <si>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</si>
  <si>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</si>
  <si>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</si>
  <si>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</si>
  <si>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</si>
  <si>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</si>
  <si>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</si>
  <si>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</si>
  <si>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</si>
  <si>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</si>
  <si>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</si>
  <si>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</si>
  <si>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</si>
  <si>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</si>
  <si>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</si>
  <si>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</si>
  <si>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</si>
  <si>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</si>
  <si>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</si>
  <si>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</si>
  <si>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</si>
  <si>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</si>
  <si>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</si>
  <si>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</si>
  <si>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</si>
  <si>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</si>
  <si>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</si>
  <si>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</si>
  <si>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</si>
  <si>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</si>
  <si>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</si>
  <si>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</si>
  <si>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</si>
  <si>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</si>
  <si>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</si>
  <si>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</si>
  <si>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</si>
  <si>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</si>
  <si>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</si>
  <si>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</si>
  <si>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</si>
  <si>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</si>
  <si>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</si>
  <si>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</si>
  <si>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</si>
  <si>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</si>
  <si>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</si>
  <si>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</si>
  <si>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</si>
  <si>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</si>
  <si>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</si>
  <si>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</si>
  <si>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</si>
  <si>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</si>
  <si>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</si>
  <si>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</si>
  <si>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</si>
  <si>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</si>
  <si>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</si>
  <si>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</si>
  <si>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</si>
  <si>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</si>
  <si>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</si>
  <si>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</si>
  <si>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</si>
  <si>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</si>
  <si>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</si>
  <si>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</si>
  <si>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</si>
  <si>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</si>
  <si>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</si>
  <si>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</si>
  <si>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</si>
  <si>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</si>
  <si>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</si>
  <si>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</si>
  <si>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</si>
  <si>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</si>
  <si>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</si>
  <si>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</si>
  <si>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</si>
  <si>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</si>
  <si>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</si>
  <si>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</si>
  <si>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</si>
  <si>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</si>
  <si>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</si>
  <si>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</si>
  <si>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</si>
  <si>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</si>
  <si>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</si>
  <si>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</si>
  <si>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</si>
  <si>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</si>
  <si>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</si>
  <si>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</si>
  <si>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</si>
  <si>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</si>
  <si>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</si>
  <si>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</si>
  <si>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</si>
  <si>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</si>
  <si>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</si>
  <si>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</si>
  <si>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</si>
  <si>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</si>
  <si>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</si>
  <si>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</si>
  <si>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</si>
  <si>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</si>
  <si>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</si>
  <si>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</si>
  <si>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</si>
  <si>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</si>
  <si>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</si>
  <si>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</si>
  <si>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</si>
  <si>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</si>
  <si>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</si>
  <si>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</si>
  <si>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</si>
  <si>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</si>
  <si>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</si>
  <si>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</si>
  <si>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</si>
  <si>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</si>
  <si>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</si>
  <si>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</si>
  <si>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</si>
  <si>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</si>
  <si>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</si>
  <si>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</si>
  <si>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</si>
  <si>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</si>
  <si>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</si>
  <si>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</si>
  <si>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</si>
  <si>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</si>
  <si>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</si>
  <si>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</si>
  <si>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</si>
  <si>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</si>
  <si>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</si>
  <si>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</si>
  <si>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</si>
  <si>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</si>
  <si>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</si>
  <si>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</si>
  <si>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</si>
  <si>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</si>
  <si>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</si>
  <si>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</si>
  <si>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</si>
  <si>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</si>
  <si>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</si>
  <si>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</si>
  <si>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</si>
  <si>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</si>
  <si>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</si>
  <si>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</si>
  <si>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</si>
  <si>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</si>
  <si>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</si>
  <si>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</si>
  <si>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</si>
  <si>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</si>
  <si>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</si>
  <si>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</si>
  <si>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</si>
  <si>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</si>
  <si>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</si>
  <si>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</si>
  <si>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</si>
  <si>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</si>
  <si>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</si>
  <si>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</si>
  <si>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</si>
  <si>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</si>
  <si>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</si>
  <si>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</si>
  <si>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</si>
  <si>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</si>
  <si>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</si>
  <si>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</si>
  <si>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</si>
  <si>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</si>
  <si>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</si>
  <si>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</si>
  <si>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</si>
  <si>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</si>
  <si>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</si>
  <si>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</si>
  <si>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</si>
  <si>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</si>
  <si>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</si>
  <si>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</si>
  <si>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</si>
  <si>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</si>
  <si>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</si>
  <si>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</si>
  <si>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</si>
  <si>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</si>
  <si>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</si>
  <si>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</si>
  <si>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</si>
  <si>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</si>
  <si>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</si>
  <si>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</si>
  <si>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</si>
  <si>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</si>
  <si>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</si>
  <si>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</si>
  <si>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</si>
  <si>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</si>
  <si>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</si>
  <si>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</si>
  <si>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</si>
  <si>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</si>
  <si>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</si>
  <si>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</si>
  <si>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</si>
  <si>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</si>
  <si>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</si>
  <si>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</si>
  <si>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</si>
  <si>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</si>
  <si>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</si>
  <si>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</si>
  <si>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</si>
  <si>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</si>
  <si>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</si>
  <si>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</si>
  <si>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</si>
  <si>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</si>
  <si>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</si>
  <si>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</si>
  <si>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</si>
  <si>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</si>
  <si>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</si>
  <si>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</si>
  <si>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</si>
  <si>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</si>
  <si>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</si>
  <si>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</si>
  <si>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</si>
  <si>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</si>
  <si>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</si>
  <si>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</si>
  <si>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</si>
  <si>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</si>
  <si>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</si>
  <si>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</si>
  <si>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</si>
  <si>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</si>
  <si>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</si>
  <si>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</si>
  <si>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</si>
  <si>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</si>
  <si>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</si>
  <si>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</si>
  <si>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</si>
  <si>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</si>
  <si>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</si>
  <si>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</si>
  <si>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</si>
  <si>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</si>
  <si>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</si>
  <si>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</si>
  <si>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</si>
  <si>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</si>
  <si>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</si>
  <si>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</si>
  <si>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</si>
  <si>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</si>
  <si>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</si>
  <si>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</si>
  <si>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</si>
  <si>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</si>
  <si>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</si>
  <si>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</si>
  <si>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</si>
  <si>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</si>
  <si>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</si>
  <si>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</si>
  <si>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</si>
  <si>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</si>
  <si>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</si>
  <si>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</si>
  <si>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</si>
  <si>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</si>
  <si>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</si>
  <si>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</si>
  <si>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</si>
  <si>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</si>
  <si>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</si>
  <si>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</si>
  <si>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</si>
  <si>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</si>
  <si>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</si>
  <si>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</si>
  <si>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</si>
  <si>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</si>
  <si>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</si>
  <si>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</si>
  <si>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</si>
  <si>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</si>
  <si>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</si>
  <si>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</si>
  <si>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</si>
  <si>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</si>
  <si>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</si>
  <si>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</si>
  <si>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</si>
  <si>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</si>
  <si>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</si>
  <si>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</si>
  <si>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</si>
  <si>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</si>
  <si>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</si>
  <si>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</si>
  <si>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</si>
  <si>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</si>
  <si>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</si>
  <si>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</si>
  <si>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</si>
  <si>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</si>
  <si>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מגדל מקפת קרנות פנסיה וקופות גמל בע"מ</t>
  </si>
  <si>
    <t>מגדל גמל להשקעה מסלול כללי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</si>
  <si>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</si>
  <si>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</si>
  <si>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</si>
  <si>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</si>
  <si>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</si>
  <si>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</si>
  <si>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</si>
  <si>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</si>
  <si>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</si>
  <si>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</si>
  <si>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</si>
  <si>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</si>
  <si>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</si>
  <si>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</si>
  <si>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</si>
  <si>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</si>
  <si>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</si>
  <si>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</si>
  <si>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</si>
  <si>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</si>
  <si>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</si>
  <si>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</si>
  <si>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</si>
  <si>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</si>
  <si>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</si>
  <si>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</si>
  <si>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</si>
  <si>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</si>
  <si>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</si>
  <si>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</si>
  <si>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</si>
  <si>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</si>
  <si>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</si>
  <si>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Kedma Capital Partners III</t>
  </si>
  <si>
    <t>Reality Real Estate Investment Fund 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</si>
  <si>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</si>
  <si>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</si>
  <si>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</si>
  <si>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</si>
  <si>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</si>
  <si>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</si>
  <si>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</si>
  <si>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</si>
  <si>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</si>
  <si>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</si>
  <si>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</si>
  <si>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</si>
  <si>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</si>
  <si>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</si>
  <si>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</si>
  <si>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</si>
  <si>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</si>
  <si>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</si>
  <si>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</si>
  <si>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</si>
  <si>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</si>
  <si>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</si>
  <si>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Kartesia Credit Opportunities IV</t>
  </si>
  <si>
    <t>ICG Senior Debt Partners III</t>
  </si>
  <si>
    <t>Thoma Bravo Fund XIII</t>
  </si>
  <si>
    <t>Blackstone Real Estate Partners IX</t>
  </si>
  <si>
    <t>Astorg VII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</si>
  <si>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</si>
  <si>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</si>
  <si>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</si>
  <si>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</si>
  <si>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</si>
  <si>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</si>
  <si>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</si>
  <si>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</si>
  <si>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</si>
  <si>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</si>
  <si>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</si>
  <si>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</si>
  <si>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</si>
  <si>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</si>
  <si>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</si>
  <si>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</si>
  <si>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</si>
  <si>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</si>
  <si>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</si>
  <si>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</si>
  <si>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</si>
  <si>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</si>
  <si>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</si>
  <si>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</si>
  <si>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</si>
  <si>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</si>
  <si>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</si>
  <si>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</si>
  <si>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</si>
  <si>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</si>
  <si>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</si>
  <si>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</si>
  <si>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</si>
  <si>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</si>
  <si>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</si>
  <si>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</si>
  <si>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</si>
  <si>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</si>
  <si>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</si>
  <si>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</si>
  <si>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</si>
  <si>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</si>
  <si>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</si>
  <si>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</si>
  <si>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</si>
  <si>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</si>
  <si>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</si>
  <si>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</si>
  <si>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</si>
  <si>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</si>
  <si>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</si>
  <si>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</si>
  <si>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</si>
  <si>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</si>
  <si>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</si>
  <si>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</si>
  <si>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</si>
  <si>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</si>
  <si>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</si>
  <si>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</si>
  <si>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</si>
  <si>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</si>
  <si>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</si>
  <si>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</si>
  <si>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</si>
  <si>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</si>
  <si>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</si>
  <si>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</si>
  <si>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</si>
  <si>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</si>
  <si>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</si>
  <si>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</si>
  <si>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</si>
  <si>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</si>
  <si>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</si>
  <si>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</si>
  <si>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</si>
  <si>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</si>
  <si>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</si>
  <si>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</si>
  <si>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</si>
  <si>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</si>
  <si>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</si>
  <si>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</si>
  <si>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</si>
  <si>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</si>
  <si>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</si>
  <si>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</si>
  <si>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</si>
  <si>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</si>
  <si>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</si>
  <si>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</si>
  <si>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</si>
  <si>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</si>
  <si>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</si>
  <si>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</si>
  <si>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</si>
  <si>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</si>
  <si>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</si>
  <si>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</si>
  <si>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</si>
  <si>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הלוואות לעמיתים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</si>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</sst>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3616</v>
      </c>
    </row>
    <row r="3" spans="1:36">
      <c r="B3" s="2" t="s">
        <v>2</v>
      </c>
      <c r="C3" s="26" t="s">
        <v>3617</v>
      </c>
    </row>
    <row r="4" spans="1:36">
      <c r="B4" s="2" t="s">
        <v>3</v>
      </c>
      <c r="C4" s="88" t="s">
        <v>197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59371.504806466517</v>
      </c>
      <c r="D11" s="76">
        <v>0.12520000000000001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58609.86559232427</v>
      </c>
      <c r="D13" s="78">
        <v>0.1236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83807.728645998912</v>
      </c>
      <c r="D15" s="78">
        <v>0.17680000000000001</v>
      </c>
    </row>
    <row r="16" spans="1:36">
      <c r="A16" s="10" t="s">
        <v>13</v>
      </c>
      <c r="B16" s="70" t="s">
        <v>19</v>
      </c>
      <c r="C16" s="77">
        <v>70983.127686676249</v>
      </c>
      <c r="D16" s="78">
        <v>0.1497</v>
      </c>
    </row>
    <row r="17" spans="1:4">
      <c r="A17" s="10" t="s">
        <v>13</v>
      </c>
      <c r="B17" s="70" t="s">
        <v>195</v>
      </c>
      <c r="C17" s="77">
        <v>58851.815131693977</v>
      </c>
      <c r="D17" s="78">
        <v>0.1241</v>
      </c>
    </row>
    <row r="18" spans="1:4">
      <c r="A18" s="10" t="s">
        <v>13</v>
      </c>
      <c r="B18" s="70" t="s">
        <v>20</v>
      </c>
      <c r="C18" s="77">
        <v>9301.4169141590592</v>
      </c>
      <c r="D18" s="78">
        <v>1.9599999999999999E-2</v>
      </c>
    </row>
    <row r="19" spans="1:4">
      <c r="A19" s="10" t="s">
        <v>13</v>
      </c>
      <c r="B19" s="70" t="s">
        <v>21</v>
      </c>
      <c r="C19" s="77">
        <v>9.5411082440400001</v>
      </c>
      <c r="D19" s="78">
        <v>0</v>
      </c>
    </row>
    <row r="20" spans="1:4">
      <c r="A20" s="10" t="s">
        <v>13</v>
      </c>
      <c r="B20" s="70" t="s">
        <v>22</v>
      </c>
      <c r="C20" s="77">
        <v>81.005304800000005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647.58591472319586</v>
      </c>
      <c r="D21" s="78">
        <v>1.4E-3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4240.6799608505153</v>
      </c>
      <c r="D26" s="78">
        <v>8.8999999999999999E-3</v>
      </c>
    </row>
    <row r="27" spans="1:4">
      <c r="A27" s="10" t="s">
        <v>13</v>
      </c>
      <c r="B27" s="70" t="s">
        <v>28</v>
      </c>
      <c r="C27" s="77">
        <v>7605.4367556401266</v>
      </c>
      <c r="D27" s="78">
        <v>1.6E-2</v>
      </c>
    </row>
    <row r="28" spans="1:4">
      <c r="A28" s="10" t="s">
        <v>13</v>
      </c>
      <c r="B28" s="70" t="s">
        <v>29</v>
      </c>
      <c r="C28" s="77">
        <v>48063.481933925686</v>
      </c>
      <c r="D28" s="78">
        <v>0.1014</v>
      </c>
    </row>
    <row r="29" spans="1:4">
      <c r="A29" s="10" t="s">
        <v>13</v>
      </c>
      <c r="B29" s="70" t="s">
        <v>30</v>
      </c>
      <c r="C29" s="77">
        <v>0.38427630159999998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-1948.7866338258059</v>
      </c>
      <c r="D31" s="78">
        <v>-4.1000000000000003E-3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65889.958363208061</v>
      </c>
      <c r="D33" s="78">
        <v>0.13900000000000001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5607.3967599999996</v>
      </c>
      <c r="D35" s="78">
        <v>1.18E-2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3003.2995675821699</v>
      </c>
      <c r="D37" s="78">
        <v>6.3E-3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474125.44208876858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42936.378013087458</v>
      </c>
      <c r="D43" s="78">
        <f>C43/$C$42</f>
        <v>9.0559109892796377E-2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92D47D51-2F01-4191-95AF-6E475DB0B19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3616</v>
      </c>
    </row>
    <row r="3" spans="2:61" s="1" customFormat="1">
      <c r="B3" s="2" t="s">
        <v>2</v>
      </c>
      <c r="C3" s="26" t="s">
        <v>3617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81.005304800000005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80.915220000000005</v>
      </c>
      <c r="K12" s="80">
        <v>0.99890000000000001</v>
      </c>
      <c r="L12" s="80">
        <v>2.0000000000000001E-4</v>
      </c>
    </row>
    <row r="13" spans="2:61">
      <c r="B13" s="79" t="s">
        <v>2152</v>
      </c>
      <c r="C13" s="16"/>
      <c r="D13" s="16"/>
      <c r="E13" s="16"/>
      <c r="G13" s="81">
        <v>0</v>
      </c>
      <c r="I13" s="81">
        <v>80.915220000000005</v>
      </c>
      <c r="K13" s="80">
        <v>0.99890000000000001</v>
      </c>
      <c r="L13" s="80">
        <v>2.0000000000000001E-4</v>
      </c>
    </row>
    <row r="14" spans="2:61">
      <c r="B14" t="s">
        <v>2153</v>
      </c>
      <c r="C14" t="s">
        <v>2154</v>
      </c>
      <c r="D14" t="s">
        <v>100</v>
      </c>
      <c r="E14" t="s">
        <v>123</v>
      </c>
      <c r="F14" t="s">
        <v>102</v>
      </c>
      <c r="G14" s="77">
        <v>3.81</v>
      </c>
      <c r="H14" s="77">
        <v>1110200</v>
      </c>
      <c r="I14" s="77">
        <v>42.29862</v>
      </c>
      <c r="J14" s="78">
        <v>0</v>
      </c>
      <c r="K14" s="78">
        <v>0.5222</v>
      </c>
      <c r="L14" s="78">
        <v>1E-4</v>
      </c>
    </row>
    <row r="15" spans="2:61">
      <c r="B15" t="s">
        <v>2155</v>
      </c>
      <c r="C15" t="s">
        <v>2156</v>
      </c>
      <c r="D15" t="s">
        <v>100</v>
      </c>
      <c r="E15" t="s">
        <v>123</v>
      </c>
      <c r="F15" t="s">
        <v>102</v>
      </c>
      <c r="G15" s="77">
        <v>-3.81</v>
      </c>
      <c r="H15" s="77">
        <v>764000</v>
      </c>
      <c r="I15" s="77">
        <v>-29.1084</v>
      </c>
      <c r="J15" s="78">
        <v>0</v>
      </c>
      <c r="K15" s="78">
        <v>-0.35930000000000001</v>
      </c>
      <c r="L15" s="78">
        <v>-1E-4</v>
      </c>
    </row>
    <row r="16" spans="2:61">
      <c r="B16" t="s">
        <v>2157</v>
      </c>
      <c r="C16" t="s">
        <v>2158</v>
      </c>
      <c r="D16" t="s">
        <v>100</v>
      </c>
      <c r="E16" t="s">
        <v>123</v>
      </c>
      <c r="F16" t="s">
        <v>102</v>
      </c>
      <c r="G16" s="77">
        <v>35</v>
      </c>
      <c r="H16" s="77">
        <v>193500</v>
      </c>
      <c r="I16" s="77">
        <v>67.724999999999994</v>
      </c>
      <c r="J16" s="78">
        <v>0</v>
      </c>
      <c r="K16" s="78">
        <v>0.83609999999999995</v>
      </c>
      <c r="L16" s="78">
        <v>1E-4</v>
      </c>
    </row>
    <row r="17" spans="2:12">
      <c r="B17" t="s">
        <v>2159</v>
      </c>
      <c r="C17" t="s">
        <v>2160</v>
      </c>
      <c r="D17" t="s">
        <v>100</v>
      </c>
      <c r="E17" t="s">
        <v>123</v>
      </c>
      <c r="F17" t="s">
        <v>102</v>
      </c>
      <c r="G17" s="77">
        <v>-35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2161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2162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9.0084800000000007E-2</v>
      </c>
      <c r="K24" s="80">
        <v>1.1000000000000001E-3</v>
      </c>
      <c r="L24" s="80">
        <v>0</v>
      </c>
    </row>
    <row r="25" spans="2:12">
      <c r="B25" s="79" t="s">
        <v>2152</v>
      </c>
      <c r="C25" s="16"/>
      <c r="D25" s="16"/>
      <c r="E25" s="16"/>
      <c r="G25" s="81">
        <v>0</v>
      </c>
      <c r="I25" s="81">
        <v>9.0084800000000007E-2</v>
      </c>
      <c r="K25" s="80">
        <v>1.1000000000000001E-3</v>
      </c>
      <c r="L25" s="80">
        <v>0</v>
      </c>
    </row>
    <row r="26" spans="2:12">
      <c r="B26" t="s">
        <v>2163</v>
      </c>
      <c r="C26" t="s">
        <v>2164</v>
      </c>
      <c r="D26" t="s">
        <v>123</v>
      </c>
      <c r="E26" t="s">
        <v>123</v>
      </c>
      <c r="F26" t="s">
        <v>106</v>
      </c>
      <c r="G26" s="77">
        <v>-4.88</v>
      </c>
      <c r="H26" s="77">
        <v>500</v>
      </c>
      <c r="I26" s="77">
        <v>-9.0084800000000007E-2</v>
      </c>
      <c r="J26" s="78">
        <v>0</v>
      </c>
      <c r="K26" s="78">
        <v>-1.1000000000000001E-3</v>
      </c>
      <c r="L26" s="78">
        <v>0</v>
      </c>
    </row>
    <row r="27" spans="2:12">
      <c r="B27" t="s">
        <v>2165</v>
      </c>
      <c r="C27" t="s">
        <v>2166</v>
      </c>
      <c r="D27" t="s">
        <v>123</v>
      </c>
      <c r="E27" t="s">
        <v>123</v>
      </c>
      <c r="F27" t="s">
        <v>106</v>
      </c>
      <c r="G27" s="77">
        <v>4.88</v>
      </c>
      <c r="H27" s="77">
        <v>1000</v>
      </c>
      <c r="I27" s="77">
        <v>0.18016960000000001</v>
      </c>
      <c r="J27" s="78">
        <v>0</v>
      </c>
      <c r="K27" s="78">
        <v>2.2000000000000001E-3</v>
      </c>
      <c r="L27" s="78">
        <v>0</v>
      </c>
    </row>
    <row r="28" spans="2:12">
      <c r="B28" s="79" t="s">
        <v>2167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2168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918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226</v>
      </c>
      <c r="C36" s="16"/>
      <c r="D36" s="16"/>
      <c r="E36" s="16"/>
    </row>
    <row r="37" spans="2:12">
      <c r="B37" t="s">
        <v>326</v>
      </c>
      <c r="C37" s="16"/>
      <c r="D37" s="16"/>
      <c r="E37" s="16"/>
    </row>
    <row r="38" spans="2:12">
      <c r="B38" t="s">
        <v>327</v>
      </c>
      <c r="C38" s="16"/>
      <c r="D38" s="16"/>
      <c r="E38" s="16"/>
    </row>
    <row r="39" spans="2:12">
      <c r="B39" t="s">
        <v>328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3616</v>
      </c>
    </row>
    <row r="3" spans="1:60" s="1" customFormat="1">
      <c r="B3" s="2" t="s">
        <v>2</v>
      </c>
      <c r="C3" s="26" t="s">
        <v>3617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72.540000000000006</v>
      </c>
      <c r="H11" s="25"/>
      <c r="I11" s="75">
        <v>647.58591472319586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72.540000000000006</v>
      </c>
      <c r="H14" s="19"/>
      <c r="I14" s="81">
        <v>647.58591472319586</v>
      </c>
      <c r="J14" s="80">
        <v>1</v>
      </c>
      <c r="K14" s="80">
        <v>1.4E-3</v>
      </c>
      <c r="BF14" s="16" t="s">
        <v>126</v>
      </c>
    </row>
    <row r="15" spans="1:60">
      <c r="B15" t="s">
        <v>2169</v>
      </c>
      <c r="C15" t="s">
        <v>2170</v>
      </c>
      <c r="D15" t="s">
        <v>123</v>
      </c>
      <c r="E15" t="s">
        <v>123</v>
      </c>
      <c r="F15" t="s">
        <v>106</v>
      </c>
      <c r="G15" s="77">
        <v>3.4</v>
      </c>
      <c r="H15" s="77">
        <v>11814.06</v>
      </c>
      <c r="I15" s="77">
        <v>-21.3884021</v>
      </c>
      <c r="J15" s="78">
        <v>-3.3000000000000002E-2</v>
      </c>
      <c r="K15" s="78">
        <v>0</v>
      </c>
      <c r="BF15" s="16" t="s">
        <v>127</v>
      </c>
    </row>
    <row r="16" spans="1:60">
      <c r="B16" t="s">
        <v>2171</v>
      </c>
      <c r="C16" t="s">
        <v>2172</v>
      </c>
      <c r="D16" t="s">
        <v>123</v>
      </c>
      <c r="E16" t="s">
        <v>123</v>
      </c>
      <c r="F16" t="s">
        <v>106</v>
      </c>
      <c r="G16" s="77">
        <v>10.25</v>
      </c>
      <c r="H16" s="77">
        <v>99030</v>
      </c>
      <c r="I16" s="77">
        <v>-45.604504692500001</v>
      </c>
      <c r="J16" s="78">
        <v>-7.0400000000000004E-2</v>
      </c>
      <c r="K16" s="78">
        <v>-1E-4</v>
      </c>
      <c r="BF16" s="16" t="s">
        <v>128</v>
      </c>
    </row>
    <row r="17" spans="2:58">
      <c r="B17" t="s">
        <v>2173</v>
      </c>
      <c r="C17" t="s">
        <v>2174</v>
      </c>
      <c r="D17" t="s">
        <v>123</v>
      </c>
      <c r="E17" t="s">
        <v>123</v>
      </c>
      <c r="F17" t="s">
        <v>106</v>
      </c>
      <c r="G17" s="77">
        <v>1.76</v>
      </c>
      <c r="H17" s="77">
        <v>1510025</v>
      </c>
      <c r="I17" s="77">
        <v>25.936713964761601</v>
      </c>
      <c r="J17" s="78">
        <v>4.0099999999999997E-2</v>
      </c>
      <c r="K17" s="78">
        <v>1E-4</v>
      </c>
      <c r="BF17" s="16" t="s">
        <v>129</v>
      </c>
    </row>
    <row r="18" spans="2:58">
      <c r="B18" t="s">
        <v>2175</v>
      </c>
      <c r="C18" t="s">
        <v>2176</v>
      </c>
      <c r="D18" t="s">
        <v>123</v>
      </c>
      <c r="E18" t="s">
        <v>123</v>
      </c>
      <c r="F18" t="s">
        <v>116</v>
      </c>
      <c r="G18" s="77">
        <v>0.97</v>
      </c>
      <c r="H18" s="77">
        <v>120330</v>
      </c>
      <c r="I18" s="77">
        <v>1.3877456559784001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2177</v>
      </c>
      <c r="C19" t="s">
        <v>2178</v>
      </c>
      <c r="D19" t="s">
        <v>123</v>
      </c>
      <c r="E19" t="s">
        <v>123</v>
      </c>
      <c r="F19" t="s">
        <v>106</v>
      </c>
      <c r="G19" s="77">
        <v>48.13</v>
      </c>
      <c r="H19" s="77">
        <v>443575</v>
      </c>
      <c r="I19" s="77">
        <v>673.29362632238201</v>
      </c>
      <c r="J19" s="78">
        <v>1.0397000000000001</v>
      </c>
      <c r="K19" s="78">
        <v>1.4E-3</v>
      </c>
      <c r="BF19" s="16" t="s">
        <v>131</v>
      </c>
    </row>
    <row r="20" spans="2:58">
      <c r="B20" t="s">
        <v>2179</v>
      </c>
      <c r="C20" t="s">
        <v>2180</v>
      </c>
      <c r="D20" t="s">
        <v>123</v>
      </c>
      <c r="E20" t="s">
        <v>123</v>
      </c>
      <c r="F20" t="s">
        <v>110</v>
      </c>
      <c r="G20" s="77">
        <v>6.19</v>
      </c>
      <c r="H20" s="77">
        <v>45830</v>
      </c>
      <c r="I20" s="77">
        <v>-6.2360015719358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2181</v>
      </c>
      <c r="C21" t="s">
        <v>2182</v>
      </c>
      <c r="D21" t="s">
        <v>123</v>
      </c>
      <c r="E21" t="s">
        <v>123</v>
      </c>
      <c r="F21" t="s">
        <v>200</v>
      </c>
      <c r="G21" s="77">
        <v>1.84</v>
      </c>
      <c r="H21" s="77">
        <v>229100</v>
      </c>
      <c r="I21" s="77">
        <v>20.196737144509701</v>
      </c>
      <c r="J21" s="78">
        <v>3.1199999999999999E-2</v>
      </c>
      <c r="K21" s="78">
        <v>0</v>
      </c>
      <c r="BF21" s="16" t="s">
        <v>123</v>
      </c>
    </row>
    <row r="22" spans="2:58">
      <c r="B22" t="s">
        <v>226</v>
      </c>
      <c r="C22" s="19"/>
      <c r="D22" s="19"/>
      <c r="E22" s="19"/>
      <c r="F22" s="19"/>
      <c r="G22" s="19"/>
      <c r="H22" s="19"/>
    </row>
    <row r="23" spans="2:58">
      <c r="B23" t="s">
        <v>326</v>
      </c>
      <c r="C23" s="19"/>
      <c r="D23" s="19"/>
      <c r="E23" s="19"/>
      <c r="F23" s="19"/>
      <c r="G23" s="19"/>
      <c r="H23" s="19"/>
    </row>
    <row r="24" spans="2:58">
      <c r="B24" t="s">
        <v>327</v>
      </c>
      <c r="C24" s="19"/>
      <c r="D24" s="19"/>
      <c r="E24" s="19"/>
      <c r="F24" s="19"/>
      <c r="G24" s="19"/>
      <c r="H24" s="19"/>
    </row>
    <row r="25" spans="2:58">
      <c r="B25" t="s">
        <v>328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3616</v>
      </c>
    </row>
    <row r="3" spans="2:81" s="1" customFormat="1">
      <c r="B3" s="2" t="s">
        <v>2</v>
      </c>
      <c r="C3" s="26" t="s">
        <v>3617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3616</v>
      </c>
    </row>
    <row r="3" spans="2:72" s="1" customFormat="1">
      <c r="B3" s="2" t="s">
        <v>2</v>
      </c>
      <c r="C3" s="26" t="s">
        <v>3617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2191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2192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2193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2194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3616</v>
      </c>
    </row>
    <row r="3" spans="2:65" s="1" customFormat="1">
      <c r="B3" s="2" t="s">
        <v>2</v>
      </c>
      <c r="C3" s="26" t="s">
        <v>3617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2195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2196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2197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2198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9" workbookViewId="0">
      <selection activeCell="B37" sqref="B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3616</v>
      </c>
    </row>
    <row r="3" spans="2:81" s="1" customFormat="1">
      <c r="B3" s="2" t="s">
        <v>2</v>
      </c>
      <c r="C3" s="26" t="s">
        <v>3617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5.42</v>
      </c>
      <c r="K11" s="7"/>
      <c r="L11" s="7"/>
      <c r="M11" s="76">
        <v>4.0500000000000001E-2</v>
      </c>
      <c r="N11" s="75">
        <v>3776438.79</v>
      </c>
      <c r="O11" s="7"/>
      <c r="P11" s="75">
        <v>4240.6799608505153</v>
      </c>
      <c r="Q11" s="7"/>
      <c r="R11" s="76">
        <v>1</v>
      </c>
      <c r="S11" s="76">
        <v>8.8999999999999999E-3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4.8499999999999996</v>
      </c>
      <c r="M12" s="80">
        <v>3.9E-2</v>
      </c>
      <c r="N12" s="81">
        <v>3637223.47</v>
      </c>
      <c r="P12" s="81">
        <v>3919.0861311194858</v>
      </c>
      <c r="R12" s="80">
        <v>0.92420000000000002</v>
      </c>
      <c r="S12" s="80">
        <v>8.3000000000000001E-3</v>
      </c>
    </row>
    <row r="13" spans="2:81">
      <c r="B13" s="79" t="s">
        <v>2195</v>
      </c>
      <c r="C13" s="16"/>
      <c r="D13" s="16"/>
      <c r="E13" s="16"/>
      <c r="J13" s="81">
        <v>7.21</v>
      </c>
      <c r="M13" s="80">
        <v>2.5700000000000001E-2</v>
      </c>
      <c r="N13" s="81">
        <v>1560180.92</v>
      </c>
      <c r="P13" s="81">
        <v>1991.3068055649217</v>
      </c>
      <c r="R13" s="80">
        <v>0.46960000000000002</v>
      </c>
      <c r="S13" s="80">
        <v>4.1999999999999997E-3</v>
      </c>
    </row>
    <row r="14" spans="2:81">
      <c r="B14" t="s">
        <v>2199</v>
      </c>
      <c r="C14" t="s">
        <v>2200</v>
      </c>
      <c r="D14" t="s">
        <v>123</v>
      </c>
      <c r="E14" t="s">
        <v>347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332268.63</v>
      </c>
      <c r="O14" s="77">
        <v>156.69999999999999</v>
      </c>
      <c r="P14" s="77">
        <v>520.66494321000005</v>
      </c>
      <c r="Q14" s="78">
        <v>2.0000000000000001E-4</v>
      </c>
      <c r="R14" s="78">
        <v>0.12280000000000001</v>
      </c>
      <c r="S14" s="78">
        <v>1.1000000000000001E-3</v>
      </c>
      <c r="W14" s="97"/>
    </row>
    <row r="15" spans="2:81">
      <c r="B15" t="s">
        <v>2201</v>
      </c>
      <c r="C15" t="s">
        <v>2202</v>
      </c>
      <c r="D15" t="s">
        <v>123</v>
      </c>
      <c r="E15" t="s">
        <v>347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678174.06</v>
      </c>
      <c r="O15" s="77">
        <v>137.79</v>
      </c>
      <c r="P15" s="77">
        <v>934.45603727399998</v>
      </c>
      <c r="Q15" s="78">
        <v>2.0000000000000001E-4</v>
      </c>
      <c r="R15" s="78">
        <v>0.22040000000000001</v>
      </c>
      <c r="S15" s="78">
        <v>2E-3</v>
      </c>
      <c r="W15" s="97"/>
    </row>
    <row r="16" spans="2:81">
      <c r="B16" t="s">
        <v>2203</v>
      </c>
      <c r="C16" t="s">
        <v>2204</v>
      </c>
      <c r="D16" t="s">
        <v>123</v>
      </c>
      <c r="E16" t="s">
        <v>2205</v>
      </c>
      <c r="F16" t="s">
        <v>728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223105.85</v>
      </c>
      <c r="O16" s="77">
        <v>113.83</v>
      </c>
      <c r="P16" s="77">
        <v>253.96138905500001</v>
      </c>
      <c r="Q16" s="78">
        <v>5.0000000000000001E-4</v>
      </c>
      <c r="R16" s="78">
        <v>5.9900000000000002E-2</v>
      </c>
      <c r="S16" s="78">
        <v>5.0000000000000001E-4</v>
      </c>
      <c r="W16" s="97"/>
    </row>
    <row r="17" spans="2:23">
      <c r="B17" t="s">
        <v>2206</v>
      </c>
      <c r="C17" t="s">
        <v>2207</v>
      </c>
      <c r="D17" t="s">
        <v>123</v>
      </c>
      <c r="E17" t="s">
        <v>336</v>
      </c>
      <c r="F17" t="s">
        <v>337</v>
      </c>
      <c r="G17" t="s">
        <v>381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128.1</v>
      </c>
      <c r="O17" s="77">
        <v>173.84</v>
      </c>
      <c r="P17" s="77">
        <v>0.22268904</v>
      </c>
      <c r="Q17" s="78">
        <v>0</v>
      </c>
      <c r="R17" s="78">
        <v>1E-4</v>
      </c>
      <c r="S17" s="78">
        <v>0</v>
      </c>
      <c r="W17" s="97"/>
    </row>
    <row r="18" spans="2:23">
      <c r="B18" t="s">
        <v>2208</v>
      </c>
      <c r="C18" t="s">
        <v>2209</v>
      </c>
      <c r="D18" t="s">
        <v>123</v>
      </c>
      <c r="E18" t="s">
        <v>380</v>
      </c>
      <c r="F18" t="s">
        <v>127</v>
      </c>
      <c r="G18" t="s">
        <v>381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61624.75</v>
      </c>
      <c r="O18" s="77">
        <v>141.53</v>
      </c>
      <c r="P18" s="77">
        <v>87.217508675000005</v>
      </c>
      <c r="Q18" s="78">
        <v>1E-4</v>
      </c>
      <c r="R18" s="78">
        <v>2.06E-2</v>
      </c>
      <c r="S18" s="78">
        <v>2.0000000000000001E-4</v>
      </c>
      <c r="W18" s="97"/>
    </row>
    <row r="19" spans="2:23">
      <c r="B19" t="s">
        <v>2210</v>
      </c>
      <c r="C19" t="s">
        <v>2211</v>
      </c>
      <c r="D19" t="s">
        <v>123</v>
      </c>
      <c r="E19" t="s">
        <v>2212</v>
      </c>
      <c r="F19" t="s">
        <v>337</v>
      </c>
      <c r="G19" t="s">
        <v>512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186051.20000000001</v>
      </c>
      <c r="O19" s="77">
        <v>99.04</v>
      </c>
      <c r="P19" s="77">
        <v>184.26510848000001</v>
      </c>
      <c r="Q19" s="78">
        <v>5.9999999999999995E-4</v>
      </c>
      <c r="R19" s="78">
        <v>4.3499999999999997E-2</v>
      </c>
      <c r="S19" s="78">
        <v>4.0000000000000002E-4</v>
      </c>
      <c r="W19" s="97"/>
    </row>
    <row r="20" spans="2:23">
      <c r="B20" t="s">
        <v>2213</v>
      </c>
      <c r="C20" t="s">
        <v>2214</v>
      </c>
      <c r="D20" t="s">
        <v>123</v>
      </c>
      <c r="E20" t="s">
        <v>2215</v>
      </c>
      <c r="F20" t="s">
        <v>112</v>
      </c>
      <c r="G20" t="s">
        <v>210</v>
      </c>
      <c r="H20" t="s">
        <v>211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78828.33</v>
      </c>
      <c r="O20" s="77">
        <v>13.344352000000001</v>
      </c>
      <c r="P20" s="77">
        <v>10.519129830921599</v>
      </c>
      <c r="Q20" s="78">
        <v>2.0000000000000001E-4</v>
      </c>
      <c r="R20" s="78">
        <v>2.5000000000000001E-3</v>
      </c>
      <c r="S20" s="78">
        <v>0</v>
      </c>
      <c r="W20" s="97"/>
    </row>
    <row r="21" spans="2:23">
      <c r="B21" s="79" t="s">
        <v>2196</v>
      </c>
      <c r="C21" s="16"/>
      <c r="D21" s="16"/>
      <c r="E21" s="16"/>
      <c r="I21" s="97"/>
      <c r="J21" s="81">
        <v>2.42</v>
      </c>
      <c r="M21" s="80">
        <v>5.2699999999999997E-2</v>
      </c>
      <c r="N21" s="81">
        <v>2074814.02</v>
      </c>
      <c r="P21" s="81">
        <v>1918.8612860159999</v>
      </c>
      <c r="R21" s="80">
        <v>0.45250000000000001</v>
      </c>
      <c r="S21" s="80">
        <v>4.0000000000000001E-3</v>
      </c>
    </row>
    <row r="22" spans="2:23">
      <c r="B22" t="s">
        <v>2216</v>
      </c>
      <c r="C22" t="s">
        <v>2217</v>
      </c>
      <c r="D22" t="s">
        <v>123</v>
      </c>
      <c r="E22" t="s">
        <v>2205</v>
      </c>
      <c r="F22" t="s">
        <v>728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456645.42</v>
      </c>
      <c r="O22" s="77">
        <v>96.86</v>
      </c>
      <c r="P22" s="77">
        <v>442.30675381200001</v>
      </c>
      <c r="Q22" s="78">
        <v>1.1000000000000001E-3</v>
      </c>
      <c r="R22" s="78">
        <v>0.1043</v>
      </c>
      <c r="S22" s="78">
        <v>8.9999999999999998E-4</v>
      </c>
      <c r="W22" s="97"/>
    </row>
    <row r="23" spans="2:23">
      <c r="B23" t="s">
        <v>2218</v>
      </c>
      <c r="C23" t="s">
        <v>2219</v>
      </c>
      <c r="D23" t="s">
        <v>123</v>
      </c>
      <c r="E23" t="s">
        <v>2205</v>
      </c>
      <c r="F23" t="s">
        <v>728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200340.21</v>
      </c>
      <c r="O23" s="77">
        <v>95.21</v>
      </c>
      <c r="P23" s="77">
        <v>190.74391394099999</v>
      </c>
      <c r="Q23" s="78">
        <v>2.9999999999999997E-4</v>
      </c>
      <c r="R23" s="78">
        <v>4.4999999999999998E-2</v>
      </c>
      <c r="S23" s="78">
        <v>4.0000000000000002E-4</v>
      </c>
      <c r="W23" s="97"/>
    </row>
    <row r="24" spans="2:23">
      <c r="B24" t="s">
        <v>2220</v>
      </c>
      <c r="C24" t="s">
        <v>2221</v>
      </c>
      <c r="D24" t="s">
        <v>123</v>
      </c>
      <c r="E24" t="s">
        <v>2222</v>
      </c>
      <c r="F24" t="s">
        <v>354</v>
      </c>
      <c r="G24" t="s">
        <v>470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556906.48</v>
      </c>
      <c r="O24" s="77">
        <v>95.79</v>
      </c>
      <c r="P24" s="77">
        <v>533.46071719199995</v>
      </c>
      <c r="Q24" s="78">
        <v>8.0000000000000004E-4</v>
      </c>
      <c r="R24" s="78">
        <v>0.1258</v>
      </c>
      <c r="S24" s="78">
        <v>1.1000000000000001E-3</v>
      </c>
      <c r="W24" s="97"/>
    </row>
    <row r="25" spans="2:23">
      <c r="B25" t="s">
        <v>2223</v>
      </c>
      <c r="C25" t="s">
        <v>2224</v>
      </c>
      <c r="D25" t="s">
        <v>123</v>
      </c>
      <c r="E25" t="s">
        <v>1281</v>
      </c>
      <c r="F25" t="s">
        <v>703</v>
      </c>
      <c r="G25" t="s">
        <v>507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331317.19</v>
      </c>
      <c r="O25" s="77">
        <v>88.33</v>
      </c>
      <c r="P25" s="77">
        <v>292.65247392700002</v>
      </c>
      <c r="Q25" s="78">
        <v>4.0000000000000002E-4</v>
      </c>
      <c r="R25" s="78">
        <v>6.9000000000000006E-2</v>
      </c>
      <c r="S25" s="78">
        <v>5.9999999999999995E-4</v>
      </c>
      <c r="W25" s="97"/>
    </row>
    <row r="26" spans="2:23">
      <c r="B26" t="s">
        <v>2225</v>
      </c>
      <c r="C26" t="s">
        <v>2226</v>
      </c>
      <c r="D26" t="s">
        <v>123</v>
      </c>
      <c r="E26" t="s">
        <v>2227</v>
      </c>
      <c r="F26" t="s">
        <v>354</v>
      </c>
      <c r="G26" t="s">
        <v>594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373113.64</v>
      </c>
      <c r="O26" s="77">
        <v>98.46</v>
      </c>
      <c r="P26" s="77">
        <v>367.36768994400001</v>
      </c>
      <c r="Q26" s="78">
        <v>1.4E-3</v>
      </c>
      <c r="R26" s="78">
        <v>8.6599999999999996E-2</v>
      </c>
      <c r="S26" s="78">
        <v>8.0000000000000004E-4</v>
      </c>
      <c r="W26" s="97"/>
    </row>
    <row r="27" spans="2:23">
      <c r="B27" t="s">
        <v>2228</v>
      </c>
      <c r="C27" t="s">
        <v>2229</v>
      </c>
      <c r="D27" t="s">
        <v>123</v>
      </c>
      <c r="E27" t="s">
        <v>709</v>
      </c>
      <c r="F27" t="s">
        <v>651</v>
      </c>
      <c r="G27" t="s">
        <v>210</v>
      </c>
      <c r="H27" t="s">
        <v>211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156491.07999999999</v>
      </c>
      <c r="O27" s="77">
        <v>59</v>
      </c>
      <c r="P27" s="77">
        <v>92.329737199999997</v>
      </c>
      <c r="Q27" s="78">
        <v>2.9999999999999997E-4</v>
      </c>
      <c r="R27" s="78">
        <v>2.18E-2</v>
      </c>
      <c r="S27" s="78">
        <v>2.0000000000000001E-4</v>
      </c>
      <c r="W27" s="97"/>
    </row>
    <row r="28" spans="2:23">
      <c r="B28" s="79" t="s">
        <v>331</v>
      </c>
      <c r="C28" s="16"/>
      <c r="D28" s="16"/>
      <c r="E28" s="16"/>
      <c r="I28" s="97"/>
      <c r="J28" s="81">
        <v>1.92</v>
      </c>
      <c r="M28" s="80">
        <v>5.7299999999999997E-2</v>
      </c>
      <c r="N28" s="81">
        <v>2228.5300000000002</v>
      </c>
      <c r="P28" s="81">
        <v>8.9180395385640008</v>
      </c>
      <c r="R28" s="80">
        <v>2.0999999999999999E-3</v>
      </c>
      <c r="S28" s="80">
        <v>0</v>
      </c>
    </row>
    <row r="29" spans="2:23">
      <c r="B29" t="s">
        <v>2230</v>
      </c>
      <c r="C29" t="s">
        <v>2231</v>
      </c>
      <c r="D29" t="s">
        <v>123</v>
      </c>
      <c r="E29" t="s">
        <v>2232</v>
      </c>
      <c r="F29" t="s">
        <v>112</v>
      </c>
      <c r="G29" t="s">
        <v>366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2228.5300000000002</v>
      </c>
      <c r="O29" s="77">
        <v>108.39</v>
      </c>
      <c r="P29" s="77">
        <v>8.9180395385640008</v>
      </c>
      <c r="Q29" s="78">
        <v>0</v>
      </c>
      <c r="R29" s="78">
        <v>2.0999999999999999E-3</v>
      </c>
      <c r="S29" s="78">
        <v>0</v>
      </c>
      <c r="W29" s="97"/>
    </row>
    <row r="30" spans="2:23">
      <c r="B30" s="79" t="s">
        <v>918</v>
      </c>
      <c r="C30" s="16"/>
      <c r="D30" s="16"/>
      <c r="E30" s="16"/>
      <c r="I30" s="97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I31" s="97"/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224</v>
      </c>
      <c r="C32" s="16"/>
      <c r="D32" s="16"/>
      <c r="E32" s="16"/>
      <c r="I32" s="97"/>
      <c r="J32" s="81">
        <v>12.31</v>
      </c>
      <c r="M32" s="80">
        <v>5.96E-2</v>
      </c>
      <c r="N32" s="81">
        <v>139215.32</v>
      </c>
      <c r="P32" s="81">
        <v>321.59382973102998</v>
      </c>
      <c r="R32" s="80">
        <v>7.5800000000000006E-2</v>
      </c>
      <c r="S32" s="80">
        <v>6.9999999999999999E-4</v>
      </c>
    </row>
    <row r="33" spans="2:19">
      <c r="B33" s="79" t="s">
        <v>332</v>
      </c>
      <c r="C33" s="16"/>
      <c r="D33" s="16"/>
      <c r="E33" s="16"/>
      <c r="I33" s="97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s="97"/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333</v>
      </c>
      <c r="C35" s="16"/>
      <c r="D35" s="16"/>
      <c r="E35" s="16"/>
      <c r="I35" s="97"/>
      <c r="J35" s="81">
        <v>12.31</v>
      </c>
      <c r="M35" s="80">
        <v>5.96E-2</v>
      </c>
      <c r="N35" s="81">
        <v>139215.32</v>
      </c>
      <c r="P35" s="81">
        <v>321.59382973102998</v>
      </c>
      <c r="R35" s="80">
        <v>7.5800000000000006E-2</v>
      </c>
      <c r="S35" s="80">
        <v>6.9999999999999999E-4</v>
      </c>
    </row>
    <row r="36" spans="2:19">
      <c r="B36" t="s">
        <v>2233</v>
      </c>
      <c r="C36" t="s">
        <v>2234</v>
      </c>
      <c r="D36" t="s">
        <v>921</v>
      </c>
      <c r="E36" t="s">
        <v>2235</v>
      </c>
      <c r="F36" t="s">
        <v>984</v>
      </c>
      <c r="G36" t="s">
        <v>1102</v>
      </c>
      <c r="H36" t="s">
        <v>924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74481.429999999993</v>
      </c>
      <c r="O36" s="77">
        <v>79.780000000000101</v>
      </c>
      <c r="P36" s="77">
        <v>165.44074129050699</v>
      </c>
      <c r="Q36" s="78">
        <v>4.0000000000000002E-4</v>
      </c>
      <c r="R36" s="78">
        <v>3.9E-2</v>
      </c>
      <c r="S36" s="78">
        <v>2.9999999999999997E-4</v>
      </c>
    </row>
    <row r="37" spans="2:19">
      <c r="B37" t="s">
        <v>2236</v>
      </c>
      <c r="C37" t="s">
        <v>2237</v>
      </c>
      <c r="D37" t="s">
        <v>123</v>
      </c>
      <c r="E37" t="s">
        <v>2238</v>
      </c>
      <c r="F37" t="s">
        <v>984</v>
      </c>
      <c r="G37" t="s">
        <v>1205</v>
      </c>
      <c r="H37" s="91" t="s">
        <v>3782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64733.89</v>
      </c>
      <c r="O37" s="77">
        <v>86.639999999999887</v>
      </c>
      <c r="P37" s="77">
        <v>156.15308844052299</v>
      </c>
      <c r="Q37" s="78">
        <v>2.0000000000000001E-4</v>
      </c>
      <c r="R37" s="78">
        <v>3.6799999999999999E-2</v>
      </c>
      <c r="S37" s="78">
        <v>2.9999999999999997E-4</v>
      </c>
    </row>
    <row r="38" spans="2:19">
      <c r="B38" t="s">
        <v>226</v>
      </c>
      <c r="C38" s="16"/>
      <c r="D38" s="16"/>
      <c r="E38" s="16"/>
    </row>
    <row r="39" spans="2:19">
      <c r="B39" t="s">
        <v>326</v>
      </c>
      <c r="C39" s="16"/>
      <c r="D39" s="16"/>
      <c r="E39" s="16"/>
    </row>
    <row r="40" spans="2:19">
      <c r="B40" t="s">
        <v>327</v>
      </c>
      <c r="C40" s="16"/>
      <c r="D40" s="16"/>
      <c r="E40" s="16"/>
    </row>
    <row r="41" spans="2:19">
      <c r="B41" t="s">
        <v>328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3616</v>
      </c>
    </row>
    <row r="3" spans="2:98" s="1" customFormat="1">
      <c r="B3" s="2" t="s">
        <v>2</v>
      </c>
      <c r="C3" s="26" t="s">
        <v>3617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2604555.8160000001</v>
      </c>
      <c r="I11" s="7"/>
      <c r="J11" s="75">
        <v>7605.4367556401266</v>
      </c>
      <c r="K11" s="7"/>
      <c r="L11" s="76">
        <v>1</v>
      </c>
      <c r="M11" s="76">
        <v>1.6E-2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948108.73</v>
      </c>
      <c r="J12" s="81">
        <v>1625.1846820812616</v>
      </c>
      <c r="L12" s="80">
        <v>0.2137</v>
      </c>
      <c r="M12" s="80">
        <v>3.3999999999999998E-3</v>
      </c>
    </row>
    <row r="13" spans="2:98">
      <c r="B13" t="s">
        <v>2240</v>
      </c>
      <c r="C13" t="s">
        <v>2241</v>
      </c>
      <c r="D13" t="s">
        <v>123</v>
      </c>
      <c r="E13" t="s">
        <v>2242</v>
      </c>
      <c r="F13" t="s">
        <v>1024</v>
      </c>
      <c r="G13" t="s">
        <v>106</v>
      </c>
      <c r="H13" s="77">
        <v>3228.94</v>
      </c>
      <c r="I13" s="77">
        <v>100</v>
      </c>
      <c r="J13" s="77">
        <v>11.921246480000001</v>
      </c>
      <c r="K13" s="78">
        <v>0</v>
      </c>
      <c r="L13" s="78">
        <v>1.6000000000000001E-3</v>
      </c>
      <c r="M13" s="78">
        <v>0</v>
      </c>
    </row>
    <row r="14" spans="2:98">
      <c r="B14" t="s">
        <v>2243</v>
      </c>
      <c r="C14" t="s">
        <v>2244</v>
      </c>
      <c r="D14" t="s">
        <v>123</v>
      </c>
      <c r="E14" t="s">
        <v>2245</v>
      </c>
      <c r="F14" t="s">
        <v>1760</v>
      </c>
      <c r="G14" t="s">
        <v>106</v>
      </c>
      <c r="H14" s="77">
        <v>9410</v>
      </c>
      <c r="I14" s="77">
        <v>100</v>
      </c>
      <c r="J14" s="77">
        <v>34.741720000000001</v>
      </c>
      <c r="K14" s="78">
        <v>0</v>
      </c>
      <c r="L14" s="78">
        <v>4.5999999999999999E-3</v>
      </c>
      <c r="M14" s="78">
        <v>1E-4</v>
      </c>
    </row>
    <row r="15" spans="2:98">
      <c r="B15" t="s">
        <v>2246</v>
      </c>
      <c r="C15" t="s">
        <v>2247</v>
      </c>
      <c r="D15" t="s">
        <v>123</v>
      </c>
      <c r="E15" t="s">
        <v>2248</v>
      </c>
      <c r="F15" t="s">
        <v>1770</v>
      </c>
      <c r="G15" t="s">
        <v>102</v>
      </c>
      <c r="H15" s="77">
        <v>10502.56</v>
      </c>
      <c r="I15" s="77">
        <v>2168.9050000000002</v>
      </c>
      <c r="J15" s="77">
        <v>227.790548968</v>
      </c>
      <c r="K15" s="78">
        <v>4.0000000000000002E-4</v>
      </c>
      <c r="L15" s="78">
        <v>0.03</v>
      </c>
      <c r="M15" s="78">
        <v>5.0000000000000001E-4</v>
      </c>
    </row>
    <row r="16" spans="2:98">
      <c r="B16" t="s">
        <v>2249</v>
      </c>
      <c r="C16" t="s">
        <v>2250</v>
      </c>
      <c r="D16" t="s">
        <v>123</v>
      </c>
      <c r="E16" t="s">
        <v>2248</v>
      </c>
      <c r="F16" t="s">
        <v>1770</v>
      </c>
      <c r="G16" t="s">
        <v>102</v>
      </c>
      <c r="H16" s="77">
        <v>253188.82</v>
      </c>
      <c r="I16" s="77">
        <v>99.493399999999994</v>
      </c>
      <c r="J16" s="77">
        <v>251.90616543787999</v>
      </c>
      <c r="K16" s="78">
        <v>5.0000000000000001E-4</v>
      </c>
      <c r="L16" s="78">
        <v>3.3099999999999997E-2</v>
      </c>
      <c r="M16" s="78">
        <v>5.0000000000000001E-4</v>
      </c>
    </row>
    <row r="17" spans="2:13">
      <c r="B17" t="s">
        <v>2251</v>
      </c>
      <c r="C17" t="s">
        <v>2252</v>
      </c>
      <c r="D17" t="s">
        <v>123</v>
      </c>
      <c r="E17" t="s">
        <v>2253</v>
      </c>
      <c r="F17" t="s">
        <v>1017</v>
      </c>
      <c r="G17" t="s">
        <v>106</v>
      </c>
      <c r="H17" s="77">
        <v>3516.82</v>
      </c>
      <c r="I17" s="77">
        <v>334.45</v>
      </c>
      <c r="J17" s="77">
        <v>43.425320577080001</v>
      </c>
      <c r="K17" s="78">
        <v>0</v>
      </c>
      <c r="L17" s="78">
        <v>5.7000000000000002E-3</v>
      </c>
      <c r="M17" s="78">
        <v>1E-4</v>
      </c>
    </row>
    <row r="18" spans="2:13">
      <c r="B18" t="s">
        <v>2254</v>
      </c>
      <c r="C18" t="s">
        <v>2255</v>
      </c>
      <c r="D18" t="s">
        <v>123</v>
      </c>
      <c r="E18" t="s">
        <v>2256</v>
      </c>
      <c r="F18" t="s">
        <v>703</v>
      </c>
      <c r="G18" t="s">
        <v>102</v>
      </c>
      <c r="H18" s="77">
        <v>349807.83</v>
      </c>
      <c r="I18" s="77">
        <v>100</v>
      </c>
      <c r="J18" s="77">
        <v>349.80783000000002</v>
      </c>
      <c r="K18" s="78">
        <v>8.0000000000000004E-4</v>
      </c>
      <c r="L18" s="78">
        <v>4.5999999999999999E-2</v>
      </c>
      <c r="M18" s="78">
        <v>6.9999999999999999E-4</v>
      </c>
    </row>
    <row r="19" spans="2:13">
      <c r="B19" t="s">
        <v>2257</v>
      </c>
      <c r="C19" t="s">
        <v>2258</v>
      </c>
      <c r="D19" t="s">
        <v>123</v>
      </c>
      <c r="E19" t="s">
        <v>2259</v>
      </c>
      <c r="F19" t="s">
        <v>703</v>
      </c>
      <c r="G19" t="s">
        <v>110</v>
      </c>
      <c r="H19" s="77">
        <v>8517.52</v>
      </c>
      <c r="I19" s="77">
        <v>144.71679999999992</v>
      </c>
      <c r="J19" s="77">
        <v>49.716827365044203</v>
      </c>
      <c r="K19" s="78">
        <v>5.9999999999999995E-4</v>
      </c>
      <c r="L19" s="78">
        <v>6.4999999999999997E-3</v>
      </c>
      <c r="M19" s="78">
        <v>1E-4</v>
      </c>
    </row>
    <row r="20" spans="2:13">
      <c r="B20" t="s">
        <v>2260</v>
      </c>
      <c r="C20" t="s">
        <v>2261</v>
      </c>
      <c r="D20" t="s">
        <v>123</v>
      </c>
      <c r="E20" t="s">
        <v>2262</v>
      </c>
      <c r="F20" t="s">
        <v>703</v>
      </c>
      <c r="G20" t="s">
        <v>102</v>
      </c>
      <c r="H20" s="77">
        <v>63463</v>
      </c>
      <c r="I20" s="77">
        <v>100</v>
      </c>
      <c r="J20" s="77">
        <v>63.463000000000001</v>
      </c>
      <c r="K20" s="78">
        <v>0</v>
      </c>
      <c r="L20" s="78">
        <v>8.3000000000000001E-3</v>
      </c>
      <c r="M20" s="78">
        <v>1E-4</v>
      </c>
    </row>
    <row r="21" spans="2:13">
      <c r="B21" t="s">
        <v>2263</v>
      </c>
      <c r="C21" t="s">
        <v>2264</v>
      </c>
      <c r="D21" t="s">
        <v>123</v>
      </c>
      <c r="E21" t="s">
        <v>2265</v>
      </c>
      <c r="F21" t="s">
        <v>1556</v>
      </c>
      <c r="G21" t="s">
        <v>106</v>
      </c>
      <c r="H21" s="77">
        <v>3929.25</v>
      </c>
      <c r="I21" s="77">
        <v>100</v>
      </c>
      <c r="J21" s="77">
        <v>14.506791</v>
      </c>
      <c r="K21" s="78">
        <v>0</v>
      </c>
      <c r="L21" s="78">
        <v>1.9E-3</v>
      </c>
      <c r="M21" s="78">
        <v>0</v>
      </c>
    </row>
    <row r="22" spans="2:13">
      <c r="B22" t="s">
        <v>2266</v>
      </c>
      <c r="C22" t="s">
        <v>2267</v>
      </c>
      <c r="D22" t="s">
        <v>123</v>
      </c>
      <c r="E22" t="s">
        <v>2268</v>
      </c>
      <c r="F22" t="s">
        <v>1556</v>
      </c>
      <c r="G22" t="s">
        <v>106</v>
      </c>
      <c r="H22" s="77">
        <v>3929.25</v>
      </c>
      <c r="I22" s="77">
        <v>100</v>
      </c>
      <c r="J22" s="77">
        <v>14.506791</v>
      </c>
      <c r="K22" s="78">
        <v>0</v>
      </c>
      <c r="L22" s="78">
        <v>1.9E-3</v>
      </c>
      <c r="M22" s="78">
        <v>0</v>
      </c>
    </row>
    <row r="23" spans="2:13">
      <c r="B23" t="s">
        <v>2269</v>
      </c>
      <c r="C23" t="s">
        <v>2270</v>
      </c>
      <c r="D23" t="s">
        <v>123</v>
      </c>
      <c r="E23" t="s">
        <v>2271</v>
      </c>
      <c r="F23" t="s">
        <v>1556</v>
      </c>
      <c r="G23" t="s">
        <v>106</v>
      </c>
      <c r="H23" s="77">
        <v>3929.25</v>
      </c>
      <c r="I23" s="77">
        <v>100</v>
      </c>
      <c r="J23" s="77">
        <v>14.506791</v>
      </c>
      <c r="K23" s="78">
        <v>0</v>
      </c>
      <c r="L23" s="78">
        <v>1.9E-3</v>
      </c>
      <c r="M23" s="78">
        <v>0</v>
      </c>
    </row>
    <row r="24" spans="2:13">
      <c r="B24" t="s">
        <v>2272</v>
      </c>
      <c r="C24" t="s">
        <v>2273</v>
      </c>
      <c r="D24" t="s">
        <v>123</v>
      </c>
      <c r="E24" t="s">
        <v>2271</v>
      </c>
      <c r="F24" t="s">
        <v>1556</v>
      </c>
      <c r="G24" t="s">
        <v>102</v>
      </c>
      <c r="H24" s="77">
        <v>392.75</v>
      </c>
      <c r="I24" s="77">
        <v>3904.375</v>
      </c>
      <c r="J24" s="77">
        <v>15.334432812499999</v>
      </c>
      <c r="K24" s="78">
        <v>4.0000000000000002E-4</v>
      </c>
      <c r="L24" s="78">
        <v>2E-3</v>
      </c>
      <c r="M24" s="78">
        <v>0</v>
      </c>
    </row>
    <row r="25" spans="2:13">
      <c r="B25" t="s">
        <v>2274</v>
      </c>
      <c r="C25" t="s">
        <v>2275</v>
      </c>
      <c r="D25" t="s">
        <v>123</v>
      </c>
      <c r="E25" t="s">
        <v>2276</v>
      </c>
      <c r="F25" t="s">
        <v>1556</v>
      </c>
      <c r="G25" t="s">
        <v>106</v>
      </c>
      <c r="H25" s="77">
        <v>3929.25</v>
      </c>
      <c r="I25" s="77">
        <v>100</v>
      </c>
      <c r="J25" s="77">
        <v>14.506791</v>
      </c>
      <c r="K25" s="78">
        <v>0</v>
      </c>
      <c r="L25" s="78">
        <v>1.9E-3</v>
      </c>
      <c r="M25" s="78">
        <v>0</v>
      </c>
    </row>
    <row r="26" spans="2:13">
      <c r="B26" t="s">
        <v>2277</v>
      </c>
      <c r="C26" t="s">
        <v>2278</v>
      </c>
      <c r="D26" t="s">
        <v>123</v>
      </c>
      <c r="E26" t="s">
        <v>2279</v>
      </c>
      <c r="F26" t="s">
        <v>600</v>
      </c>
      <c r="G26" t="s">
        <v>102</v>
      </c>
      <c r="H26" s="77">
        <v>212955.56</v>
      </c>
      <c r="I26" s="77">
        <v>101.42910000000001</v>
      </c>
      <c r="J26" s="77">
        <v>215.99890790795999</v>
      </c>
      <c r="K26" s="78">
        <v>2.9999999999999997E-4</v>
      </c>
      <c r="L26" s="78">
        <v>2.8400000000000002E-2</v>
      </c>
      <c r="M26" s="78">
        <v>5.0000000000000001E-4</v>
      </c>
    </row>
    <row r="27" spans="2:13">
      <c r="B27" t="s">
        <v>2280</v>
      </c>
      <c r="C27" t="s">
        <v>2281</v>
      </c>
      <c r="D27" t="s">
        <v>123</v>
      </c>
      <c r="E27" t="s">
        <v>2282</v>
      </c>
      <c r="F27" t="s">
        <v>1573</v>
      </c>
      <c r="G27" t="s">
        <v>106</v>
      </c>
      <c r="H27" s="77">
        <v>706.41</v>
      </c>
      <c r="I27" s="77">
        <v>824.19640000000072</v>
      </c>
      <c r="J27" s="77">
        <v>21.495583773874099</v>
      </c>
      <c r="K27" s="78">
        <v>1E-4</v>
      </c>
      <c r="L27" s="78">
        <v>2.8E-3</v>
      </c>
      <c r="M27" s="78">
        <v>0</v>
      </c>
    </row>
    <row r="28" spans="2:13">
      <c r="B28" t="s">
        <v>2283</v>
      </c>
      <c r="C28" t="s">
        <v>2284</v>
      </c>
      <c r="D28" t="s">
        <v>123</v>
      </c>
      <c r="E28" t="s">
        <v>2285</v>
      </c>
      <c r="F28" t="s">
        <v>1573</v>
      </c>
      <c r="G28" t="s">
        <v>106</v>
      </c>
      <c r="H28" s="77">
        <v>2622.02</v>
      </c>
      <c r="I28" s="77">
        <v>322.17920000000021</v>
      </c>
      <c r="J28" s="77">
        <v>31.188550496929299</v>
      </c>
      <c r="K28" s="78">
        <v>2.0000000000000001E-4</v>
      </c>
      <c r="L28" s="78">
        <v>4.1000000000000003E-3</v>
      </c>
      <c r="M28" s="78">
        <v>1E-4</v>
      </c>
    </row>
    <row r="29" spans="2:13">
      <c r="B29" t="s">
        <v>2286</v>
      </c>
      <c r="C29" t="s">
        <v>2287</v>
      </c>
      <c r="D29" t="s">
        <v>123</v>
      </c>
      <c r="E29" t="s">
        <v>2288</v>
      </c>
      <c r="F29" t="s">
        <v>1573</v>
      </c>
      <c r="G29" t="s">
        <v>106</v>
      </c>
      <c r="H29" s="77">
        <v>1013.62</v>
      </c>
      <c r="I29" s="77">
        <v>580.20000000000005</v>
      </c>
      <c r="J29" s="77">
        <v>21.712737802079999</v>
      </c>
      <c r="K29" s="78">
        <v>1E-4</v>
      </c>
      <c r="L29" s="78">
        <v>2.8999999999999998E-3</v>
      </c>
      <c r="M29" s="78">
        <v>0</v>
      </c>
    </row>
    <row r="30" spans="2:13">
      <c r="B30" t="s">
        <v>2289</v>
      </c>
      <c r="C30" t="s">
        <v>2290</v>
      </c>
      <c r="D30" t="s">
        <v>123</v>
      </c>
      <c r="E30" t="s">
        <v>2291</v>
      </c>
      <c r="F30" t="s">
        <v>1573</v>
      </c>
      <c r="G30" t="s">
        <v>106</v>
      </c>
      <c r="H30" s="77">
        <v>2893.81</v>
      </c>
      <c r="I30" s="77">
        <v>369.08190000000019</v>
      </c>
      <c r="J30" s="77">
        <v>39.432512810999903</v>
      </c>
      <c r="K30" s="78">
        <v>1E-4</v>
      </c>
      <c r="L30" s="78">
        <v>5.1999999999999998E-3</v>
      </c>
      <c r="M30" s="78">
        <v>1E-4</v>
      </c>
    </row>
    <row r="31" spans="2:13">
      <c r="B31" t="s">
        <v>2292</v>
      </c>
      <c r="C31" t="s">
        <v>2293</v>
      </c>
      <c r="D31" t="s">
        <v>123</v>
      </c>
      <c r="E31" t="s">
        <v>2294</v>
      </c>
      <c r="F31" t="s">
        <v>1573</v>
      </c>
      <c r="G31" t="s">
        <v>106</v>
      </c>
      <c r="H31" s="77">
        <v>15.75</v>
      </c>
      <c r="I31" s="77">
        <v>15266.785099999999</v>
      </c>
      <c r="J31" s="77">
        <v>8.8774828677989994</v>
      </c>
      <c r="K31" s="78">
        <v>2.0000000000000001E-4</v>
      </c>
      <c r="L31" s="78">
        <v>1.1999999999999999E-3</v>
      </c>
      <c r="M31" s="78">
        <v>0</v>
      </c>
    </row>
    <row r="32" spans="2:13">
      <c r="B32" t="s">
        <v>2295</v>
      </c>
      <c r="C32" t="s">
        <v>2296</v>
      </c>
      <c r="D32" t="s">
        <v>123</v>
      </c>
      <c r="E32" t="s">
        <v>2297</v>
      </c>
      <c r="F32" t="s">
        <v>2298</v>
      </c>
      <c r="G32" t="s">
        <v>106</v>
      </c>
      <c r="H32" s="77">
        <v>7217</v>
      </c>
      <c r="I32" s="77">
        <v>222.5001</v>
      </c>
      <c r="J32" s="77">
        <v>59.285516545164</v>
      </c>
      <c r="K32" s="78">
        <v>1E-4</v>
      </c>
      <c r="L32" s="78">
        <v>7.7999999999999996E-3</v>
      </c>
      <c r="M32" s="78">
        <v>1E-4</v>
      </c>
    </row>
    <row r="33" spans="2:13">
      <c r="B33" t="s">
        <v>2299</v>
      </c>
      <c r="C33" t="s">
        <v>2300</v>
      </c>
      <c r="D33" t="s">
        <v>123</v>
      </c>
      <c r="E33" t="s">
        <v>2301</v>
      </c>
      <c r="F33" t="s">
        <v>529</v>
      </c>
      <c r="G33" t="s">
        <v>106</v>
      </c>
      <c r="H33" s="77">
        <v>2939.32</v>
      </c>
      <c r="I33" s="77">
        <v>1115.5499000000041</v>
      </c>
      <c r="J33" s="77">
        <v>121.05913423595101</v>
      </c>
      <c r="K33" s="78">
        <v>1E-4</v>
      </c>
      <c r="L33" s="78">
        <v>1.5900000000000001E-2</v>
      </c>
      <c r="M33" s="78">
        <v>2.9999999999999997E-4</v>
      </c>
    </row>
    <row r="34" spans="2:13">
      <c r="B34" s="79" t="s">
        <v>224</v>
      </c>
      <c r="C34" s="16"/>
      <c r="D34" s="16"/>
      <c r="E34" s="16"/>
      <c r="H34" s="81">
        <v>1656447.0859999999</v>
      </c>
      <c r="J34" s="81">
        <v>5980.252073558865</v>
      </c>
      <c r="L34" s="80">
        <v>0.7863</v>
      </c>
      <c r="M34" s="80">
        <v>1.26E-2</v>
      </c>
    </row>
    <row r="35" spans="2:13">
      <c r="B35" s="79" t="s">
        <v>332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333</v>
      </c>
      <c r="C37" s="16"/>
      <c r="D37" s="16"/>
      <c r="E37" s="16"/>
      <c r="H37" s="81">
        <v>1656447.0859999999</v>
      </c>
      <c r="J37" s="81">
        <v>5980.252073558865</v>
      </c>
      <c r="L37" s="80">
        <v>0.7863</v>
      </c>
      <c r="M37" s="80">
        <v>1.26E-2</v>
      </c>
    </row>
    <row r="38" spans="2:13">
      <c r="B38" t="s">
        <v>2302</v>
      </c>
      <c r="C38" t="s">
        <v>2303</v>
      </c>
      <c r="D38" t="s">
        <v>123</v>
      </c>
      <c r="E38" t="s">
        <v>2304</v>
      </c>
      <c r="F38" t="s">
        <v>1024</v>
      </c>
      <c r="G38" t="s">
        <v>106</v>
      </c>
      <c r="H38" s="77">
        <v>145.77000000000001</v>
      </c>
      <c r="I38" s="77">
        <v>14777.717700000003</v>
      </c>
      <c r="J38" s="77">
        <v>79.531140805042696</v>
      </c>
      <c r="K38" s="78">
        <v>0</v>
      </c>
      <c r="L38" s="78">
        <v>1.0500000000000001E-2</v>
      </c>
      <c r="M38" s="78">
        <v>2.0000000000000001E-4</v>
      </c>
    </row>
    <row r="39" spans="2:13">
      <c r="B39" t="s">
        <v>2305</v>
      </c>
      <c r="C39" t="s">
        <v>2306</v>
      </c>
      <c r="D39" t="s">
        <v>123</v>
      </c>
      <c r="E39" t="s">
        <v>1101</v>
      </c>
      <c r="F39" t="s">
        <v>1024</v>
      </c>
      <c r="G39" t="s">
        <v>106</v>
      </c>
      <c r="H39" s="77">
        <v>28642.45</v>
      </c>
      <c r="I39" s="77">
        <v>94.301699999999997</v>
      </c>
      <c r="J39" s="77">
        <v>99.722091366931807</v>
      </c>
      <c r="K39" s="78">
        <v>0</v>
      </c>
      <c r="L39" s="78">
        <v>1.3100000000000001E-2</v>
      </c>
      <c r="M39" s="78">
        <v>2.0000000000000001E-4</v>
      </c>
    </row>
    <row r="40" spans="2:13">
      <c r="B40" t="s">
        <v>2307</v>
      </c>
      <c r="C40" t="s">
        <v>2308</v>
      </c>
      <c r="D40" t="s">
        <v>123</v>
      </c>
      <c r="E40" t="s">
        <v>2309</v>
      </c>
      <c r="F40" t="s">
        <v>944</v>
      </c>
      <c r="G40" t="s">
        <v>110</v>
      </c>
      <c r="H40" s="77">
        <v>25285</v>
      </c>
      <c r="I40" s="77">
        <v>100</v>
      </c>
      <c r="J40" s="77">
        <v>101.98451900000001</v>
      </c>
      <c r="K40" s="78">
        <v>2.9999999999999997E-4</v>
      </c>
      <c r="L40" s="78">
        <v>1.34E-2</v>
      </c>
      <c r="M40" s="78">
        <v>2.0000000000000001E-4</v>
      </c>
    </row>
    <row r="41" spans="2:13">
      <c r="B41" t="s">
        <v>2310</v>
      </c>
      <c r="C41" t="s">
        <v>2311</v>
      </c>
      <c r="D41" t="s">
        <v>123</v>
      </c>
      <c r="E41" t="s">
        <v>2309</v>
      </c>
      <c r="F41" t="s">
        <v>944</v>
      </c>
      <c r="G41" t="s">
        <v>110</v>
      </c>
      <c r="H41" s="77">
        <v>58732.201000000001</v>
      </c>
      <c r="I41" s="77">
        <v>97.624000000000166</v>
      </c>
      <c r="J41" s="77">
        <v>231.261942195362</v>
      </c>
      <c r="K41" s="78">
        <v>8.9999999999999998E-4</v>
      </c>
      <c r="L41" s="78">
        <v>3.04E-2</v>
      </c>
      <c r="M41" s="78">
        <v>5.0000000000000001E-4</v>
      </c>
    </row>
    <row r="42" spans="2:13">
      <c r="B42" t="s">
        <v>2312</v>
      </c>
      <c r="C42" t="s">
        <v>2313</v>
      </c>
      <c r="D42" t="s">
        <v>123</v>
      </c>
      <c r="E42" t="s">
        <v>2309</v>
      </c>
      <c r="F42" t="s">
        <v>944</v>
      </c>
      <c r="G42" t="s">
        <v>110</v>
      </c>
      <c r="H42" s="77">
        <v>8165.7849999999999</v>
      </c>
      <c r="I42" s="77">
        <v>100</v>
      </c>
      <c r="J42" s="77">
        <v>32.935877218999998</v>
      </c>
      <c r="K42" s="78">
        <v>1E-3</v>
      </c>
      <c r="L42" s="78">
        <v>4.3E-3</v>
      </c>
      <c r="M42" s="78">
        <v>1E-4</v>
      </c>
    </row>
    <row r="43" spans="2:13">
      <c r="B43" t="s">
        <v>2314</v>
      </c>
      <c r="C43" t="s">
        <v>2315</v>
      </c>
      <c r="D43" t="s">
        <v>123</v>
      </c>
      <c r="E43" t="s">
        <v>2316</v>
      </c>
      <c r="F43" t="s">
        <v>944</v>
      </c>
      <c r="G43" t="s">
        <v>106</v>
      </c>
      <c r="H43" s="77">
        <v>107357.79</v>
      </c>
      <c r="I43" s="77">
        <v>218.58119999999997</v>
      </c>
      <c r="J43" s="77">
        <v>866.37928743387204</v>
      </c>
      <c r="K43" s="78">
        <v>2.0000000000000001E-4</v>
      </c>
      <c r="L43" s="78">
        <v>0.1139</v>
      </c>
      <c r="M43" s="78">
        <v>1.8E-3</v>
      </c>
    </row>
    <row r="44" spans="2:13">
      <c r="B44" t="s">
        <v>2317</v>
      </c>
      <c r="C44" t="s">
        <v>2318</v>
      </c>
      <c r="D44" t="s">
        <v>123</v>
      </c>
      <c r="E44" t="s">
        <v>2319</v>
      </c>
      <c r="F44" t="s">
        <v>944</v>
      </c>
      <c r="G44" t="s">
        <v>106</v>
      </c>
      <c r="H44" s="77">
        <v>93175.86</v>
      </c>
      <c r="I44" s="77">
        <v>114.9160999999999</v>
      </c>
      <c r="J44" s="77">
        <v>395.31744596217402</v>
      </c>
      <c r="K44" s="78">
        <v>6.9999999999999999E-4</v>
      </c>
      <c r="L44" s="78">
        <v>5.1999999999999998E-2</v>
      </c>
      <c r="M44" s="78">
        <v>8.0000000000000004E-4</v>
      </c>
    </row>
    <row r="45" spans="2:13">
      <c r="B45" t="s">
        <v>2320</v>
      </c>
      <c r="C45" t="s">
        <v>2321</v>
      </c>
      <c r="D45" t="s">
        <v>123</v>
      </c>
      <c r="E45" t="s">
        <v>2319</v>
      </c>
      <c r="F45" t="s">
        <v>944</v>
      </c>
      <c r="G45" t="s">
        <v>106</v>
      </c>
      <c r="H45" s="77">
        <v>9893.26</v>
      </c>
      <c r="I45" s="77">
        <v>100</v>
      </c>
      <c r="J45" s="77">
        <v>36.525915920000003</v>
      </c>
      <c r="K45" s="78">
        <v>5.0000000000000001E-4</v>
      </c>
      <c r="L45" s="78">
        <v>4.7999999999999996E-3</v>
      </c>
      <c r="M45" s="78">
        <v>1E-4</v>
      </c>
    </row>
    <row r="46" spans="2:13">
      <c r="B46" t="s">
        <v>2322</v>
      </c>
      <c r="C46" t="s">
        <v>2323</v>
      </c>
      <c r="D46" t="s">
        <v>123</v>
      </c>
      <c r="E46" t="s">
        <v>2324</v>
      </c>
      <c r="F46" t="s">
        <v>944</v>
      </c>
      <c r="G46" t="s">
        <v>106</v>
      </c>
      <c r="H46" s="77">
        <v>210075.78</v>
      </c>
      <c r="I46" s="77">
        <v>142.97960000000015</v>
      </c>
      <c r="J46" s="77">
        <v>1108.94946270173</v>
      </c>
      <c r="K46" s="78">
        <v>2.0000000000000001E-4</v>
      </c>
      <c r="L46" s="78">
        <v>0.14580000000000001</v>
      </c>
      <c r="M46" s="78">
        <v>2.3E-3</v>
      </c>
    </row>
    <row r="47" spans="2:13">
      <c r="B47" t="s">
        <v>2325</v>
      </c>
      <c r="C47" t="s">
        <v>2326</v>
      </c>
      <c r="D47" t="s">
        <v>123</v>
      </c>
      <c r="E47" t="s">
        <v>2327</v>
      </c>
      <c r="F47" t="s">
        <v>957</v>
      </c>
      <c r="G47" t="s">
        <v>106</v>
      </c>
      <c r="H47" s="77">
        <v>980.33</v>
      </c>
      <c r="I47" s="77">
        <v>2258.1483000000007</v>
      </c>
      <c r="J47" s="77">
        <v>81.730930906907901</v>
      </c>
      <c r="K47" s="78">
        <v>0</v>
      </c>
      <c r="L47" s="78">
        <v>1.0699999999999999E-2</v>
      </c>
      <c r="M47" s="78">
        <v>2.0000000000000001E-4</v>
      </c>
    </row>
    <row r="48" spans="2:13">
      <c r="B48" t="s">
        <v>2328</v>
      </c>
      <c r="C48" t="s">
        <v>2329</v>
      </c>
      <c r="D48" t="s">
        <v>123</v>
      </c>
      <c r="E48" t="s">
        <v>2327</v>
      </c>
      <c r="F48" t="s">
        <v>957</v>
      </c>
      <c r="G48" t="s">
        <v>106</v>
      </c>
      <c r="H48" s="77">
        <v>1024.8499999999999</v>
      </c>
      <c r="I48" s="77">
        <v>2467.1547</v>
      </c>
      <c r="J48" s="77">
        <v>93.350872209371403</v>
      </c>
      <c r="K48" s="78">
        <v>0</v>
      </c>
      <c r="L48" s="78">
        <v>1.23E-2</v>
      </c>
      <c r="M48" s="78">
        <v>2.0000000000000001E-4</v>
      </c>
    </row>
    <row r="49" spans="2:13">
      <c r="B49" t="s">
        <v>2330</v>
      </c>
      <c r="C49" t="s">
        <v>2331</v>
      </c>
      <c r="D49" t="s">
        <v>123</v>
      </c>
      <c r="E49" t="s">
        <v>2332</v>
      </c>
      <c r="F49" t="s">
        <v>1000</v>
      </c>
      <c r="G49" t="s">
        <v>106</v>
      </c>
      <c r="H49" s="77">
        <v>1176.04</v>
      </c>
      <c r="I49" s="77">
        <v>11056.167999999991</v>
      </c>
      <c r="J49" s="77">
        <v>480.05214547946201</v>
      </c>
      <c r="K49" s="78">
        <v>6.9999999999999999E-4</v>
      </c>
      <c r="L49" s="78">
        <v>6.3100000000000003E-2</v>
      </c>
      <c r="M49" s="78">
        <v>1E-3</v>
      </c>
    </row>
    <row r="50" spans="2:13">
      <c r="B50" t="s">
        <v>2333</v>
      </c>
      <c r="C50" t="s">
        <v>2334</v>
      </c>
      <c r="D50" t="s">
        <v>123</v>
      </c>
      <c r="E50" t="s">
        <v>2335</v>
      </c>
      <c r="F50" t="s">
        <v>1000</v>
      </c>
      <c r="G50" t="s">
        <v>110</v>
      </c>
      <c r="H50" s="77">
        <v>17271.099999999999</v>
      </c>
      <c r="I50" s="77">
        <v>97.475799999999978</v>
      </c>
      <c r="J50" s="77">
        <v>67.902865347852895</v>
      </c>
      <c r="K50" s="78">
        <v>6.9999999999999999E-4</v>
      </c>
      <c r="L50" s="78">
        <v>8.8999999999999999E-3</v>
      </c>
      <c r="M50" s="78">
        <v>1E-4</v>
      </c>
    </row>
    <row r="51" spans="2:13">
      <c r="B51" t="s">
        <v>2336</v>
      </c>
      <c r="C51" t="s">
        <v>2337</v>
      </c>
      <c r="D51" t="s">
        <v>123</v>
      </c>
      <c r="E51" t="s">
        <v>2338</v>
      </c>
      <c r="F51" t="s">
        <v>1000</v>
      </c>
      <c r="G51" t="s">
        <v>106</v>
      </c>
      <c r="H51" s="77">
        <v>1205.26</v>
      </c>
      <c r="I51" s="77">
        <v>11369.54560000001</v>
      </c>
      <c r="J51" s="77">
        <v>505.92430492228402</v>
      </c>
      <c r="K51" s="78">
        <v>8.0000000000000004E-4</v>
      </c>
      <c r="L51" s="78">
        <v>6.6500000000000004E-2</v>
      </c>
      <c r="M51" s="78">
        <v>1.1000000000000001E-3</v>
      </c>
    </row>
    <row r="52" spans="2:13">
      <c r="B52" t="s">
        <v>2339</v>
      </c>
      <c r="C52" t="s">
        <v>2340</v>
      </c>
      <c r="D52" t="s">
        <v>123</v>
      </c>
      <c r="E52" t="s">
        <v>2341</v>
      </c>
      <c r="F52" t="s">
        <v>1000</v>
      </c>
      <c r="G52" t="s">
        <v>106</v>
      </c>
      <c r="H52" s="77">
        <v>82357.679999999993</v>
      </c>
      <c r="I52" s="77">
        <v>111.07359999999994</v>
      </c>
      <c r="J52" s="77">
        <v>337.73544707375601</v>
      </c>
      <c r="K52" s="78">
        <v>1E-3</v>
      </c>
      <c r="L52" s="78">
        <v>4.4400000000000002E-2</v>
      </c>
      <c r="M52" s="78">
        <v>6.9999999999999999E-4</v>
      </c>
    </row>
    <row r="53" spans="2:13">
      <c r="B53" t="s">
        <v>2342</v>
      </c>
      <c r="C53" t="s">
        <v>2343</v>
      </c>
      <c r="D53" t="s">
        <v>123</v>
      </c>
      <c r="E53" t="s">
        <v>2344</v>
      </c>
      <c r="F53" t="s">
        <v>1000</v>
      </c>
      <c r="G53" t="s">
        <v>106</v>
      </c>
      <c r="H53" s="77">
        <v>84855.22</v>
      </c>
      <c r="I53" s="77">
        <v>111.63990000000008</v>
      </c>
      <c r="J53" s="77">
        <v>349.75158792326403</v>
      </c>
      <c r="K53" s="78">
        <v>8.9999999999999998E-4</v>
      </c>
      <c r="L53" s="78">
        <v>4.5999999999999999E-2</v>
      </c>
      <c r="M53" s="78">
        <v>6.9999999999999999E-4</v>
      </c>
    </row>
    <row r="54" spans="2:13">
      <c r="B54" t="s">
        <v>2345</v>
      </c>
      <c r="C54" t="s">
        <v>2346</v>
      </c>
      <c r="D54" t="s">
        <v>123</v>
      </c>
      <c r="E54" t="s">
        <v>2130</v>
      </c>
      <c r="F54" t="s">
        <v>1000</v>
      </c>
      <c r="G54" t="s">
        <v>106</v>
      </c>
      <c r="H54" s="77">
        <v>172317.41</v>
      </c>
      <c r="I54" s="77">
        <v>90.118700000000061</v>
      </c>
      <c r="J54" s="77">
        <v>573.331454454854</v>
      </c>
      <c r="K54" s="78">
        <v>5.9999999999999995E-4</v>
      </c>
      <c r="L54" s="78">
        <v>7.5399999999999995E-2</v>
      </c>
      <c r="M54" s="78">
        <v>1.1999999999999999E-3</v>
      </c>
    </row>
    <row r="55" spans="2:13">
      <c r="B55" t="s">
        <v>2347</v>
      </c>
      <c r="C55" t="s">
        <v>2348</v>
      </c>
      <c r="D55" t="s">
        <v>123</v>
      </c>
      <c r="E55" t="s">
        <v>2349</v>
      </c>
      <c r="F55" t="s">
        <v>1080</v>
      </c>
      <c r="G55" t="s">
        <v>106</v>
      </c>
      <c r="H55" s="77">
        <v>447.84</v>
      </c>
      <c r="I55" s="77">
        <v>4245.3095000000003</v>
      </c>
      <c r="J55" s="77">
        <v>70.193020487241597</v>
      </c>
      <c r="K55" s="78">
        <v>0</v>
      </c>
      <c r="L55" s="78">
        <v>9.1999999999999998E-3</v>
      </c>
      <c r="M55" s="78">
        <v>1E-4</v>
      </c>
    </row>
    <row r="56" spans="2:13">
      <c r="B56" t="s">
        <v>2350</v>
      </c>
      <c r="C56" t="s">
        <v>2351</v>
      </c>
      <c r="D56" t="s">
        <v>123</v>
      </c>
      <c r="E56" t="s">
        <v>2352</v>
      </c>
      <c r="F56" t="s">
        <v>1080</v>
      </c>
      <c r="G56" t="s">
        <v>106</v>
      </c>
      <c r="H56" s="77">
        <v>1523.2</v>
      </c>
      <c r="I56" s="77">
        <v>3362.7687999999966</v>
      </c>
      <c r="J56" s="77">
        <v>189.11049558302699</v>
      </c>
      <c r="K56" s="78">
        <v>0</v>
      </c>
      <c r="L56" s="78">
        <v>2.4899999999999999E-2</v>
      </c>
      <c r="M56" s="78">
        <v>4.0000000000000002E-4</v>
      </c>
    </row>
    <row r="57" spans="2:13">
      <c r="B57" t="s">
        <v>2353</v>
      </c>
      <c r="C57" t="s">
        <v>2354</v>
      </c>
      <c r="D57" t="s">
        <v>123</v>
      </c>
      <c r="E57" t="s">
        <v>2355</v>
      </c>
      <c r="F57" t="s">
        <v>1529</v>
      </c>
      <c r="G57" t="s">
        <v>102</v>
      </c>
      <c r="H57" s="77">
        <v>51026</v>
      </c>
      <c r="I57" s="77">
        <v>183</v>
      </c>
      <c r="J57" s="77">
        <v>93.377579999999995</v>
      </c>
      <c r="K57" s="78">
        <v>1E-4</v>
      </c>
      <c r="L57" s="78">
        <v>1.23E-2</v>
      </c>
      <c r="M57" s="78">
        <v>2.0000000000000001E-4</v>
      </c>
    </row>
    <row r="58" spans="2:13">
      <c r="B58" t="s">
        <v>2356</v>
      </c>
      <c r="C58" t="s">
        <v>2357</v>
      </c>
      <c r="D58" t="s">
        <v>123</v>
      </c>
      <c r="E58" t="s">
        <v>2309</v>
      </c>
      <c r="F58" t="s">
        <v>365</v>
      </c>
      <c r="G58" t="s">
        <v>110</v>
      </c>
      <c r="H58" s="77">
        <v>23057.96</v>
      </c>
      <c r="I58" s="77">
        <v>95.15</v>
      </c>
      <c r="J58" s="77">
        <v>88.491380034596006</v>
      </c>
      <c r="K58" s="78">
        <v>8.0000000000000004E-4</v>
      </c>
      <c r="L58" s="78">
        <v>1.1599999999999999E-2</v>
      </c>
      <c r="M58" s="78">
        <v>2.0000000000000001E-4</v>
      </c>
    </row>
    <row r="59" spans="2:13">
      <c r="B59" t="s">
        <v>2358</v>
      </c>
      <c r="C59" t="s">
        <v>2359</v>
      </c>
      <c r="D59" t="s">
        <v>123</v>
      </c>
      <c r="E59" t="s">
        <v>2360</v>
      </c>
      <c r="F59" t="s">
        <v>617</v>
      </c>
      <c r="G59" t="s">
        <v>106</v>
      </c>
      <c r="H59" s="77">
        <v>674013.3</v>
      </c>
      <c r="I59" s="77">
        <v>1E-4</v>
      </c>
      <c r="J59" s="77">
        <v>2.4884571036E-3</v>
      </c>
      <c r="K59" s="78">
        <v>1E-4</v>
      </c>
      <c r="L59" s="78">
        <v>0</v>
      </c>
      <c r="M59" s="78">
        <v>0</v>
      </c>
    </row>
    <row r="60" spans="2:13">
      <c r="B60" t="s">
        <v>2361</v>
      </c>
      <c r="C60" t="s">
        <v>2362</v>
      </c>
      <c r="D60" t="s">
        <v>123</v>
      </c>
      <c r="E60" t="s">
        <v>2363</v>
      </c>
      <c r="F60" t="s">
        <v>1573</v>
      </c>
      <c r="G60" t="s">
        <v>106</v>
      </c>
      <c r="H60" s="77">
        <v>3717</v>
      </c>
      <c r="I60" s="77">
        <v>704.57380000000001</v>
      </c>
      <c r="J60" s="77">
        <v>96.689818075031994</v>
      </c>
      <c r="K60" s="78">
        <v>0</v>
      </c>
      <c r="L60" s="78">
        <v>1.2699999999999999E-2</v>
      </c>
      <c r="M60" s="78">
        <v>2.0000000000000001E-4</v>
      </c>
    </row>
    <row r="61" spans="2:13">
      <c r="B61" t="s">
        <v>226</v>
      </c>
      <c r="C61" s="16"/>
      <c r="D61" s="16"/>
      <c r="E61" s="16"/>
    </row>
    <row r="62" spans="2:13">
      <c r="B62" t="s">
        <v>326</v>
      </c>
      <c r="C62" s="16"/>
      <c r="D62" s="16"/>
      <c r="E62" s="16"/>
    </row>
    <row r="63" spans="2:13">
      <c r="B63" t="s">
        <v>327</v>
      </c>
      <c r="C63" s="16"/>
      <c r="D63" s="16"/>
      <c r="E63" s="16"/>
    </row>
    <row r="64" spans="2:13">
      <c r="B64" t="s">
        <v>328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4" workbookViewId="0">
      <selection activeCell="E137" sqref="E137:E14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4" width="10.7109375" style="16" customWidth="1"/>
    <col min="5" max="5" width="10.7109375" style="97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  <c r="E1" s="98"/>
    </row>
    <row r="2" spans="2:55" s="1" customFormat="1">
      <c r="B2" s="2" t="s">
        <v>1</v>
      </c>
      <c r="C2" s="12" t="s">
        <v>3616</v>
      </c>
      <c r="E2" s="98"/>
    </row>
    <row r="3" spans="2:55" s="1" customFormat="1">
      <c r="B3" s="2" t="s">
        <v>2</v>
      </c>
      <c r="C3" s="26" t="s">
        <v>3617</v>
      </c>
      <c r="E3" s="98"/>
    </row>
    <row r="4" spans="2:55" s="1" customFormat="1">
      <c r="B4" s="2" t="s">
        <v>3</v>
      </c>
      <c r="C4" s="88" t="s">
        <v>197</v>
      </c>
      <c r="E4" s="98"/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99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100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101"/>
      <c r="F11" s="75">
        <v>14679884.107999999</v>
      </c>
      <c r="G11" s="7"/>
      <c r="H11" s="75">
        <v>48063.481933925686</v>
      </c>
      <c r="I11" s="7"/>
      <c r="J11" s="76">
        <v>1</v>
      </c>
      <c r="K11" s="76">
        <v>0.1014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2810850.24</v>
      </c>
      <c r="H12" s="81">
        <v>3497.2812438459891</v>
      </c>
      <c r="J12" s="80">
        <v>7.2800000000000004E-2</v>
      </c>
      <c r="K12" s="80">
        <v>7.4000000000000003E-3</v>
      </c>
    </row>
    <row r="13" spans="2:55">
      <c r="B13" s="79" t="s">
        <v>2364</v>
      </c>
      <c r="C13" s="16"/>
      <c r="F13" s="81">
        <v>88720.75</v>
      </c>
      <c r="H13" s="81">
        <v>264.21242625077753</v>
      </c>
      <c r="J13" s="80">
        <v>5.4999999999999997E-3</v>
      </c>
      <c r="K13" s="80">
        <v>5.9999999999999995E-4</v>
      </c>
    </row>
    <row r="14" spans="2:55">
      <c r="B14" t="s">
        <v>2365</v>
      </c>
      <c r="C14" t="s">
        <v>2366</v>
      </c>
      <c r="D14" t="s">
        <v>106</v>
      </c>
      <c r="E14" s="95">
        <v>44742</v>
      </c>
      <c r="F14" s="77">
        <v>10585.71</v>
      </c>
      <c r="G14" s="77">
        <v>101.3013000000001</v>
      </c>
      <c r="H14" s="77">
        <v>39.591021128897196</v>
      </c>
      <c r="I14" s="78">
        <v>5.9999999999999995E-4</v>
      </c>
      <c r="J14" s="78">
        <v>8.0000000000000004E-4</v>
      </c>
      <c r="K14" s="78">
        <v>1E-4</v>
      </c>
    </row>
    <row r="15" spans="2:55">
      <c r="B15" t="s">
        <v>2367</v>
      </c>
      <c r="C15" t="s">
        <v>2368</v>
      </c>
      <c r="D15" t="s">
        <v>106</v>
      </c>
      <c r="E15" s="95">
        <v>44560</v>
      </c>
      <c r="F15" s="77">
        <v>5602.15</v>
      </c>
      <c r="G15" s="77">
        <v>105.0513</v>
      </c>
      <c r="H15" s="77">
        <v>21.727905139691401</v>
      </c>
      <c r="I15" s="78">
        <v>2.0000000000000001E-4</v>
      </c>
      <c r="J15" s="78">
        <v>5.0000000000000001E-4</v>
      </c>
      <c r="K15" s="78">
        <v>0</v>
      </c>
      <c r="W15" s="97"/>
    </row>
    <row r="16" spans="2:55">
      <c r="B16" t="s">
        <v>2369</v>
      </c>
      <c r="C16" t="s">
        <v>2370</v>
      </c>
      <c r="D16" t="s">
        <v>106</v>
      </c>
      <c r="E16" s="95">
        <v>44621</v>
      </c>
      <c r="F16" s="77">
        <v>7575.68</v>
      </c>
      <c r="G16" s="77">
        <v>75.303199999999933</v>
      </c>
      <c r="H16" s="77">
        <v>21.061861172817899</v>
      </c>
      <c r="I16" s="78">
        <v>2.9999999999999997E-4</v>
      </c>
      <c r="J16" s="78">
        <v>4.0000000000000002E-4</v>
      </c>
      <c r="K16" s="78">
        <v>0</v>
      </c>
      <c r="W16" s="97"/>
    </row>
    <row r="17" spans="2:23">
      <c r="B17" t="s">
        <v>2371</v>
      </c>
      <c r="C17" t="s">
        <v>2372</v>
      </c>
      <c r="D17" t="s">
        <v>106</v>
      </c>
      <c r="E17" s="95">
        <v>44581</v>
      </c>
      <c r="F17" s="77">
        <v>3188.89</v>
      </c>
      <c r="G17" s="77">
        <v>131.99100000000001</v>
      </c>
      <c r="H17" s="77">
        <v>15.539804477230801</v>
      </c>
      <c r="I17" s="78">
        <v>2.9999999999999997E-4</v>
      </c>
      <c r="J17" s="78">
        <v>2.9999999999999997E-4</v>
      </c>
      <c r="K17" s="78">
        <v>0</v>
      </c>
      <c r="W17" s="97"/>
    </row>
    <row r="18" spans="2:23">
      <c r="B18" t="s">
        <v>2373</v>
      </c>
      <c r="C18" t="s">
        <v>2374</v>
      </c>
      <c r="D18" t="s">
        <v>106</v>
      </c>
      <c r="E18" s="95">
        <v>44279</v>
      </c>
      <c r="F18" s="77">
        <v>4410.43</v>
      </c>
      <c r="G18" s="77">
        <v>101.68639999999975</v>
      </c>
      <c r="H18" s="77">
        <v>16.557909258691801</v>
      </c>
      <c r="I18" s="78">
        <v>5.9999999999999995E-4</v>
      </c>
      <c r="J18" s="78">
        <v>2.9999999999999997E-4</v>
      </c>
      <c r="K18" s="78">
        <v>0</v>
      </c>
      <c r="W18" s="97"/>
    </row>
    <row r="19" spans="2:23">
      <c r="B19" t="s">
        <v>2375</v>
      </c>
      <c r="C19" t="s">
        <v>2376</v>
      </c>
      <c r="D19" t="s">
        <v>106</v>
      </c>
      <c r="E19" s="95">
        <v>42555</v>
      </c>
      <c r="F19" s="77">
        <v>5881.31</v>
      </c>
      <c r="G19" s="77">
        <v>100.19469999999981</v>
      </c>
      <c r="H19" s="77">
        <v>21.756073281824399</v>
      </c>
      <c r="I19" s="78">
        <v>1.1999999999999999E-3</v>
      </c>
      <c r="J19" s="78">
        <v>5.0000000000000001E-4</v>
      </c>
      <c r="K19" s="78">
        <v>0</v>
      </c>
      <c r="W19" s="97"/>
    </row>
    <row r="20" spans="2:23">
      <c r="B20" t="s">
        <v>2377</v>
      </c>
      <c r="C20" t="s">
        <v>2378</v>
      </c>
      <c r="D20" t="s">
        <v>106</v>
      </c>
      <c r="E20" s="95">
        <v>43850</v>
      </c>
      <c r="F20" s="77">
        <v>51476.58</v>
      </c>
      <c r="G20" s="77">
        <v>67.338500000000209</v>
      </c>
      <c r="H20" s="77">
        <v>127.977851791624</v>
      </c>
      <c r="I20" s="78">
        <v>6.9999999999999999E-4</v>
      </c>
      <c r="J20" s="78">
        <v>2.7000000000000001E-3</v>
      </c>
      <c r="K20" s="78">
        <v>2.9999999999999997E-4</v>
      </c>
      <c r="W20" s="97"/>
    </row>
    <row r="21" spans="2:23">
      <c r="B21" s="79" t="s">
        <v>2379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210</v>
      </c>
      <c r="C22" t="s">
        <v>210</v>
      </c>
      <c r="D22" t="s">
        <v>210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2380</v>
      </c>
      <c r="C23" s="16"/>
      <c r="F23" s="81">
        <v>772978.77</v>
      </c>
      <c r="H23" s="81">
        <v>708.06934646204297</v>
      </c>
      <c r="J23" s="80">
        <v>1.47E-2</v>
      </c>
      <c r="K23" s="80">
        <v>1.5E-3</v>
      </c>
    </row>
    <row r="24" spans="2:23">
      <c r="B24" t="s">
        <v>2381</v>
      </c>
      <c r="C24" t="s">
        <v>2382</v>
      </c>
      <c r="D24" t="s">
        <v>102</v>
      </c>
      <c r="E24" s="95">
        <v>43614</v>
      </c>
      <c r="F24" s="77">
        <v>454717.08</v>
      </c>
      <c r="G24" s="77">
        <v>94.327214999999995</v>
      </c>
      <c r="H24" s="77">
        <v>428.92195769332199</v>
      </c>
      <c r="I24" s="78">
        <v>4.0000000000000002E-4</v>
      </c>
      <c r="J24" s="78">
        <v>8.8999999999999999E-3</v>
      </c>
      <c r="K24" s="78">
        <v>8.9999999999999998E-4</v>
      </c>
      <c r="W24" s="97"/>
    </row>
    <row r="25" spans="2:23">
      <c r="B25" t="s">
        <v>2383</v>
      </c>
      <c r="C25" t="s">
        <v>2384</v>
      </c>
      <c r="D25" t="s">
        <v>102</v>
      </c>
      <c r="E25" s="95">
        <v>44655</v>
      </c>
      <c r="F25" s="77">
        <v>318261.69</v>
      </c>
      <c r="G25" s="77">
        <v>87.710018999999974</v>
      </c>
      <c r="H25" s="77">
        <v>279.14738876872099</v>
      </c>
      <c r="I25" s="78">
        <v>4.0000000000000002E-4</v>
      </c>
      <c r="J25" s="78">
        <v>5.7999999999999996E-3</v>
      </c>
      <c r="K25" s="78">
        <v>5.9999999999999995E-4</v>
      </c>
      <c r="W25" s="97"/>
    </row>
    <row r="26" spans="2:23">
      <c r="B26" s="79" t="s">
        <v>2385</v>
      </c>
      <c r="C26" s="16"/>
      <c r="F26" s="81">
        <v>1949150.72</v>
      </c>
      <c r="H26" s="81">
        <v>2524.9994711331688</v>
      </c>
      <c r="J26" s="80">
        <v>5.2499999999999998E-2</v>
      </c>
      <c r="K26" s="80">
        <v>5.3E-3</v>
      </c>
    </row>
    <row r="27" spans="2:23">
      <c r="B27" t="s">
        <v>2386</v>
      </c>
      <c r="C27" t="s">
        <v>2387</v>
      </c>
      <c r="D27" t="s">
        <v>102</v>
      </c>
      <c r="E27" s="95">
        <v>44166</v>
      </c>
      <c r="F27" s="77">
        <v>256905.45</v>
      </c>
      <c r="G27" s="77">
        <v>54.359995000000197</v>
      </c>
      <c r="H27" s="77">
        <v>139.65378977472801</v>
      </c>
      <c r="I27" s="78">
        <v>6.9999999999999999E-4</v>
      </c>
      <c r="J27" s="78">
        <v>2.8999999999999998E-3</v>
      </c>
      <c r="K27" s="78">
        <v>2.9999999999999997E-4</v>
      </c>
      <c r="W27" s="97"/>
    </row>
    <row r="28" spans="2:23">
      <c r="B28" t="s">
        <v>2388</v>
      </c>
      <c r="C28" t="s">
        <v>2389</v>
      </c>
      <c r="D28" t="s">
        <v>102</v>
      </c>
      <c r="E28" s="95">
        <v>44048</v>
      </c>
      <c r="F28" s="77">
        <v>215757.02</v>
      </c>
      <c r="G28" s="77">
        <v>139.68743400000008</v>
      </c>
      <c r="H28" s="77">
        <v>301.385444912867</v>
      </c>
      <c r="I28" s="78">
        <v>6.9999999999999999E-4</v>
      </c>
      <c r="J28" s="78">
        <v>6.3E-3</v>
      </c>
      <c r="K28" s="78">
        <v>5.9999999999999995E-4</v>
      </c>
      <c r="W28" s="97"/>
    </row>
    <row r="29" spans="2:23">
      <c r="B29" t="s">
        <v>2390</v>
      </c>
      <c r="C29" t="s">
        <v>2391</v>
      </c>
      <c r="D29" t="s">
        <v>110</v>
      </c>
      <c r="E29" s="95">
        <v>44743</v>
      </c>
      <c r="F29" s="77">
        <v>11514.59</v>
      </c>
      <c r="G29" s="77">
        <v>95.864600000000053</v>
      </c>
      <c r="H29" s="77">
        <v>44.5223456631077</v>
      </c>
      <c r="I29" s="78">
        <v>2.9999999999999997E-4</v>
      </c>
      <c r="J29" s="78">
        <v>8.9999999999999998E-4</v>
      </c>
      <c r="K29" s="78">
        <v>1E-4</v>
      </c>
      <c r="W29" s="97"/>
    </row>
    <row r="30" spans="2:23">
      <c r="B30" t="s">
        <v>2392</v>
      </c>
      <c r="C30" t="s">
        <v>2393</v>
      </c>
      <c r="D30" t="s">
        <v>106</v>
      </c>
      <c r="E30" s="95">
        <v>43556</v>
      </c>
      <c r="F30" s="77">
        <v>88260.25</v>
      </c>
      <c r="G30" s="77">
        <v>118.4211</v>
      </c>
      <c r="H30" s="77">
        <v>385.88325790587299</v>
      </c>
      <c r="I30" s="78">
        <v>2.0000000000000001E-4</v>
      </c>
      <c r="J30" s="78">
        <v>8.0000000000000002E-3</v>
      </c>
      <c r="K30" s="78">
        <v>8.0000000000000004E-4</v>
      </c>
      <c r="W30" s="97"/>
    </row>
    <row r="31" spans="2:23">
      <c r="B31" t="s">
        <v>2394</v>
      </c>
      <c r="C31" t="s">
        <v>2395</v>
      </c>
      <c r="D31" t="s">
        <v>102</v>
      </c>
      <c r="E31" s="95">
        <v>44317</v>
      </c>
      <c r="F31" s="77">
        <v>173756</v>
      </c>
      <c r="G31" s="77">
        <v>112.24363</v>
      </c>
      <c r="H31" s="77">
        <v>195.03004174279999</v>
      </c>
      <c r="I31" s="78">
        <v>2.0000000000000001E-4</v>
      </c>
      <c r="J31" s="78">
        <v>4.1000000000000003E-3</v>
      </c>
      <c r="K31" s="78">
        <v>4.0000000000000002E-4</v>
      </c>
      <c r="W31" s="97"/>
    </row>
    <row r="32" spans="2:23">
      <c r="B32" t="s">
        <v>2396</v>
      </c>
      <c r="C32" t="s">
        <v>2397</v>
      </c>
      <c r="D32" t="s">
        <v>106</v>
      </c>
      <c r="E32" s="95">
        <v>44317</v>
      </c>
      <c r="F32" s="77">
        <v>20013.05</v>
      </c>
      <c r="G32" s="77">
        <v>116.078</v>
      </c>
      <c r="H32" s="77">
        <v>85.767922276868006</v>
      </c>
      <c r="I32" s="78">
        <v>1E-4</v>
      </c>
      <c r="J32" s="78">
        <v>1.8E-3</v>
      </c>
      <c r="K32" s="78">
        <v>2.0000000000000001E-4</v>
      </c>
      <c r="W32" s="97"/>
    </row>
    <row r="33" spans="2:23">
      <c r="B33" t="s">
        <v>2398</v>
      </c>
      <c r="C33" t="s">
        <v>2399</v>
      </c>
      <c r="D33" t="s">
        <v>106</v>
      </c>
      <c r="E33" s="95">
        <v>43556</v>
      </c>
      <c r="F33" s="77">
        <v>35952.69</v>
      </c>
      <c r="G33" s="77">
        <v>140.39859999999979</v>
      </c>
      <c r="H33" s="77">
        <v>186.36135507527899</v>
      </c>
      <c r="I33" s="78">
        <v>2.9999999999999997E-4</v>
      </c>
      <c r="J33" s="78">
        <v>3.8999999999999998E-3</v>
      </c>
      <c r="K33" s="78">
        <v>4.0000000000000002E-4</v>
      </c>
      <c r="W33" s="97"/>
    </row>
    <row r="34" spans="2:23">
      <c r="B34" t="s">
        <v>2400</v>
      </c>
      <c r="C34" t="s">
        <v>2401</v>
      </c>
      <c r="D34" t="s">
        <v>102</v>
      </c>
      <c r="E34" s="95">
        <v>43739</v>
      </c>
      <c r="F34" s="77">
        <v>528916.82999999996</v>
      </c>
      <c r="G34" s="77">
        <v>104.34860900000005</v>
      </c>
      <c r="H34" s="77">
        <v>551.91735487189499</v>
      </c>
      <c r="I34" s="78">
        <v>4.0000000000000002E-4</v>
      </c>
      <c r="J34" s="78">
        <v>1.15E-2</v>
      </c>
      <c r="K34" s="78">
        <v>1.1999999999999999E-3</v>
      </c>
      <c r="W34" s="97"/>
    </row>
    <row r="35" spans="2:23">
      <c r="B35" t="s">
        <v>2402</v>
      </c>
      <c r="C35" t="s">
        <v>2403</v>
      </c>
      <c r="D35" t="s">
        <v>102</v>
      </c>
      <c r="E35" s="95">
        <v>44104</v>
      </c>
      <c r="F35" s="77">
        <v>405719.89</v>
      </c>
      <c r="G35" s="77">
        <v>67.570455999999908</v>
      </c>
      <c r="H35" s="77">
        <v>274.14677975569799</v>
      </c>
      <c r="I35" s="78">
        <v>8.0000000000000004E-4</v>
      </c>
      <c r="J35" s="78">
        <v>5.7000000000000002E-3</v>
      </c>
      <c r="K35" s="78">
        <v>5.9999999999999995E-4</v>
      </c>
      <c r="W35" s="97"/>
    </row>
    <row r="36" spans="2:23">
      <c r="B36" t="s">
        <v>2404</v>
      </c>
      <c r="C36" t="s">
        <v>2405</v>
      </c>
      <c r="D36" t="s">
        <v>106</v>
      </c>
      <c r="E36" s="95">
        <v>44196</v>
      </c>
      <c r="F36" s="77">
        <v>36920</v>
      </c>
      <c r="G36" s="77">
        <v>110.896</v>
      </c>
      <c r="H36" s="77">
        <v>151.16082941440001</v>
      </c>
      <c r="I36" s="78">
        <v>5.9999999999999995E-4</v>
      </c>
      <c r="J36" s="78">
        <v>3.0999999999999999E-3</v>
      </c>
      <c r="K36" s="78">
        <v>2.9999999999999997E-4</v>
      </c>
      <c r="W36" s="97"/>
    </row>
    <row r="37" spans="2:23">
      <c r="B37" t="s">
        <v>2406</v>
      </c>
      <c r="C37" t="s">
        <v>2407</v>
      </c>
      <c r="D37" t="s">
        <v>106</v>
      </c>
      <c r="E37" s="95">
        <v>44257</v>
      </c>
      <c r="F37" s="77">
        <v>11878.24</v>
      </c>
      <c r="G37" s="77">
        <v>100.822</v>
      </c>
      <c r="H37" s="77">
        <v>44.214945758297603</v>
      </c>
      <c r="I37" s="78">
        <v>1.2999999999999999E-3</v>
      </c>
      <c r="J37" s="78">
        <v>8.9999999999999998E-4</v>
      </c>
      <c r="K37" s="78">
        <v>1E-4</v>
      </c>
    </row>
    <row r="38" spans="2:23">
      <c r="B38" t="s">
        <v>2408</v>
      </c>
      <c r="C38" t="s">
        <v>2409</v>
      </c>
      <c r="D38" t="s">
        <v>102</v>
      </c>
      <c r="E38" s="95">
        <v>44308</v>
      </c>
      <c r="F38" s="77">
        <v>30041.03</v>
      </c>
      <c r="G38" s="77">
        <v>100.329408</v>
      </c>
      <c r="H38" s="77">
        <v>30.139987556102401</v>
      </c>
      <c r="I38" s="78">
        <v>5.0000000000000001E-4</v>
      </c>
      <c r="J38" s="78">
        <v>5.9999999999999995E-4</v>
      </c>
      <c r="K38" s="78">
        <v>1E-4</v>
      </c>
      <c r="W38" s="97"/>
    </row>
    <row r="39" spans="2:23">
      <c r="B39" t="s">
        <v>2410</v>
      </c>
      <c r="C39" t="s">
        <v>2411</v>
      </c>
      <c r="D39" t="s">
        <v>102</v>
      </c>
      <c r="E39" s="95">
        <v>44311</v>
      </c>
      <c r="F39" s="77">
        <v>133515.68</v>
      </c>
      <c r="G39" s="77">
        <v>100.97347100000015</v>
      </c>
      <c r="H39" s="77">
        <v>134.81541642525301</v>
      </c>
      <c r="I39" s="78">
        <v>1.4E-3</v>
      </c>
      <c r="J39" s="78">
        <v>2.8E-3</v>
      </c>
      <c r="K39" s="78">
        <v>2.9999999999999997E-4</v>
      </c>
    </row>
    <row r="40" spans="2:23">
      <c r="B40" s="79" t="s">
        <v>224</v>
      </c>
      <c r="C40" s="16"/>
      <c r="F40" s="81">
        <v>11869033.868000001</v>
      </c>
      <c r="H40" s="81">
        <v>44566.200690079699</v>
      </c>
      <c r="J40" s="80">
        <v>0.92720000000000002</v>
      </c>
      <c r="K40" s="80">
        <v>9.4E-2</v>
      </c>
    </row>
    <row r="41" spans="2:23">
      <c r="B41" s="79" t="s">
        <v>2412</v>
      </c>
      <c r="C41" s="16"/>
      <c r="F41" s="81">
        <v>346476.28</v>
      </c>
      <c r="H41" s="81">
        <v>1468.7248961347327</v>
      </c>
      <c r="J41" s="80">
        <v>3.0599999999999999E-2</v>
      </c>
      <c r="K41" s="80">
        <v>3.0999999999999999E-3</v>
      </c>
    </row>
    <row r="42" spans="2:23">
      <c r="B42" t="s">
        <v>2413</v>
      </c>
      <c r="C42" t="s">
        <v>2414</v>
      </c>
      <c r="D42" t="s">
        <v>106</v>
      </c>
      <c r="E42" s="95">
        <v>44852</v>
      </c>
      <c r="F42" s="77">
        <v>16949</v>
      </c>
      <c r="G42" s="77">
        <v>82.215999999999994</v>
      </c>
      <c r="H42" s="77">
        <v>51.447244089279998</v>
      </c>
      <c r="I42" s="78">
        <v>8.0000000000000004E-4</v>
      </c>
      <c r="J42" s="78">
        <v>1.1000000000000001E-3</v>
      </c>
      <c r="K42" s="78">
        <v>1E-4</v>
      </c>
      <c r="W42" s="97"/>
    </row>
    <row r="43" spans="2:23">
      <c r="B43" t="s">
        <v>2415</v>
      </c>
      <c r="C43" t="s">
        <v>2416</v>
      </c>
      <c r="D43" t="s">
        <v>106</v>
      </c>
      <c r="E43" s="95">
        <v>44518</v>
      </c>
      <c r="F43" s="77">
        <v>26307.8</v>
      </c>
      <c r="G43" s="77">
        <v>93.633300000000006</v>
      </c>
      <c r="H43" s="77">
        <v>90.944523910000797</v>
      </c>
      <c r="I43" s="78">
        <v>2.2000000000000001E-3</v>
      </c>
      <c r="J43" s="78">
        <v>1.9E-3</v>
      </c>
      <c r="K43" s="78">
        <v>2.0000000000000001E-4</v>
      </c>
    </row>
    <row r="44" spans="2:23">
      <c r="B44" t="s">
        <v>2417</v>
      </c>
      <c r="C44" t="s">
        <v>2418</v>
      </c>
      <c r="D44" t="s">
        <v>106</v>
      </c>
      <c r="E44" s="95">
        <v>43885</v>
      </c>
      <c r="F44" s="77">
        <v>78180.740000000005</v>
      </c>
      <c r="G44" s="77">
        <v>108.1540999999999</v>
      </c>
      <c r="H44" s="77">
        <v>312.17955475949498</v>
      </c>
      <c r="I44" s="78">
        <v>1E-4</v>
      </c>
      <c r="J44" s="78">
        <v>6.4999999999999997E-3</v>
      </c>
      <c r="K44" s="78">
        <v>6.9999999999999999E-4</v>
      </c>
      <c r="W44" s="97"/>
    </row>
    <row r="45" spans="2:23">
      <c r="B45" t="s">
        <v>2419</v>
      </c>
      <c r="C45" t="s">
        <v>2420</v>
      </c>
      <c r="D45" t="s">
        <v>106</v>
      </c>
      <c r="E45" s="95">
        <v>44197</v>
      </c>
      <c r="F45" s="77">
        <v>86129</v>
      </c>
      <c r="G45" s="77">
        <v>102.2908</v>
      </c>
      <c r="H45" s="77">
        <v>325.272743243344</v>
      </c>
      <c r="I45" s="78">
        <v>4.0000000000000002E-4</v>
      </c>
      <c r="J45" s="78">
        <v>6.7999999999999996E-3</v>
      </c>
      <c r="K45" s="78">
        <v>6.9999999999999999E-4</v>
      </c>
      <c r="W45" s="97"/>
    </row>
    <row r="46" spans="2:23">
      <c r="B46" t="s">
        <v>2421</v>
      </c>
      <c r="C46" t="s">
        <v>2422</v>
      </c>
      <c r="D46" t="s">
        <v>106</v>
      </c>
      <c r="E46" s="95">
        <v>43800</v>
      </c>
      <c r="F46" s="77">
        <v>28955.759999999998</v>
      </c>
      <c r="G46" s="77">
        <v>211.35</v>
      </c>
      <c r="H46" s="77">
        <v>225.94301142192</v>
      </c>
      <c r="I46" s="78">
        <v>2.0000000000000001E-4</v>
      </c>
      <c r="J46" s="78">
        <v>4.7000000000000002E-3</v>
      </c>
      <c r="K46" s="78">
        <v>5.0000000000000001E-4</v>
      </c>
      <c r="W46" s="97"/>
    </row>
    <row r="47" spans="2:23">
      <c r="B47" t="s">
        <v>2423</v>
      </c>
      <c r="C47" t="s">
        <v>2424</v>
      </c>
      <c r="D47" t="s">
        <v>106</v>
      </c>
      <c r="E47" s="95">
        <v>44287</v>
      </c>
      <c r="F47" s="77">
        <v>37445.339999999997</v>
      </c>
      <c r="G47" s="77">
        <v>122.12390000000006</v>
      </c>
      <c r="H47" s="77">
        <v>168.83408775555199</v>
      </c>
      <c r="I47" s="78">
        <v>2.9999999999999997E-4</v>
      </c>
      <c r="J47" s="78">
        <v>3.5000000000000001E-3</v>
      </c>
      <c r="K47" s="78">
        <v>4.0000000000000002E-4</v>
      </c>
      <c r="W47" s="97"/>
    </row>
    <row r="48" spans="2:23">
      <c r="B48" t="s">
        <v>2425</v>
      </c>
      <c r="C48" t="s">
        <v>2426</v>
      </c>
      <c r="D48" t="s">
        <v>106</v>
      </c>
      <c r="E48" s="95">
        <v>44378</v>
      </c>
      <c r="F48" s="77">
        <v>72508.639999999999</v>
      </c>
      <c r="G48" s="77">
        <v>109.86239999999995</v>
      </c>
      <c r="H48" s="77">
        <v>294.10373095514097</v>
      </c>
      <c r="I48" s="78">
        <v>5.0000000000000001E-4</v>
      </c>
      <c r="J48" s="78">
        <v>6.1000000000000004E-3</v>
      </c>
      <c r="K48" s="78">
        <v>5.9999999999999995E-4</v>
      </c>
      <c r="W48" s="97"/>
    </row>
    <row r="49" spans="2:23">
      <c r="B49" s="79" t="s">
        <v>2427</v>
      </c>
      <c r="C49" s="16"/>
      <c r="E49" s="95"/>
      <c r="F49" s="81">
        <v>21.01</v>
      </c>
      <c r="H49" s="81">
        <v>78.658135017747995</v>
      </c>
      <c r="J49" s="80">
        <v>1.6000000000000001E-3</v>
      </c>
      <c r="K49" s="80">
        <v>2.0000000000000001E-4</v>
      </c>
    </row>
    <row r="50" spans="2:23">
      <c r="B50" t="s">
        <v>2428</v>
      </c>
      <c r="C50" t="s">
        <v>2429</v>
      </c>
      <c r="D50" t="s">
        <v>106</v>
      </c>
      <c r="E50" s="95">
        <v>44616</v>
      </c>
      <c r="F50" s="77">
        <v>21.01</v>
      </c>
      <c r="G50" s="77">
        <v>101404.19</v>
      </c>
      <c r="H50" s="77">
        <v>78.658135017747995</v>
      </c>
      <c r="I50" s="78">
        <v>0</v>
      </c>
      <c r="J50" s="78">
        <v>1.6000000000000001E-3</v>
      </c>
      <c r="K50" s="78">
        <v>2.0000000000000001E-4</v>
      </c>
      <c r="W50" s="97"/>
    </row>
    <row r="51" spans="2:23">
      <c r="B51" s="79" t="s">
        <v>2430</v>
      </c>
      <c r="C51" s="16"/>
      <c r="E51" s="95"/>
      <c r="F51" s="81">
        <v>370355.70500000002</v>
      </c>
      <c r="H51" s="81">
        <v>1548.3804560756721</v>
      </c>
      <c r="J51" s="80">
        <v>3.2199999999999999E-2</v>
      </c>
      <c r="K51" s="80">
        <v>3.3E-3</v>
      </c>
    </row>
    <row r="52" spans="2:23">
      <c r="B52" t="s">
        <v>2431</v>
      </c>
      <c r="C52" t="s">
        <v>2432</v>
      </c>
      <c r="D52" t="s">
        <v>106</v>
      </c>
      <c r="E52" s="95">
        <v>43466</v>
      </c>
      <c r="F52" s="77">
        <v>87337.38</v>
      </c>
      <c r="G52" s="77">
        <v>117.94570000000009</v>
      </c>
      <c r="H52" s="77">
        <v>380.31544607622101</v>
      </c>
      <c r="I52" s="78">
        <v>0</v>
      </c>
      <c r="J52" s="78">
        <v>7.9000000000000008E-3</v>
      </c>
      <c r="K52" s="78">
        <v>8.0000000000000004E-4</v>
      </c>
    </row>
    <row r="53" spans="2:23">
      <c r="B53" t="s">
        <v>2433</v>
      </c>
      <c r="C53" t="s">
        <v>2434</v>
      </c>
      <c r="D53" t="s">
        <v>106</v>
      </c>
      <c r="E53" s="95">
        <v>44665</v>
      </c>
      <c r="F53" s="77">
        <v>83335.524999999994</v>
      </c>
      <c r="G53" s="77">
        <v>100</v>
      </c>
      <c r="H53" s="77">
        <v>307.67475830000001</v>
      </c>
      <c r="I53" s="78">
        <v>2.9999999999999997E-4</v>
      </c>
      <c r="J53" s="78">
        <v>6.4000000000000003E-3</v>
      </c>
      <c r="K53" s="78">
        <v>5.9999999999999995E-4</v>
      </c>
      <c r="W53" s="97"/>
    </row>
    <row r="54" spans="2:23">
      <c r="B54" t="s">
        <v>2435</v>
      </c>
      <c r="C54" t="s">
        <v>2436</v>
      </c>
      <c r="D54" t="s">
        <v>106</v>
      </c>
      <c r="E54" s="95">
        <v>44469</v>
      </c>
      <c r="F54" s="77">
        <v>113668</v>
      </c>
      <c r="G54" s="77">
        <v>102.2801</v>
      </c>
      <c r="H54" s="77">
        <v>429.23097509905602</v>
      </c>
      <c r="I54" s="78">
        <v>2.9999999999999997E-4</v>
      </c>
      <c r="J54" s="78">
        <v>8.8999999999999999E-3</v>
      </c>
      <c r="K54" s="78">
        <v>8.9999999999999998E-4</v>
      </c>
      <c r="W54" s="97"/>
    </row>
    <row r="55" spans="2:23">
      <c r="B55" t="s">
        <v>2437</v>
      </c>
      <c r="C55" t="s">
        <v>2438</v>
      </c>
      <c r="D55" t="s">
        <v>106</v>
      </c>
      <c r="E55" s="95">
        <v>43830</v>
      </c>
      <c r="F55" s="77">
        <v>86014.8</v>
      </c>
      <c r="G55" s="77">
        <v>135.76969999999994</v>
      </c>
      <c r="H55" s="77">
        <v>431.159276600395</v>
      </c>
      <c r="I55" s="78">
        <v>1E-4</v>
      </c>
      <c r="J55" s="78">
        <v>8.9999999999999993E-3</v>
      </c>
      <c r="K55" s="78">
        <v>8.9999999999999998E-4</v>
      </c>
      <c r="W55" s="97"/>
    </row>
    <row r="56" spans="2:23">
      <c r="B56" s="79" t="s">
        <v>2439</v>
      </c>
      <c r="C56" s="16"/>
      <c r="E56" s="95"/>
      <c r="F56" s="81">
        <v>11152180.873</v>
      </c>
      <c r="H56" s="81">
        <v>41470.437202851543</v>
      </c>
      <c r="J56" s="80">
        <v>0.86280000000000001</v>
      </c>
      <c r="K56" s="80">
        <v>8.7499999999999994E-2</v>
      </c>
    </row>
    <row r="57" spans="2:23">
      <c r="B57" t="s">
        <v>2440</v>
      </c>
      <c r="C57" t="s">
        <v>2441</v>
      </c>
      <c r="D57" t="s">
        <v>106</v>
      </c>
      <c r="E57" s="95">
        <v>44425</v>
      </c>
      <c r="F57" s="77">
        <v>336734.34</v>
      </c>
      <c r="G57" s="77">
        <v>73.230300000000014</v>
      </c>
      <c r="H57" s="77">
        <v>910.41606678549397</v>
      </c>
      <c r="I57" s="78">
        <v>1.5E-3</v>
      </c>
      <c r="J57" s="78">
        <v>1.89E-2</v>
      </c>
      <c r="K57" s="78">
        <v>1.9E-3</v>
      </c>
    </row>
    <row r="58" spans="2:23">
      <c r="B58" t="s">
        <v>2442</v>
      </c>
      <c r="C58" t="s">
        <v>2443</v>
      </c>
      <c r="D58" t="s">
        <v>106</v>
      </c>
      <c r="E58" s="95">
        <v>39264</v>
      </c>
      <c r="F58" s="77">
        <v>1026374.04</v>
      </c>
      <c r="G58" s="77">
        <v>90.406899999999951</v>
      </c>
      <c r="H58" s="77">
        <v>3425.8546186686599</v>
      </c>
      <c r="I58" s="78">
        <v>2.0000000000000001E-4</v>
      </c>
      <c r="J58" s="78">
        <v>7.1300000000000002E-2</v>
      </c>
      <c r="K58" s="78">
        <v>7.1999999999999998E-3</v>
      </c>
      <c r="W58" s="97"/>
    </row>
    <row r="59" spans="2:23">
      <c r="B59" t="s">
        <v>2444</v>
      </c>
      <c r="C59" t="s">
        <v>2445</v>
      </c>
      <c r="D59" t="s">
        <v>106</v>
      </c>
      <c r="E59" s="95">
        <v>44742</v>
      </c>
      <c r="F59" s="77">
        <v>2849.75</v>
      </c>
      <c r="G59" s="77">
        <v>100</v>
      </c>
      <c r="H59" s="77">
        <v>10.521277</v>
      </c>
      <c r="I59" s="78">
        <v>1E-4</v>
      </c>
      <c r="J59" s="78">
        <v>2.0000000000000001E-4</v>
      </c>
      <c r="K59" s="78">
        <v>0</v>
      </c>
      <c r="W59" s="97"/>
    </row>
    <row r="60" spans="2:23">
      <c r="B60" t="s">
        <v>2446</v>
      </c>
      <c r="C60" t="s">
        <v>2447</v>
      </c>
      <c r="D60" t="s">
        <v>110</v>
      </c>
      <c r="E60" s="95">
        <v>45007</v>
      </c>
      <c r="F60" s="77">
        <v>96482.05</v>
      </c>
      <c r="G60" s="77">
        <v>100.5012000000001</v>
      </c>
      <c r="H60" s="77">
        <v>391.10112378075598</v>
      </c>
      <c r="I60" s="78">
        <v>1E-3</v>
      </c>
      <c r="J60" s="78">
        <v>8.0999999999999996E-3</v>
      </c>
      <c r="K60" s="78">
        <v>8.0000000000000004E-4</v>
      </c>
      <c r="W60" s="97"/>
    </row>
    <row r="61" spans="2:23">
      <c r="B61" t="s">
        <v>2448</v>
      </c>
      <c r="C61" t="s">
        <v>2449</v>
      </c>
      <c r="D61" t="s">
        <v>102</v>
      </c>
      <c r="E61" s="95">
        <v>45015</v>
      </c>
      <c r="F61" s="77">
        <v>149143.48000000001</v>
      </c>
      <c r="G61" s="77">
        <v>100</v>
      </c>
      <c r="H61" s="77">
        <v>149.14348000000001</v>
      </c>
      <c r="I61" s="78">
        <v>4.0000000000000002E-4</v>
      </c>
      <c r="J61" s="78">
        <v>3.0999999999999999E-3</v>
      </c>
      <c r="K61" s="78">
        <v>2.9999999999999997E-4</v>
      </c>
      <c r="W61" s="97"/>
    </row>
    <row r="62" spans="2:23">
      <c r="B62" t="s">
        <v>2450</v>
      </c>
      <c r="C62" t="s">
        <v>2451</v>
      </c>
      <c r="D62" t="s">
        <v>106</v>
      </c>
      <c r="E62" s="95">
        <v>43983</v>
      </c>
      <c r="F62" s="77">
        <v>257028.21</v>
      </c>
      <c r="G62" s="77">
        <v>98.304800000000071</v>
      </c>
      <c r="H62" s="77">
        <v>932.861582258824</v>
      </c>
      <c r="I62" s="78">
        <v>1E-4</v>
      </c>
      <c r="J62" s="78">
        <v>1.9400000000000001E-2</v>
      </c>
      <c r="K62" s="78">
        <v>2E-3</v>
      </c>
      <c r="W62" s="97"/>
    </row>
    <row r="63" spans="2:23">
      <c r="B63" t="s">
        <v>2452</v>
      </c>
      <c r="C63" t="s">
        <v>2453</v>
      </c>
      <c r="D63" t="s">
        <v>106</v>
      </c>
      <c r="E63" s="95">
        <v>44931</v>
      </c>
      <c r="F63" s="77">
        <v>52229.68</v>
      </c>
      <c r="G63" s="77">
        <v>94.927800000000161</v>
      </c>
      <c r="H63" s="77">
        <v>183.05115494347999</v>
      </c>
      <c r="I63" s="78">
        <v>2.0000000000000001E-4</v>
      </c>
      <c r="J63" s="78">
        <v>3.8E-3</v>
      </c>
      <c r="K63" s="78">
        <v>4.0000000000000002E-4</v>
      </c>
      <c r="W63" s="97"/>
    </row>
    <row r="64" spans="2:23">
      <c r="B64" t="s">
        <v>2454</v>
      </c>
      <c r="C64" t="s">
        <v>2455</v>
      </c>
      <c r="D64" t="s">
        <v>106</v>
      </c>
      <c r="E64" s="95">
        <v>44470</v>
      </c>
      <c r="F64" s="77">
        <v>46627.72</v>
      </c>
      <c r="G64" s="77">
        <v>140.27309999999974</v>
      </c>
      <c r="H64" s="77">
        <v>241.479499535857</v>
      </c>
      <c r="I64" s="78">
        <v>1E-4</v>
      </c>
      <c r="J64" s="78">
        <v>5.0000000000000001E-3</v>
      </c>
      <c r="K64" s="78">
        <v>5.0000000000000001E-4</v>
      </c>
      <c r="W64" s="97"/>
    </row>
    <row r="65" spans="2:23">
      <c r="B65" t="s">
        <v>2456</v>
      </c>
      <c r="C65" t="s">
        <v>2457</v>
      </c>
      <c r="D65" t="s">
        <v>106</v>
      </c>
      <c r="E65" s="95">
        <v>44712</v>
      </c>
      <c r="F65" s="77">
        <v>55534.94</v>
      </c>
      <c r="G65" s="77">
        <v>134.37169999999992</v>
      </c>
      <c r="H65" s="77">
        <v>275.50901305255002</v>
      </c>
      <c r="I65" s="78">
        <v>0</v>
      </c>
      <c r="J65" s="78">
        <v>5.7000000000000002E-3</v>
      </c>
      <c r="K65" s="78">
        <v>5.9999999999999995E-4</v>
      </c>
      <c r="W65" s="97"/>
    </row>
    <row r="66" spans="2:23">
      <c r="B66" t="s">
        <v>2458</v>
      </c>
      <c r="C66" t="s">
        <v>2459</v>
      </c>
      <c r="D66" t="s">
        <v>110</v>
      </c>
      <c r="E66" s="95">
        <v>44661</v>
      </c>
      <c r="F66" s="77">
        <v>7576.64</v>
      </c>
      <c r="G66" s="77">
        <v>96.896000000000129</v>
      </c>
      <c r="H66" s="77">
        <v>29.611049178152999</v>
      </c>
      <c r="I66" s="78">
        <v>0</v>
      </c>
      <c r="J66" s="78">
        <v>5.9999999999999995E-4</v>
      </c>
      <c r="K66" s="78">
        <v>1E-4</v>
      </c>
      <c r="W66" s="97"/>
    </row>
    <row r="67" spans="2:23">
      <c r="B67" t="s">
        <v>2460</v>
      </c>
      <c r="C67" t="s">
        <v>2461</v>
      </c>
      <c r="D67" t="s">
        <v>110</v>
      </c>
      <c r="E67" s="95">
        <v>44302</v>
      </c>
      <c r="F67" s="77">
        <v>111613.22</v>
      </c>
      <c r="G67" s="77">
        <v>135.2989</v>
      </c>
      <c r="H67" s="77">
        <v>609.08961838606695</v>
      </c>
      <c r="I67" s="78">
        <v>0</v>
      </c>
      <c r="J67" s="78">
        <v>1.2699999999999999E-2</v>
      </c>
      <c r="K67" s="78">
        <v>1.2999999999999999E-3</v>
      </c>
      <c r="W67" s="97"/>
    </row>
    <row r="68" spans="2:23">
      <c r="B68" t="s">
        <v>2462</v>
      </c>
      <c r="C68" t="s">
        <v>2463</v>
      </c>
      <c r="D68" t="s">
        <v>106</v>
      </c>
      <c r="E68" s="95">
        <v>44502</v>
      </c>
      <c r="F68" s="77">
        <v>49577.41</v>
      </c>
      <c r="G68" s="77">
        <v>103.04790000000007</v>
      </c>
      <c r="H68" s="77">
        <v>188.61866771470801</v>
      </c>
      <c r="I68" s="78">
        <v>2.9999999999999997E-4</v>
      </c>
      <c r="J68" s="78">
        <v>3.8999999999999998E-3</v>
      </c>
      <c r="K68" s="78">
        <v>4.0000000000000002E-4</v>
      </c>
      <c r="W68" s="97"/>
    </row>
    <row r="69" spans="2:23">
      <c r="B69" t="s">
        <v>2464</v>
      </c>
      <c r="C69" t="s">
        <v>2465</v>
      </c>
      <c r="D69" t="s">
        <v>110</v>
      </c>
      <c r="E69" s="95">
        <v>44228</v>
      </c>
      <c r="F69" s="77">
        <v>109775.27</v>
      </c>
      <c r="G69" s="77">
        <v>115.44200000000009</v>
      </c>
      <c r="H69" s="77">
        <v>511.13974279785998</v>
      </c>
      <c r="I69" s="78">
        <v>2.0000000000000001E-4</v>
      </c>
      <c r="J69" s="78">
        <v>1.06E-2</v>
      </c>
      <c r="K69" s="78">
        <v>1.1000000000000001E-3</v>
      </c>
      <c r="W69" s="97"/>
    </row>
    <row r="70" spans="2:23">
      <c r="B70" t="s">
        <v>2466</v>
      </c>
      <c r="C70" t="s">
        <v>2467</v>
      </c>
      <c r="D70" t="s">
        <v>106</v>
      </c>
      <c r="E70" s="95">
        <v>43556</v>
      </c>
      <c r="F70" s="77">
        <v>99718.44</v>
      </c>
      <c r="G70" s="77">
        <v>111.36890000000008</v>
      </c>
      <c r="H70" s="77">
        <v>410.01627734529097</v>
      </c>
      <c r="I70" s="78">
        <v>0</v>
      </c>
      <c r="J70" s="78">
        <v>8.5000000000000006E-3</v>
      </c>
      <c r="K70" s="78">
        <v>8.9999999999999998E-4</v>
      </c>
      <c r="W70" s="97"/>
    </row>
    <row r="71" spans="2:23">
      <c r="B71" t="s">
        <v>2468</v>
      </c>
      <c r="C71" t="s">
        <v>2469</v>
      </c>
      <c r="D71" t="s">
        <v>106</v>
      </c>
      <c r="E71" s="95">
        <v>44896</v>
      </c>
      <c r="F71" s="77">
        <v>3007.8229999999999</v>
      </c>
      <c r="G71" s="77">
        <v>120.53899999999965</v>
      </c>
      <c r="H71" s="77">
        <v>13.3857143359612</v>
      </c>
      <c r="I71" s="78">
        <v>1E-4</v>
      </c>
      <c r="J71" s="78">
        <v>2.9999999999999997E-4</v>
      </c>
      <c r="K71" s="78">
        <v>0</v>
      </c>
      <c r="W71" s="97"/>
    </row>
    <row r="72" spans="2:23">
      <c r="B72" t="s">
        <v>2470</v>
      </c>
      <c r="C72" t="s">
        <v>2471</v>
      </c>
      <c r="D72" t="s">
        <v>106</v>
      </c>
      <c r="E72" s="95">
        <v>43914</v>
      </c>
      <c r="F72" s="77">
        <v>88738.18</v>
      </c>
      <c r="G72" s="77">
        <v>110.72859999999996</v>
      </c>
      <c r="H72" s="77">
        <v>362.77054584903999</v>
      </c>
      <c r="I72" s="78">
        <v>4.0000000000000002E-4</v>
      </c>
      <c r="J72" s="78">
        <v>7.4999999999999997E-3</v>
      </c>
      <c r="K72" s="78">
        <v>8.0000000000000004E-4</v>
      </c>
      <c r="W72" s="97"/>
    </row>
    <row r="73" spans="2:23">
      <c r="B73" t="s">
        <v>2472</v>
      </c>
      <c r="C73" t="s">
        <v>2473</v>
      </c>
      <c r="D73" t="s">
        <v>106</v>
      </c>
      <c r="E73" s="95">
        <v>44621</v>
      </c>
      <c r="F73" s="77">
        <v>140550</v>
      </c>
      <c r="G73" s="77">
        <v>100</v>
      </c>
      <c r="H73" s="77">
        <v>518.91060000000004</v>
      </c>
      <c r="I73" s="78">
        <v>2.0000000000000001E-4</v>
      </c>
      <c r="J73" s="78">
        <v>1.0800000000000001E-2</v>
      </c>
      <c r="K73" s="78">
        <v>1.1000000000000001E-3</v>
      </c>
      <c r="W73" s="97"/>
    </row>
    <row r="74" spans="2:23">
      <c r="B74" t="s">
        <v>2474</v>
      </c>
      <c r="C74" t="s">
        <v>2475</v>
      </c>
      <c r="D74" t="s">
        <v>106</v>
      </c>
      <c r="E74" s="95">
        <v>44621</v>
      </c>
      <c r="F74" s="77">
        <v>196689.71</v>
      </c>
      <c r="G74" s="77">
        <v>100.42629999999998</v>
      </c>
      <c r="H74" s="77">
        <v>729.27410787893098</v>
      </c>
      <c r="I74" s="78">
        <v>2.0000000000000001E-4</v>
      </c>
      <c r="J74" s="78">
        <v>1.52E-2</v>
      </c>
      <c r="K74" s="78">
        <v>1.5E-3</v>
      </c>
      <c r="W74" s="97"/>
    </row>
    <row r="75" spans="2:23">
      <c r="B75" t="s">
        <v>2476</v>
      </c>
      <c r="C75" t="s">
        <v>2477</v>
      </c>
      <c r="D75" t="s">
        <v>110</v>
      </c>
      <c r="E75" s="95">
        <v>44713</v>
      </c>
      <c r="F75" s="77">
        <v>29663</v>
      </c>
      <c r="G75" s="77">
        <v>104.3445</v>
      </c>
      <c r="H75" s="77">
        <v>124.84062322176899</v>
      </c>
      <c r="I75" s="78">
        <v>0</v>
      </c>
      <c r="J75" s="78">
        <v>2.5999999999999999E-3</v>
      </c>
      <c r="K75" s="78">
        <v>2.9999999999999997E-4</v>
      </c>
      <c r="W75" s="97"/>
    </row>
    <row r="76" spans="2:23">
      <c r="B76" t="s">
        <v>2478</v>
      </c>
      <c r="C76" t="s">
        <v>2479</v>
      </c>
      <c r="D76" t="s">
        <v>106</v>
      </c>
      <c r="E76" s="95">
        <v>44562</v>
      </c>
      <c r="F76" s="77">
        <v>20543.59</v>
      </c>
      <c r="G76" s="77">
        <v>100.09789999999997</v>
      </c>
      <c r="H76" s="77">
        <v>75.921188428660102</v>
      </c>
      <c r="I76" s="78">
        <v>0</v>
      </c>
      <c r="J76" s="78">
        <v>1.6000000000000001E-3</v>
      </c>
      <c r="K76" s="78">
        <v>2.0000000000000001E-4</v>
      </c>
      <c r="W76" s="97"/>
    </row>
    <row r="77" spans="2:23">
      <c r="B77" t="s">
        <v>2480</v>
      </c>
      <c r="C77" t="s">
        <v>2481</v>
      </c>
      <c r="D77" t="s">
        <v>110</v>
      </c>
      <c r="E77" s="95">
        <v>44256</v>
      </c>
      <c r="F77" s="77">
        <v>22760</v>
      </c>
      <c r="G77" s="77">
        <v>104.997</v>
      </c>
      <c r="H77" s="77">
        <v>96.387439194479995</v>
      </c>
      <c r="I77" s="78">
        <v>1E-4</v>
      </c>
      <c r="J77" s="78">
        <v>2E-3</v>
      </c>
      <c r="K77" s="78">
        <v>2.0000000000000001E-4</v>
      </c>
      <c r="W77" s="97"/>
    </row>
    <row r="78" spans="2:23">
      <c r="B78" t="s">
        <v>2482</v>
      </c>
      <c r="C78" t="s">
        <v>2483</v>
      </c>
      <c r="D78" t="s">
        <v>106</v>
      </c>
      <c r="E78" s="95">
        <v>44264</v>
      </c>
      <c r="F78" s="77">
        <v>24355.14</v>
      </c>
      <c r="G78" s="77">
        <v>101.26470000000005</v>
      </c>
      <c r="H78" s="77">
        <v>91.056384710001396</v>
      </c>
      <c r="I78" s="78">
        <v>1E-4</v>
      </c>
      <c r="J78" s="78">
        <v>1.9E-3</v>
      </c>
      <c r="K78" s="78">
        <v>2.0000000000000001E-4</v>
      </c>
      <c r="W78" s="97"/>
    </row>
    <row r="79" spans="2:23">
      <c r="B79" t="s">
        <v>2484</v>
      </c>
      <c r="C79" t="s">
        <v>2485</v>
      </c>
      <c r="D79" t="s">
        <v>110</v>
      </c>
      <c r="E79" s="95">
        <v>44896</v>
      </c>
      <c r="F79" s="77">
        <v>70169.210000000006</v>
      </c>
      <c r="G79" s="77">
        <v>101.77810000000017</v>
      </c>
      <c r="H79" s="77">
        <v>288.05287897538898</v>
      </c>
      <c r="I79" s="78">
        <v>2.0000000000000001E-4</v>
      </c>
      <c r="J79" s="78">
        <v>6.0000000000000001E-3</v>
      </c>
      <c r="K79" s="78">
        <v>5.9999999999999995E-4</v>
      </c>
      <c r="W79" s="97"/>
    </row>
    <row r="80" spans="2:23">
      <c r="B80" t="s">
        <v>2486</v>
      </c>
      <c r="C80" t="s">
        <v>2487</v>
      </c>
      <c r="D80" t="s">
        <v>110</v>
      </c>
      <c r="E80" s="95">
        <v>44816</v>
      </c>
      <c r="F80" s="77">
        <v>236071</v>
      </c>
      <c r="G80" s="77">
        <v>88.216900000000038</v>
      </c>
      <c r="H80" s="77">
        <v>839.97377289716701</v>
      </c>
      <c r="I80" s="78">
        <v>1E-4</v>
      </c>
      <c r="J80" s="78">
        <v>1.7500000000000002E-2</v>
      </c>
      <c r="K80" s="78">
        <v>1.8E-3</v>
      </c>
      <c r="W80" s="97"/>
    </row>
    <row r="81" spans="2:23">
      <c r="B81" t="s">
        <v>2488</v>
      </c>
      <c r="C81" t="s">
        <v>2489</v>
      </c>
      <c r="D81" t="s">
        <v>106</v>
      </c>
      <c r="E81" s="95">
        <v>44816</v>
      </c>
      <c r="F81" s="77">
        <v>22114.62</v>
      </c>
      <c r="G81" s="77">
        <v>100.83</v>
      </c>
      <c r="H81" s="77">
        <v>82.324848609431996</v>
      </c>
      <c r="I81" s="78">
        <v>2.0000000000000001E-4</v>
      </c>
      <c r="J81" s="78">
        <v>1.6999999999999999E-3</v>
      </c>
      <c r="K81" s="78">
        <v>2.0000000000000001E-4</v>
      </c>
      <c r="W81" s="97"/>
    </row>
    <row r="82" spans="2:23">
      <c r="B82" t="s">
        <v>2490</v>
      </c>
      <c r="C82" t="s">
        <v>2491</v>
      </c>
      <c r="D82" t="s">
        <v>106</v>
      </c>
      <c r="E82" s="95">
        <v>44002</v>
      </c>
      <c r="F82" s="77">
        <v>78524</v>
      </c>
      <c r="G82" s="77">
        <v>110.38420000000001</v>
      </c>
      <c r="H82" s="77">
        <v>320.015505355936</v>
      </c>
      <c r="I82" s="78">
        <v>2.9999999999999997E-4</v>
      </c>
      <c r="J82" s="78">
        <v>6.7000000000000002E-3</v>
      </c>
      <c r="K82" s="78">
        <v>6.9999999999999999E-4</v>
      </c>
      <c r="W82" s="97"/>
    </row>
    <row r="83" spans="2:23">
      <c r="B83" t="s">
        <v>2492</v>
      </c>
      <c r="C83" t="s">
        <v>2493</v>
      </c>
      <c r="D83" t="s">
        <v>106</v>
      </c>
      <c r="E83" s="95">
        <v>42555</v>
      </c>
      <c r="F83" s="77">
        <v>16928.32</v>
      </c>
      <c r="G83" s="77">
        <v>115.23959999999994</v>
      </c>
      <c r="H83" s="77">
        <v>72.024009516426204</v>
      </c>
      <c r="I83" s="78">
        <v>0</v>
      </c>
      <c r="J83" s="78">
        <v>1.5E-3</v>
      </c>
      <c r="K83" s="78">
        <v>2.0000000000000001E-4</v>
      </c>
      <c r="W83" s="97"/>
    </row>
    <row r="84" spans="2:23">
      <c r="B84" t="s">
        <v>2494</v>
      </c>
      <c r="C84" t="s">
        <v>2495</v>
      </c>
      <c r="D84" t="s">
        <v>106</v>
      </c>
      <c r="E84" s="95">
        <v>44874</v>
      </c>
      <c r="F84" s="77">
        <v>46808.92</v>
      </c>
      <c r="G84" s="77">
        <v>89.074300000000278</v>
      </c>
      <c r="H84" s="77">
        <v>153.936898219352</v>
      </c>
      <c r="I84" s="78">
        <v>1.2999999999999999E-3</v>
      </c>
      <c r="J84" s="78">
        <v>3.2000000000000002E-3</v>
      </c>
      <c r="K84" s="78">
        <v>2.9999999999999997E-4</v>
      </c>
    </row>
    <row r="85" spans="2:23">
      <c r="B85" t="s">
        <v>2496</v>
      </c>
      <c r="C85" t="s">
        <v>2497</v>
      </c>
      <c r="D85" t="s">
        <v>110</v>
      </c>
      <c r="E85" s="95">
        <v>43617</v>
      </c>
      <c r="F85" s="77">
        <v>62805.81</v>
      </c>
      <c r="G85" s="77">
        <v>143.95819999999983</v>
      </c>
      <c r="H85" s="77">
        <v>364.67628567896497</v>
      </c>
      <c r="I85" s="78">
        <v>0</v>
      </c>
      <c r="J85" s="78">
        <v>7.6E-3</v>
      </c>
      <c r="K85" s="78">
        <v>8.0000000000000004E-4</v>
      </c>
      <c r="W85" s="97"/>
    </row>
    <row r="86" spans="2:23">
      <c r="B86" t="s">
        <v>2498</v>
      </c>
      <c r="C86" t="s">
        <v>2499</v>
      </c>
      <c r="D86" t="s">
        <v>110</v>
      </c>
      <c r="E86" s="95">
        <v>43909</v>
      </c>
      <c r="F86" s="77">
        <v>229217.26</v>
      </c>
      <c r="G86" s="77">
        <v>96.738699999999966</v>
      </c>
      <c r="H86" s="77">
        <v>894.37336603496703</v>
      </c>
      <c r="I86" s="78">
        <v>1E-4</v>
      </c>
      <c r="J86" s="78">
        <v>1.8599999999999998E-2</v>
      </c>
      <c r="K86" s="78">
        <v>1.9E-3</v>
      </c>
      <c r="W86" s="97"/>
    </row>
    <row r="87" spans="2:23">
      <c r="B87" t="s">
        <v>2500</v>
      </c>
      <c r="C87" t="s">
        <v>2501</v>
      </c>
      <c r="D87" t="s">
        <v>110</v>
      </c>
      <c r="E87" s="95">
        <v>44440</v>
      </c>
      <c r="F87" s="77">
        <v>33070.5</v>
      </c>
      <c r="G87" s="77">
        <v>104.27359999999985</v>
      </c>
      <c r="H87" s="77">
        <v>139.086962501659</v>
      </c>
      <c r="I87" s="78">
        <v>2.0000000000000001E-4</v>
      </c>
      <c r="J87" s="78">
        <v>2.8999999999999998E-3</v>
      </c>
      <c r="K87" s="78">
        <v>2.9999999999999997E-4</v>
      </c>
      <c r="W87" s="97"/>
    </row>
    <row r="88" spans="2:23">
      <c r="B88" t="s">
        <v>2502</v>
      </c>
      <c r="C88" t="s">
        <v>2503</v>
      </c>
      <c r="D88" t="s">
        <v>110</v>
      </c>
      <c r="E88" s="95">
        <v>42928</v>
      </c>
      <c r="F88" s="77">
        <v>135120.25</v>
      </c>
      <c r="G88" s="77">
        <v>56.194999999999908</v>
      </c>
      <c r="H88" s="77">
        <v>306.25938748788201</v>
      </c>
      <c r="I88" s="78">
        <v>0</v>
      </c>
      <c r="J88" s="78">
        <v>6.4000000000000003E-3</v>
      </c>
      <c r="K88" s="78">
        <v>5.9999999999999995E-4</v>
      </c>
      <c r="W88" s="97"/>
    </row>
    <row r="89" spans="2:23">
      <c r="B89" t="s">
        <v>2504</v>
      </c>
      <c r="C89" t="s">
        <v>2505</v>
      </c>
      <c r="D89" t="s">
        <v>113</v>
      </c>
      <c r="E89" s="95">
        <v>44644</v>
      </c>
      <c r="F89" s="77">
        <v>146933.01999999999</v>
      </c>
      <c r="G89" s="77">
        <v>103.40690000000002</v>
      </c>
      <c r="H89" s="77">
        <v>709.81287064043397</v>
      </c>
      <c r="I89" s="78">
        <v>2.0000000000000001E-4</v>
      </c>
      <c r="J89" s="78">
        <v>1.4800000000000001E-2</v>
      </c>
      <c r="K89" s="78">
        <v>1.5E-3</v>
      </c>
      <c r="W89" s="97"/>
    </row>
    <row r="90" spans="2:23">
      <c r="B90" t="s">
        <v>2506</v>
      </c>
      <c r="C90" t="s">
        <v>2507</v>
      </c>
      <c r="D90" t="s">
        <v>106</v>
      </c>
      <c r="E90" s="95">
        <v>44256</v>
      </c>
      <c r="F90" s="77">
        <v>19118.02</v>
      </c>
      <c r="G90" s="77">
        <v>121.0505</v>
      </c>
      <c r="H90" s="77">
        <v>85.441957889969203</v>
      </c>
      <c r="I90" s="78">
        <v>1E-4</v>
      </c>
      <c r="J90" s="78">
        <v>1.8E-3</v>
      </c>
      <c r="K90" s="78">
        <v>2.0000000000000001E-4</v>
      </c>
      <c r="W90" s="97"/>
    </row>
    <row r="91" spans="2:23">
      <c r="B91" t="s">
        <v>2508</v>
      </c>
      <c r="C91" t="s">
        <v>2509</v>
      </c>
      <c r="D91" t="s">
        <v>106</v>
      </c>
      <c r="E91" s="95">
        <v>44406</v>
      </c>
      <c r="F91" s="77">
        <v>126449.38</v>
      </c>
      <c r="G91" s="77">
        <v>87.685600000000051</v>
      </c>
      <c r="H91" s="77">
        <v>409.36119775194197</v>
      </c>
      <c r="I91" s="78">
        <v>0</v>
      </c>
      <c r="J91" s="78">
        <v>8.5000000000000006E-3</v>
      </c>
      <c r="K91" s="78">
        <v>8.9999999999999998E-4</v>
      </c>
      <c r="W91" s="97"/>
    </row>
    <row r="92" spans="2:23">
      <c r="B92" t="s">
        <v>2510</v>
      </c>
      <c r="C92" t="s">
        <v>2511</v>
      </c>
      <c r="D92" t="s">
        <v>110</v>
      </c>
      <c r="E92" s="95">
        <v>44197</v>
      </c>
      <c r="F92" s="77">
        <v>119346.91</v>
      </c>
      <c r="G92" s="77">
        <v>113.13470000000009</v>
      </c>
      <c r="H92" s="77">
        <v>544.60083482191203</v>
      </c>
      <c r="I92" s="78">
        <v>0</v>
      </c>
      <c r="J92" s="78">
        <v>1.1299999999999999E-2</v>
      </c>
      <c r="K92" s="78">
        <v>1.1000000000000001E-3</v>
      </c>
      <c r="W92" s="97"/>
    </row>
    <row r="93" spans="2:23">
      <c r="B93" t="s">
        <v>2512</v>
      </c>
      <c r="C93" t="s">
        <v>2513</v>
      </c>
      <c r="D93" t="s">
        <v>106</v>
      </c>
      <c r="E93" s="95">
        <v>44085</v>
      </c>
      <c r="F93" s="77">
        <v>48152</v>
      </c>
      <c r="G93" s="77">
        <v>121.708</v>
      </c>
      <c r="H93" s="77">
        <v>216.36905510272001</v>
      </c>
      <c r="I93" s="78">
        <v>0</v>
      </c>
      <c r="J93" s="78">
        <v>4.4999999999999997E-3</v>
      </c>
      <c r="K93" s="78">
        <v>5.0000000000000001E-4</v>
      </c>
      <c r="W93" s="97"/>
    </row>
    <row r="94" spans="2:23">
      <c r="B94" t="s">
        <v>2514</v>
      </c>
      <c r="C94" t="s">
        <v>2515</v>
      </c>
      <c r="D94" t="s">
        <v>106</v>
      </c>
      <c r="E94" s="95">
        <v>44105</v>
      </c>
      <c r="F94" s="77">
        <v>125607.94</v>
      </c>
      <c r="G94" s="77">
        <v>113.50580000000004</v>
      </c>
      <c r="H94" s="77">
        <v>526.37692111664001</v>
      </c>
      <c r="I94" s="78">
        <v>0</v>
      </c>
      <c r="J94" s="78">
        <v>1.0999999999999999E-2</v>
      </c>
      <c r="K94" s="78">
        <v>1.1000000000000001E-3</v>
      </c>
      <c r="W94" s="97"/>
    </row>
    <row r="95" spans="2:23">
      <c r="B95" t="s">
        <v>2516</v>
      </c>
      <c r="C95" t="s">
        <v>2517</v>
      </c>
      <c r="D95" t="s">
        <v>106</v>
      </c>
      <c r="E95" s="95">
        <v>44735</v>
      </c>
      <c r="F95" s="77">
        <v>41398.92</v>
      </c>
      <c r="G95" s="77">
        <v>99.064599999999714</v>
      </c>
      <c r="H95" s="77">
        <v>151.415102262565</v>
      </c>
      <c r="I95" s="78">
        <v>1E-4</v>
      </c>
      <c r="J95" s="78">
        <v>3.2000000000000002E-3</v>
      </c>
      <c r="K95" s="78">
        <v>2.9999999999999997E-4</v>
      </c>
      <c r="W95" s="97"/>
    </row>
    <row r="96" spans="2:23">
      <c r="B96" t="s">
        <v>2518</v>
      </c>
      <c r="C96" t="s">
        <v>2519</v>
      </c>
      <c r="D96" t="s">
        <v>113</v>
      </c>
      <c r="E96" s="95">
        <v>43738</v>
      </c>
      <c r="F96" s="77">
        <v>141328.95999999999</v>
      </c>
      <c r="G96" s="77">
        <v>113.45679999999994</v>
      </c>
      <c r="H96" s="77">
        <v>749.09455377126903</v>
      </c>
      <c r="I96" s="78">
        <v>1E-4</v>
      </c>
      <c r="J96" s="78">
        <v>1.5599999999999999E-2</v>
      </c>
      <c r="K96" s="78">
        <v>1.6000000000000001E-3</v>
      </c>
      <c r="W96" s="97"/>
    </row>
    <row r="97" spans="2:23">
      <c r="B97" t="s">
        <v>2520</v>
      </c>
      <c r="C97" t="s">
        <v>2521</v>
      </c>
      <c r="D97" t="s">
        <v>106</v>
      </c>
      <c r="E97" s="95">
        <v>43917</v>
      </c>
      <c r="F97" s="77">
        <v>8236.27</v>
      </c>
      <c r="G97" s="77">
        <v>117.31379999999993</v>
      </c>
      <c r="H97" s="77">
        <v>35.673142615939902</v>
      </c>
      <c r="I97" s="78">
        <v>1E-3</v>
      </c>
      <c r="J97" s="78">
        <v>6.9999999999999999E-4</v>
      </c>
      <c r="K97" s="78">
        <v>1E-4</v>
      </c>
      <c r="W97" s="97"/>
    </row>
    <row r="98" spans="2:23">
      <c r="B98" t="s">
        <v>2522</v>
      </c>
      <c r="C98" t="s">
        <v>2523</v>
      </c>
      <c r="D98" t="s">
        <v>106</v>
      </c>
      <c r="E98" s="95">
        <v>43558</v>
      </c>
      <c r="F98" s="77">
        <v>75582.64</v>
      </c>
      <c r="G98" s="77">
        <v>100.44090000000003</v>
      </c>
      <c r="H98" s="77">
        <v>280.28144321023399</v>
      </c>
      <c r="I98" s="78">
        <v>2.0000000000000001E-4</v>
      </c>
      <c r="J98" s="78">
        <v>5.7999999999999996E-3</v>
      </c>
      <c r="K98" s="78">
        <v>5.9999999999999995E-4</v>
      </c>
      <c r="W98" s="97"/>
    </row>
    <row r="99" spans="2:23">
      <c r="B99" t="s">
        <v>2524</v>
      </c>
      <c r="C99" t="s">
        <v>2525</v>
      </c>
      <c r="D99" t="s">
        <v>106</v>
      </c>
      <c r="E99" s="95">
        <v>43525</v>
      </c>
      <c r="F99" s="77">
        <v>226413.88</v>
      </c>
      <c r="G99" s="77">
        <v>109.15449999999997</v>
      </c>
      <c r="H99" s="77">
        <v>912.44434547586297</v>
      </c>
      <c r="I99" s="78">
        <v>0</v>
      </c>
      <c r="J99" s="78">
        <v>1.9E-2</v>
      </c>
      <c r="K99" s="78">
        <v>1.9E-3</v>
      </c>
      <c r="W99" s="97"/>
    </row>
    <row r="100" spans="2:23">
      <c r="B100" t="s">
        <v>2526</v>
      </c>
      <c r="C100" t="s">
        <v>2527</v>
      </c>
      <c r="D100" t="s">
        <v>110</v>
      </c>
      <c r="E100" s="95">
        <v>43860</v>
      </c>
      <c r="F100" s="77">
        <v>266309.62</v>
      </c>
      <c r="G100" s="77">
        <v>93.164200000000207</v>
      </c>
      <c r="H100" s="77">
        <v>1000.70762256583</v>
      </c>
      <c r="I100" s="78">
        <v>1E-4</v>
      </c>
      <c r="J100" s="78">
        <v>2.0799999999999999E-2</v>
      </c>
      <c r="K100" s="78">
        <v>2.0999999999999999E-3</v>
      </c>
      <c r="W100" s="97"/>
    </row>
    <row r="101" spans="2:23">
      <c r="B101" t="s">
        <v>2528</v>
      </c>
      <c r="C101" t="s">
        <v>2529</v>
      </c>
      <c r="D101" t="s">
        <v>106</v>
      </c>
      <c r="E101" s="95">
        <v>43795</v>
      </c>
      <c r="F101" s="77">
        <v>132829.99</v>
      </c>
      <c r="G101" s="77">
        <v>145.29949999999988</v>
      </c>
      <c r="H101" s="77">
        <v>712.56084139362395</v>
      </c>
      <c r="I101" s="78">
        <v>0</v>
      </c>
      <c r="J101" s="78">
        <v>1.4800000000000001E-2</v>
      </c>
      <c r="K101" s="78">
        <v>1.5E-3</v>
      </c>
      <c r="W101" s="97"/>
    </row>
    <row r="102" spans="2:23">
      <c r="B102" t="s">
        <v>2530</v>
      </c>
      <c r="C102" t="s">
        <v>2531</v>
      </c>
      <c r="D102" t="s">
        <v>106</v>
      </c>
      <c r="E102" s="95">
        <v>44337</v>
      </c>
      <c r="F102" s="77">
        <v>144073.43</v>
      </c>
      <c r="G102" s="77">
        <v>91.908399999999986</v>
      </c>
      <c r="H102" s="77">
        <v>488.878337376339</v>
      </c>
      <c r="I102" s="78">
        <v>0</v>
      </c>
      <c r="J102" s="78">
        <v>1.0200000000000001E-2</v>
      </c>
      <c r="K102" s="78">
        <v>1E-3</v>
      </c>
      <c r="W102" s="97"/>
    </row>
    <row r="103" spans="2:23">
      <c r="B103" t="s">
        <v>2532</v>
      </c>
      <c r="C103" t="s">
        <v>2533</v>
      </c>
      <c r="D103" t="s">
        <v>110</v>
      </c>
      <c r="E103" s="95">
        <v>43847</v>
      </c>
      <c r="F103" s="77">
        <v>29228.93</v>
      </c>
      <c r="G103" s="77">
        <v>139.12550000000016</v>
      </c>
      <c r="H103" s="77">
        <v>164.01778752183901</v>
      </c>
      <c r="I103" s="78">
        <v>1E-4</v>
      </c>
      <c r="J103" s="78">
        <v>3.3999999999999998E-3</v>
      </c>
      <c r="K103" s="78">
        <v>2.9999999999999997E-4</v>
      </c>
      <c r="W103" s="97"/>
    </row>
    <row r="104" spans="2:23">
      <c r="B104" t="s">
        <v>2534</v>
      </c>
      <c r="C104" t="s">
        <v>2535</v>
      </c>
      <c r="D104" t="s">
        <v>110</v>
      </c>
      <c r="E104" s="95">
        <v>43891</v>
      </c>
      <c r="F104" s="77">
        <v>8904.83</v>
      </c>
      <c r="G104" s="77">
        <v>139.1887999999999</v>
      </c>
      <c r="H104" s="77">
        <v>49.992081245195898</v>
      </c>
      <c r="I104" s="78">
        <v>0</v>
      </c>
      <c r="J104" s="78">
        <v>1E-3</v>
      </c>
      <c r="K104" s="78">
        <v>1E-4</v>
      </c>
      <c r="W104" s="97"/>
    </row>
    <row r="105" spans="2:23">
      <c r="B105" t="s">
        <v>2536</v>
      </c>
      <c r="C105" t="s">
        <v>2537</v>
      </c>
      <c r="D105" t="s">
        <v>110</v>
      </c>
      <c r="E105" s="95">
        <v>43466</v>
      </c>
      <c r="F105" s="77">
        <v>106112.58</v>
      </c>
      <c r="G105" s="77">
        <v>139.07859999999997</v>
      </c>
      <c r="H105" s="77">
        <v>595.24873110049498</v>
      </c>
      <c r="I105" s="78">
        <v>0</v>
      </c>
      <c r="J105" s="78">
        <v>1.24E-2</v>
      </c>
      <c r="K105" s="78">
        <v>1.2999999999999999E-3</v>
      </c>
      <c r="W105" s="97"/>
    </row>
    <row r="106" spans="2:23">
      <c r="B106" t="s">
        <v>2538</v>
      </c>
      <c r="C106" t="s">
        <v>2539</v>
      </c>
      <c r="D106" t="s">
        <v>110</v>
      </c>
      <c r="E106" s="95">
        <v>44545</v>
      </c>
      <c r="F106" s="77">
        <v>169593.60000000001</v>
      </c>
      <c r="G106" s="77">
        <v>103.51379999999999</v>
      </c>
      <c r="H106" s="77">
        <v>708.07458251642095</v>
      </c>
      <c r="I106" s="78">
        <v>0</v>
      </c>
      <c r="J106" s="78">
        <v>1.47E-2</v>
      </c>
      <c r="K106" s="78">
        <v>1.5E-3</v>
      </c>
      <c r="W106" s="97"/>
    </row>
    <row r="107" spans="2:23">
      <c r="B107" t="s">
        <v>2540</v>
      </c>
      <c r="C107" t="s">
        <v>2541</v>
      </c>
      <c r="D107" t="s">
        <v>110</v>
      </c>
      <c r="E107" s="95">
        <v>44651</v>
      </c>
      <c r="F107" s="77">
        <v>34339.279999999999</v>
      </c>
      <c r="G107" s="77">
        <v>117.68560000000006</v>
      </c>
      <c r="H107" s="77">
        <v>162.999324564023</v>
      </c>
      <c r="I107" s="78">
        <v>1E-4</v>
      </c>
      <c r="J107" s="78">
        <v>3.3999999999999998E-3</v>
      </c>
      <c r="K107" s="78">
        <v>2.9999999999999997E-4</v>
      </c>
      <c r="W107" s="97"/>
    </row>
    <row r="108" spans="2:23">
      <c r="B108" t="s">
        <v>2542</v>
      </c>
      <c r="C108" t="s">
        <v>2543</v>
      </c>
      <c r="D108" t="s">
        <v>110</v>
      </c>
      <c r="E108" s="95">
        <v>43602</v>
      </c>
      <c r="F108" s="77">
        <v>46099.67</v>
      </c>
      <c r="G108" s="77">
        <v>67.743699999999791</v>
      </c>
      <c r="H108" s="77">
        <v>125.961557962829</v>
      </c>
      <c r="I108" s="78">
        <v>1E-4</v>
      </c>
      <c r="J108" s="78">
        <v>2.5999999999999999E-3</v>
      </c>
      <c r="K108" s="78">
        <v>2.9999999999999997E-4</v>
      </c>
      <c r="W108" s="97"/>
    </row>
    <row r="109" spans="2:23">
      <c r="B109" t="s">
        <v>2544</v>
      </c>
      <c r="C109" t="s">
        <v>2545</v>
      </c>
      <c r="D109" t="s">
        <v>110</v>
      </c>
      <c r="E109" s="95">
        <v>44910</v>
      </c>
      <c r="F109" s="77">
        <v>9694.08</v>
      </c>
      <c r="G109" s="77">
        <v>91.305400000000034</v>
      </c>
      <c r="H109" s="77">
        <v>35.700504779858697</v>
      </c>
      <c r="I109" s="78">
        <v>1E-4</v>
      </c>
      <c r="J109" s="78">
        <v>6.9999999999999999E-4</v>
      </c>
      <c r="K109" s="78">
        <v>1E-4</v>
      </c>
      <c r="W109" s="97"/>
    </row>
    <row r="110" spans="2:23">
      <c r="B110" t="s">
        <v>2546</v>
      </c>
      <c r="C110" t="s">
        <v>2547</v>
      </c>
      <c r="D110" t="s">
        <v>110</v>
      </c>
      <c r="E110" s="95">
        <v>42788</v>
      </c>
      <c r="F110" s="77">
        <v>49012.97</v>
      </c>
      <c r="G110" s="77">
        <v>64.000599999999906</v>
      </c>
      <c r="H110" s="77">
        <v>126.52209058019901</v>
      </c>
      <c r="I110" s="78">
        <v>1E-4</v>
      </c>
      <c r="J110" s="78">
        <v>2.5999999999999999E-3</v>
      </c>
      <c r="K110" s="78">
        <v>2.9999999999999997E-4</v>
      </c>
      <c r="W110" s="97"/>
    </row>
    <row r="111" spans="2:23">
      <c r="B111" t="s">
        <v>2548</v>
      </c>
      <c r="C111" t="s">
        <v>2549</v>
      </c>
      <c r="D111" t="s">
        <v>110</v>
      </c>
      <c r="E111" s="95">
        <v>43651</v>
      </c>
      <c r="F111" s="77">
        <v>146243.49</v>
      </c>
      <c r="G111" s="77">
        <v>98.567699999999974</v>
      </c>
      <c r="H111" s="77">
        <v>581.40994937697701</v>
      </c>
      <c r="I111" s="78">
        <v>2.0000000000000001E-4</v>
      </c>
      <c r="J111" s="78">
        <v>1.21E-2</v>
      </c>
      <c r="K111" s="78">
        <v>1.1999999999999999E-3</v>
      </c>
      <c r="W111" s="97"/>
    </row>
    <row r="112" spans="2:23">
      <c r="B112" t="s">
        <v>2550</v>
      </c>
      <c r="C112" t="s">
        <v>2551</v>
      </c>
      <c r="D112" t="s">
        <v>110</v>
      </c>
      <c r="E112" s="95">
        <v>43602</v>
      </c>
      <c r="F112" s="77">
        <v>65994.039999999994</v>
      </c>
      <c r="G112" s="77">
        <v>95.516799999999904</v>
      </c>
      <c r="H112" s="77">
        <v>254.24696299451699</v>
      </c>
      <c r="I112" s="78">
        <v>1E-4</v>
      </c>
      <c r="J112" s="78">
        <v>5.3E-3</v>
      </c>
      <c r="K112" s="78">
        <v>5.0000000000000001E-4</v>
      </c>
      <c r="W112" s="97"/>
    </row>
    <row r="113" spans="2:23">
      <c r="B113" t="s">
        <v>2552</v>
      </c>
      <c r="C113" t="s">
        <v>2553</v>
      </c>
      <c r="D113" t="s">
        <v>110</v>
      </c>
      <c r="E113" s="95">
        <v>44377</v>
      </c>
      <c r="F113" s="77">
        <v>28182.07</v>
      </c>
      <c r="G113" s="77">
        <v>105.88900000000015</v>
      </c>
      <c r="H113" s="77">
        <v>120.363561593417</v>
      </c>
      <c r="I113" s="78">
        <v>0</v>
      </c>
      <c r="J113" s="78">
        <v>2.5000000000000001E-3</v>
      </c>
      <c r="K113" s="78">
        <v>2.9999999999999997E-4</v>
      </c>
      <c r="W113" s="97"/>
    </row>
    <row r="114" spans="2:23">
      <c r="B114" t="s">
        <v>2554</v>
      </c>
      <c r="C114" t="s">
        <v>2555</v>
      </c>
      <c r="D114" t="s">
        <v>110</v>
      </c>
      <c r="E114" s="95">
        <v>44651</v>
      </c>
      <c r="F114" s="77">
        <v>45733.68</v>
      </c>
      <c r="G114" s="77">
        <v>104.73530000000004</v>
      </c>
      <c r="H114" s="77">
        <v>193.19706464825799</v>
      </c>
      <c r="I114" s="78">
        <v>2.0000000000000001E-4</v>
      </c>
      <c r="J114" s="78">
        <v>4.0000000000000001E-3</v>
      </c>
      <c r="K114" s="78">
        <v>4.0000000000000002E-4</v>
      </c>
      <c r="W114" s="97"/>
    </row>
    <row r="115" spans="2:23">
      <c r="B115" t="s">
        <v>2556</v>
      </c>
      <c r="C115" t="s">
        <v>2557</v>
      </c>
      <c r="D115" t="s">
        <v>106</v>
      </c>
      <c r="E115" s="95">
        <v>44501</v>
      </c>
      <c r="F115" s="77">
        <v>13065</v>
      </c>
      <c r="G115" s="77">
        <v>129.0412</v>
      </c>
      <c r="H115" s="77">
        <v>62.244287423759999</v>
      </c>
      <c r="I115" s="78">
        <v>0</v>
      </c>
      <c r="J115" s="78">
        <v>1.2999999999999999E-3</v>
      </c>
      <c r="K115" s="78">
        <v>1E-4</v>
      </c>
      <c r="W115" s="97"/>
    </row>
    <row r="116" spans="2:23">
      <c r="B116" t="s">
        <v>2558</v>
      </c>
      <c r="C116" t="s">
        <v>2559</v>
      </c>
      <c r="D116" t="s">
        <v>102</v>
      </c>
      <c r="E116" s="95">
        <v>43709</v>
      </c>
      <c r="F116" s="77">
        <v>316576.67</v>
      </c>
      <c r="G116" s="77">
        <v>98.397369999999995</v>
      </c>
      <c r="H116" s="77">
        <v>311.50311731357903</v>
      </c>
      <c r="I116" s="78">
        <v>2.0000000000000001E-4</v>
      </c>
      <c r="J116" s="78">
        <v>6.4999999999999997E-3</v>
      </c>
      <c r="K116" s="78">
        <v>6.9999999999999999E-4</v>
      </c>
      <c r="W116" s="97"/>
    </row>
    <row r="117" spans="2:23">
      <c r="B117" t="s">
        <v>2560</v>
      </c>
      <c r="C117" t="s">
        <v>2561</v>
      </c>
      <c r="D117" t="s">
        <v>110</v>
      </c>
      <c r="E117" s="95">
        <v>42555</v>
      </c>
      <c r="F117" s="77">
        <v>196560.27</v>
      </c>
      <c r="G117" s="77">
        <v>90.939999999999969</v>
      </c>
      <c r="H117" s="77">
        <v>720.97795193056902</v>
      </c>
      <c r="I117" s="78">
        <v>2.0000000000000001E-4</v>
      </c>
      <c r="J117" s="78">
        <v>1.4999999999999999E-2</v>
      </c>
      <c r="K117" s="78">
        <v>1.5E-3</v>
      </c>
      <c r="W117" s="97"/>
    </row>
    <row r="118" spans="2:23">
      <c r="B118" t="s">
        <v>2562</v>
      </c>
      <c r="C118" t="s">
        <v>2563</v>
      </c>
      <c r="D118" t="s">
        <v>106</v>
      </c>
      <c r="E118" s="95">
        <v>43973</v>
      </c>
      <c r="F118" s="77">
        <v>43846.84</v>
      </c>
      <c r="G118" s="77">
        <v>105.42579999999985</v>
      </c>
      <c r="H118" s="77">
        <v>170.66595577070601</v>
      </c>
      <c r="I118" s="78">
        <v>1E-4</v>
      </c>
      <c r="J118" s="78">
        <v>3.5999999999999999E-3</v>
      </c>
      <c r="K118" s="78">
        <v>4.0000000000000002E-4</v>
      </c>
      <c r="W118" s="97"/>
    </row>
    <row r="119" spans="2:23">
      <c r="B119" t="s">
        <v>2564</v>
      </c>
      <c r="C119" t="s">
        <v>2565</v>
      </c>
      <c r="D119" t="s">
        <v>106</v>
      </c>
      <c r="E119" s="95">
        <v>44012</v>
      </c>
      <c r="F119" s="77">
        <v>192975.7</v>
      </c>
      <c r="G119" s="77">
        <v>118.64640000000006</v>
      </c>
      <c r="H119" s="77">
        <v>845.31559765436202</v>
      </c>
      <c r="I119" s="78">
        <v>1E-4</v>
      </c>
      <c r="J119" s="78">
        <v>1.7600000000000001E-2</v>
      </c>
      <c r="K119" s="78">
        <v>1.8E-3</v>
      </c>
      <c r="W119" s="97"/>
    </row>
    <row r="120" spans="2:23">
      <c r="B120" t="s">
        <v>2566</v>
      </c>
      <c r="C120" t="s">
        <v>2567</v>
      </c>
      <c r="D120" t="s">
        <v>106</v>
      </c>
      <c r="E120" s="95">
        <v>44256</v>
      </c>
      <c r="F120" s="77">
        <v>13149.95</v>
      </c>
      <c r="G120" s="77">
        <v>114.2824</v>
      </c>
      <c r="H120" s="77">
        <v>55.483665669889596</v>
      </c>
      <c r="I120" s="78">
        <v>0</v>
      </c>
      <c r="J120" s="78">
        <v>1.1999999999999999E-3</v>
      </c>
      <c r="K120" s="78">
        <v>1E-4</v>
      </c>
      <c r="W120" s="97"/>
    </row>
    <row r="121" spans="2:23">
      <c r="B121" t="s">
        <v>2568</v>
      </c>
      <c r="C121" t="s">
        <v>2569</v>
      </c>
      <c r="D121" t="s">
        <v>106</v>
      </c>
      <c r="E121" s="95">
        <v>44412</v>
      </c>
      <c r="F121" s="77">
        <v>106483.4</v>
      </c>
      <c r="G121" s="77">
        <v>98.858899999999949</v>
      </c>
      <c r="H121" s="77">
        <v>388.65062977023899</v>
      </c>
      <c r="I121" s="78">
        <v>4.0000000000000002E-4</v>
      </c>
      <c r="J121" s="78">
        <v>8.0999999999999996E-3</v>
      </c>
      <c r="K121" s="78">
        <v>8.0000000000000004E-4</v>
      </c>
      <c r="W121" s="97"/>
    </row>
    <row r="122" spans="2:23">
      <c r="B122" t="s">
        <v>2570</v>
      </c>
      <c r="C122" t="s">
        <v>2571</v>
      </c>
      <c r="D122" t="s">
        <v>106</v>
      </c>
      <c r="E122" s="95">
        <v>44377</v>
      </c>
      <c r="F122" s="77">
        <v>23434</v>
      </c>
      <c r="G122" s="77">
        <v>105.7394</v>
      </c>
      <c r="H122" s="77">
        <v>91.483960917231997</v>
      </c>
      <c r="I122" s="78">
        <v>0</v>
      </c>
      <c r="J122" s="78">
        <v>1.9E-3</v>
      </c>
      <c r="K122" s="78">
        <v>2.0000000000000001E-4</v>
      </c>
      <c r="W122" s="97"/>
    </row>
    <row r="123" spans="2:23">
      <c r="B123" t="s">
        <v>2572</v>
      </c>
      <c r="C123" t="s">
        <v>2573</v>
      </c>
      <c r="D123" t="s">
        <v>110</v>
      </c>
      <c r="E123" s="95">
        <v>43507</v>
      </c>
      <c r="F123" s="77">
        <v>129969.5</v>
      </c>
      <c r="G123" s="77">
        <v>96.100399999999965</v>
      </c>
      <c r="H123" s="77">
        <v>503.77653790522498</v>
      </c>
      <c r="I123" s="78">
        <v>1E-4</v>
      </c>
      <c r="J123" s="78">
        <v>1.0500000000000001E-2</v>
      </c>
      <c r="K123" s="78">
        <v>1.1000000000000001E-3</v>
      </c>
      <c r="W123" s="97"/>
    </row>
    <row r="124" spans="2:23">
      <c r="B124" t="s">
        <v>2574</v>
      </c>
      <c r="C124" t="s">
        <v>2575</v>
      </c>
      <c r="D124" t="s">
        <v>110</v>
      </c>
      <c r="E124" s="95">
        <v>42735</v>
      </c>
      <c r="F124" s="77">
        <v>109464.44</v>
      </c>
      <c r="G124" s="77">
        <v>29.861800000000017</v>
      </c>
      <c r="H124" s="77">
        <v>131.84398951728701</v>
      </c>
      <c r="I124" s="78">
        <v>1E-4</v>
      </c>
      <c r="J124" s="78">
        <v>2.7000000000000001E-3</v>
      </c>
      <c r="K124" s="78">
        <v>2.9999999999999997E-4</v>
      </c>
      <c r="W124" s="97"/>
    </row>
    <row r="125" spans="2:23">
      <c r="B125" t="s">
        <v>2576</v>
      </c>
      <c r="C125" t="s">
        <v>2577</v>
      </c>
      <c r="D125" t="s">
        <v>110</v>
      </c>
      <c r="E125" s="95">
        <v>43754</v>
      </c>
      <c r="F125" s="77">
        <v>185562.04</v>
      </c>
      <c r="G125" s="77">
        <v>108.25330000000007</v>
      </c>
      <c r="H125" s="77">
        <v>810.21742025298101</v>
      </c>
      <c r="I125" s="78">
        <v>0</v>
      </c>
      <c r="J125" s="78">
        <v>1.6899999999999998E-2</v>
      </c>
      <c r="K125" s="78">
        <v>1.6999999999999999E-3</v>
      </c>
      <c r="W125" s="97"/>
    </row>
    <row r="126" spans="2:23">
      <c r="B126" t="s">
        <v>2578</v>
      </c>
      <c r="C126" t="s">
        <v>2579</v>
      </c>
      <c r="D126" t="s">
        <v>110</v>
      </c>
      <c r="E126" s="95">
        <v>44713</v>
      </c>
      <c r="F126" s="77">
        <v>41356.97</v>
      </c>
      <c r="G126" s="77">
        <v>104.1721999999999</v>
      </c>
      <c r="H126" s="77">
        <v>173.76881635713801</v>
      </c>
      <c r="I126" s="78">
        <v>0</v>
      </c>
      <c r="J126" s="78">
        <v>3.5999999999999999E-3</v>
      </c>
      <c r="K126" s="78">
        <v>4.0000000000000002E-4</v>
      </c>
      <c r="W126" s="97"/>
    </row>
    <row r="127" spans="2:23">
      <c r="B127" t="s">
        <v>2580</v>
      </c>
      <c r="C127" t="s">
        <v>2581</v>
      </c>
      <c r="D127" t="s">
        <v>106</v>
      </c>
      <c r="E127" s="95">
        <v>44440</v>
      </c>
      <c r="F127" s="77">
        <v>17602.14</v>
      </c>
      <c r="G127" s="77">
        <v>74.700999999999993</v>
      </c>
      <c r="H127" s="77">
        <v>48.546014228368797</v>
      </c>
      <c r="I127" s="78">
        <v>0</v>
      </c>
      <c r="J127" s="78">
        <v>1E-3</v>
      </c>
      <c r="K127" s="78">
        <v>1E-4</v>
      </c>
      <c r="W127" s="97"/>
    </row>
    <row r="128" spans="2:23">
      <c r="B128" t="s">
        <v>2582</v>
      </c>
      <c r="C128" t="s">
        <v>2583</v>
      </c>
      <c r="D128" t="s">
        <v>113</v>
      </c>
      <c r="E128" s="95">
        <v>44286</v>
      </c>
      <c r="F128" s="77">
        <v>84919.31</v>
      </c>
      <c r="G128" s="77">
        <v>100.87390000000013</v>
      </c>
      <c r="H128" s="77">
        <v>400.18445511366599</v>
      </c>
      <c r="I128" s="78">
        <v>2.9999999999999997E-4</v>
      </c>
      <c r="J128" s="78">
        <v>8.3000000000000001E-3</v>
      </c>
      <c r="K128" s="78">
        <v>8.0000000000000004E-4</v>
      </c>
      <c r="W128" s="97"/>
    </row>
    <row r="129" spans="2:23">
      <c r="B129" t="s">
        <v>2584</v>
      </c>
      <c r="C129" t="s">
        <v>2585</v>
      </c>
      <c r="D129" t="s">
        <v>106</v>
      </c>
      <c r="E129" s="95">
        <v>44055</v>
      </c>
      <c r="F129" s="77">
        <v>58606</v>
      </c>
      <c r="G129" s="77">
        <v>1E-4</v>
      </c>
      <c r="H129" s="77">
        <v>2.1637335200000001E-4</v>
      </c>
      <c r="I129" s="78">
        <v>2.0000000000000001E-4</v>
      </c>
      <c r="J129" s="78">
        <v>0</v>
      </c>
      <c r="K129" s="78">
        <v>0</v>
      </c>
      <c r="W129" s="97"/>
    </row>
    <row r="130" spans="2:23">
      <c r="B130" t="s">
        <v>2586</v>
      </c>
      <c r="C130" t="s">
        <v>2587</v>
      </c>
      <c r="D130" t="s">
        <v>106</v>
      </c>
      <c r="E130" s="95">
        <v>43516</v>
      </c>
      <c r="F130" s="77">
        <v>120987.05</v>
      </c>
      <c r="G130" s="77">
        <v>82.046399999999906</v>
      </c>
      <c r="H130" s="77">
        <v>366.48829611551002</v>
      </c>
      <c r="I130" s="78">
        <v>1E-4</v>
      </c>
      <c r="J130" s="78">
        <v>7.6E-3</v>
      </c>
      <c r="K130" s="78">
        <v>8.0000000000000004E-4</v>
      </c>
      <c r="W130" s="97"/>
    </row>
    <row r="131" spans="2:23">
      <c r="B131" t="s">
        <v>2588</v>
      </c>
      <c r="C131" t="s">
        <v>2589</v>
      </c>
      <c r="D131" t="s">
        <v>106</v>
      </c>
      <c r="E131" s="95">
        <v>44228</v>
      </c>
      <c r="F131" s="77">
        <v>97199</v>
      </c>
      <c r="G131" s="77">
        <v>103.127</v>
      </c>
      <c r="H131" s="77">
        <v>370.08021979915998</v>
      </c>
      <c r="I131" s="78">
        <v>0</v>
      </c>
      <c r="J131" s="78">
        <v>7.7000000000000002E-3</v>
      </c>
      <c r="K131" s="78">
        <v>8.0000000000000004E-4</v>
      </c>
      <c r="W131" s="97"/>
    </row>
    <row r="132" spans="2:23">
      <c r="B132" t="s">
        <v>2590</v>
      </c>
      <c r="C132" t="s">
        <v>2591</v>
      </c>
      <c r="D132" t="s">
        <v>106</v>
      </c>
      <c r="E132" s="95">
        <v>43454</v>
      </c>
      <c r="F132" s="77">
        <v>157042.29</v>
      </c>
      <c r="G132" s="77">
        <v>126.29080000000009</v>
      </c>
      <c r="H132" s="77">
        <v>732.23422848844996</v>
      </c>
      <c r="I132" s="78">
        <v>0</v>
      </c>
      <c r="J132" s="78">
        <v>1.52E-2</v>
      </c>
      <c r="K132" s="78">
        <v>1.5E-3</v>
      </c>
      <c r="W132" s="97"/>
    </row>
    <row r="133" spans="2:23">
      <c r="B133" t="s">
        <v>2592</v>
      </c>
      <c r="C133" t="s">
        <v>2593</v>
      </c>
      <c r="D133" t="s">
        <v>110</v>
      </c>
      <c r="E133" s="95">
        <v>43922</v>
      </c>
      <c r="F133" s="77">
        <v>55207.68</v>
      </c>
      <c r="G133" s="77">
        <v>102.45440000000021</v>
      </c>
      <c r="H133" s="77">
        <v>228.139983281431</v>
      </c>
      <c r="I133" s="78">
        <v>1E-4</v>
      </c>
      <c r="J133" s="78">
        <v>4.7000000000000002E-3</v>
      </c>
      <c r="K133" s="78">
        <v>5.0000000000000001E-4</v>
      </c>
      <c r="W133" s="97"/>
    </row>
    <row r="134" spans="2:23">
      <c r="B134" t="s">
        <v>2594</v>
      </c>
      <c r="C134" t="s">
        <v>2595</v>
      </c>
      <c r="D134" t="s">
        <v>106</v>
      </c>
      <c r="E134" s="95">
        <v>43621</v>
      </c>
      <c r="F134" s="77">
        <v>54080</v>
      </c>
      <c r="G134" s="77">
        <v>87.900999999999996</v>
      </c>
      <c r="H134" s="77">
        <v>175.50609007360001</v>
      </c>
      <c r="I134" s="78">
        <v>0</v>
      </c>
      <c r="J134" s="78">
        <v>3.7000000000000002E-3</v>
      </c>
      <c r="K134" s="78">
        <v>4.0000000000000002E-4</v>
      </c>
      <c r="W134" s="97"/>
    </row>
    <row r="135" spans="2:23">
      <c r="B135" t="s">
        <v>2596</v>
      </c>
      <c r="C135" t="s">
        <v>2597</v>
      </c>
      <c r="D135" t="s">
        <v>110</v>
      </c>
      <c r="E135" s="95">
        <v>44075</v>
      </c>
      <c r="F135" s="77">
        <v>264824.17</v>
      </c>
      <c r="G135" s="77">
        <v>102.39149999999968</v>
      </c>
      <c r="H135" s="77">
        <v>1093.6864185990501</v>
      </c>
      <c r="I135" s="78">
        <v>0</v>
      </c>
      <c r="J135" s="78">
        <v>2.2800000000000001E-2</v>
      </c>
      <c r="K135" s="78">
        <v>2.3E-3</v>
      </c>
      <c r="W135" s="97"/>
    </row>
    <row r="136" spans="2:23">
      <c r="B136" t="s">
        <v>2598</v>
      </c>
      <c r="C136" t="s">
        <v>2599</v>
      </c>
      <c r="D136" t="s">
        <v>106</v>
      </c>
      <c r="E136" s="95">
        <v>44160</v>
      </c>
      <c r="F136" s="77">
        <v>123933.65</v>
      </c>
      <c r="G136" s="77">
        <v>96.479899999999958</v>
      </c>
      <c r="H136" s="77">
        <v>441.45635937680402</v>
      </c>
      <c r="I136" s="78">
        <v>0</v>
      </c>
      <c r="J136" s="78">
        <v>9.1999999999999998E-3</v>
      </c>
      <c r="K136" s="78">
        <v>8.9999999999999998E-4</v>
      </c>
      <c r="W136" s="97"/>
    </row>
    <row r="137" spans="2:23">
      <c r="B137" t="s">
        <v>2600</v>
      </c>
      <c r="C137" t="s">
        <v>2601</v>
      </c>
      <c r="D137" t="s">
        <v>110</v>
      </c>
      <c r="E137" s="95">
        <v>44773</v>
      </c>
      <c r="F137" s="77">
        <v>74792.539999999994</v>
      </c>
      <c r="G137" s="77">
        <v>106.17570000000005</v>
      </c>
      <c r="H137" s="77">
        <v>320.298355767739</v>
      </c>
      <c r="I137" s="78">
        <v>1.2999999999999999E-3</v>
      </c>
      <c r="J137" s="78">
        <v>6.7000000000000002E-3</v>
      </c>
      <c r="K137" s="78">
        <v>6.9999999999999999E-4</v>
      </c>
    </row>
    <row r="138" spans="2:23">
      <c r="B138" t="s">
        <v>2602</v>
      </c>
      <c r="C138" t="s">
        <v>2603</v>
      </c>
      <c r="D138" t="s">
        <v>106</v>
      </c>
      <c r="E138" s="95">
        <v>43356</v>
      </c>
      <c r="F138" s="77">
        <v>130982.68</v>
      </c>
      <c r="G138" s="77">
        <v>58.65510000000009</v>
      </c>
      <c r="H138" s="77">
        <v>283.64905699022302</v>
      </c>
      <c r="I138" s="78">
        <v>1E-4</v>
      </c>
      <c r="J138" s="78">
        <v>5.8999999999999999E-3</v>
      </c>
      <c r="K138" s="78">
        <v>5.9999999999999995E-4</v>
      </c>
      <c r="W138" s="97"/>
    </row>
    <row r="139" spans="2:23">
      <c r="B139" t="s">
        <v>2604</v>
      </c>
      <c r="C139" t="s">
        <v>2605</v>
      </c>
      <c r="D139" t="s">
        <v>106</v>
      </c>
      <c r="E139" s="95">
        <v>44257</v>
      </c>
      <c r="F139" s="77">
        <v>17672.32</v>
      </c>
      <c r="G139" s="77">
        <v>100.59699999999999</v>
      </c>
      <c r="H139" s="77">
        <v>65.635725286476799</v>
      </c>
      <c r="I139" s="78">
        <v>1.1999999999999999E-3</v>
      </c>
      <c r="J139" s="78">
        <v>1.4E-3</v>
      </c>
      <c r="K139" s="78">
        <v>1E-4</v>
      </c>
    </row>
    <row r="140" spans="2:23">
      <c r="B140" t="s">
        <v>2606</v>
      </c>
      <c r="C140" t="s">
        <v>2607</v>
      </c>
      <c r="D140" t="s">
        <v>106</v>
      </c>
      <c r="E140" s="95">
        <v>44329</v>
      </c>
      <c r="F140" s="77">
        <v>75166</v>
      </c>
      <c r="G140" s="77">
        <v>96.119100000000003</v>
      </c>
      <c r="H140" s="77">
        <v>266.74287495055199</v>
      </c>
      <c r="I140" s="78">
        <v>8.0000000000000004E-4</v>
      </c>
      <c r="J140" s="78">
        <v>5.4999999999999997E-3</v>
      </c>
      <c r="K140" s="78">
        <v>5.9999999999999995E-4</v>
      </c>
    </row>
    <row r="141" spans="2:23">
      <c r="B141" t="s">
        <v>2608</v>
      </c>
      <c r="C141" t="s">
        <v>2609</v>
      </c>
      <c r="D141" t="s">
        <v>106</v>
      </c>
      <c r="E141" s="95">
        <v>37987</v>
      </c>
      <c r="F141" s="77">
        <v>587651.15</v>
      </c>
      <c r="G141" s="77">
        <v>128.96030000000013</v>
      </c>
      <c r="H141" s="77">
        <v>2797.9330446878198</v>
      </c>
      <c r="I141" s="78">
        <v>0</v>
      </c>
      <c r="J141" s="78">
        <v>5.8200000000000002E-2</v>
      </c>
      <c r="K141" s="78">
        <v>5.8999999999999999E-3</v>
      </c>
      <c r="W141" s="97"/>
    </row>
    <row r="142" spans="2:23">
      <c r="B142" t="s">
        <v>2610</v>
      </c>
      <c r="C142" t="s">
        <v>2611</v>
      </c>
      <c r="D142" t="s">
        <v>106</v>
      </c>
      <c r="E142" s="95">
        <v>43922</v>
      </c>
      <c r="F142" s="77">
        <v>185666.86</v>
      </c>
      <c r="G142" s="77">
        <v>69.8125</v>
      </c>
      <c r="H142" s="77">
        <v>478.55215414564998</v>
      </c>
      <c r="I142" s="78">
        <v>1E-4</v>
      </c>
      <c r="J142" s="78">
        <v>0.01</v>
      </c>
      <c r="K142" s="78">
        <v>1E-3</v>
      </c>
      <c r="W142" s="97"/>
    </row>
    <row r="143" spans="2:23">
      <c r="B143" t="s">
        <v>2612</v>
      </c>
      <c r="C143" t="s">
        <v>2613</v>
      </c>
      <c r="D143" t="s">
        <v>106</v>
      </c>
      <c r="E143" s="95">
        <v>44848</v>
      </c>
      <c r="F143" s="77">
        <v>19936.400000000001</v>
      </c>
      <c r="G143" s="77">
        <v>105.18510000000001</v>
      </c>
      <c r="H143" s="77">
        <v>77.421691444468806</v>
      </c>
      <c r="I143" s="78">
        <v>2.0000000000000001E-4</v>
      </c>
      <c r="J143" s="78">
        <v>1.6000000000000001E-3</v>
      </c>
      <c r="K143" s="78">
        <v>2.0000000000000001E-4</v>
      </c>
      <c r="W143" s="97"/>
    </row>
    <row r="144" spans="2:23">
      <c r="B144" t="s">
        <v>2614</v>
      </c>
      <c r="C144" t="s">
        <v>2615</v>
      </c>
      <c r="D144" t="s">
        <v>106</v>
      </c>
      <c r="E144" s="95">
        <v>44544</v>
      </c>
      <c r="F144" s="77">
        <v>32499.11</v>
      </c>
      <c r="G144" s="77">
        <v>111.94720000000029</v>
      </c>
      <c r="H144" s="77">
        <v>134.32176682934499</v>
      </c>
      <c r="I144" s="78">
        <v>1E-4</v>
      </c>
      <c r="J144" s="78">
        <v>2.8E-3</v>
      </c>
      <c r="K144" s="78">
        <v>2.9999999999999997E-4</v>
      </c>
      <c r="W144" s="97"/>
    </row>
    <row r="145" spans="2:23">
      <c r="B145" t="s">
        <v>2616</v>
      </c>
      <c r="C145" t="s">
        <v>2617</v>
      </c>
      <c r="D145" t="s">
        <v>106</v>
      </c>
      <c r="E145" s="95">
        <v>44621</v>
      </c>
      <c r="F145" s="77">
        <v>6666.61</v>
      </c>
      <c r="G145" s="77">
        <v>92.704099999999926</v>
      </c>
      <c r="H145" s="77">
        <v>22.8173751973289</v>
      </c>
      <c r="I145" s="78">
        <v>2.0000000000000001E-4</v>
      </c>
      <c r="J145" s="78">
        <v>5.0000000000000001E-4</v>
      </c>
      <c r="K145" s="78">
        <v>0</v>
      </c>
      <c r="W145" s="97"/>
    </row>
    <row r="146" spans="2:23">
      <c r="B146" t="s">
        <v>2618</v>
      </c>
      <c r="C146" t="s">
        <v>2619</v>
      </c>
      <c r="D146" t="s">
        <v>106</v>
      </c>
      <c r="E146" s="95">
        <v>44980</v>
      </c>
      <c r="F146" s="77">
        <v>165212.57999999999</v>
      </c>
      <c r="G146" s="77">
        <v>100.35410000000005</v>
      </c>
      <c r="H146" s="77">
        <v>612.12473087742001</v>
      </c>
      <c r="I146" s="78">
        <v>4.0000000000000002E-4</v>
      </c>
      <c r="J146" s="78">
        <v>1.2699999999999999E-2</v>
      </c>
      <c r="K146" s="78">
        <v>1.2999999999999999E-3</v>
      </c>
      <c r="W146" s="97"/>
    </row>
    <row r="147" spans="2:23">
      <c r="B147" t="s">
        <v>2620</v>
      </c>
      <c r="C147" t="s">
        <v>2621</v>
      </c>
      <c r="D147" t="s">
        <v>106</v>
      </c>
      <c r="E147" s="95">
        <v>44893</v>
      </c>
      <c r="F147" s="77">
        <v>1979.72</v>
      </c>
      <c r="G147" s="77">
        <v>100</v>
      </c>
      <c r="H147" s="77">
        <v>7.3091262400000003</v>
      </c>
      <c r="I147" s="78">
        <v>1E-3</v>
      </c>
      <c r="J147" s="78">
        <v>2.0000000000000001E-4</v>
      </c>
      <c r="K147" s="78">
        <v>0</v>
      </c>
      <c r="W147" s="97"/>
    </row>
    <row r="148" spans="2:23">
      <c r="B148" t="s">
        <v>2622</v>
      </c>
      <c r="C148" t="s">
        <v>2623</v>
      </c>
      <c r="D148" t="s">
        <v>110</v>
      </c>
      <c r="E148" s="95">
        <v>44440</v>
      </c>
      <c r="F148" s="77">
        <v>383399</v>
      </c>
      <c r="G148" s="77">
        <v>115.53139999999985</v>
      </c>
      <c r="H148" s="77">
        <v>1786.5793333023501</v>
      </c>
      <c r="I148" s="78">
        <v>5.9999999999999995E-4</v>
      </c>
      <c r="J148" s="78">
        <v>3.7199999999999997E-2</v>
      </c>
      <c r="K148" s="78">
        <v>3.8E-3</v>
      </c>
      <c r="W148" s="97"/>
    </row>
    <row r="149" spans="2:23">
      <c r="B149" t="s">
        <v>2624</v>
      </c>
      <c r="C149" t="s">
        <v>2625</v>
      </c>
      <c r="D149" t="s">
        <v>106</v>
      </c>
      <c r="E149" s="95">
        <v>44896</v>
      </c>
      <c r="F149" s="77">
        <v>0.27</v>
      </c>
      <c r="G149" s="77">
        <v>1401.6792250000001</v>
      </c>
      <c r="H149" s="77">
        <v>1.397</v>
      </c>
      <c r="I149" s="78">
        <v>1E-4</v>
      </c>
      <c r="J149" s="78">
        <v>0</v>
      </c>
      <c r="K149" s="78">
        <v>0</v>
      </c>
      <c r="W149" s="97"/>
    </row>
    <row r="150" spans="2:23">
      <c r="B150" t="s">
        <v>2626</v>
      </c>
      <c r="C150" t="s">
        <v>2627</v>
      </c>
      <c r="D150" t="s">
        <v>106</v>
      </c>
      <c r="E150" s="95">
        <v>44967</v>
      </c>
      <c r="F150" s="77">
        <v>237018.9</v>
      </c>
      <c r="G150" s="77">
        <v>100.3535</v>
      </c>
      <c r="H150" s="77">
        <v>878.16716460805799</v>
      </c>
      <c r="I150" s="78">
        <v>8.9999999999999998E-4</v>
      </c>
      <c r="J150" s="78">
        <v>1.83E-2</v>
      </c>
      <c r="K150" s="78">
        <v>1.9E-3</v>
      </c>
      <c r="W150" s="97"/>
    </row>
    <row r="151" spans="2:23">
      <c r="B151" t="s">
        <v>2628</v>
      </c>
      <c r="C151" t="s">
        <v>2629</v>
      </c>
      <c r="D151" t="s">
        <v>106</v>
      </c>
      <c r="E151" s="95">
        <v>43810</v>
      </c>
      <c r="F151" s="77">
        <v>103637</v>
      </c>
      <c r="G151" s="77">
        <v>109.4639</v>
      </c>
      <c r="H151" s="77">
        <v>418.83931674275601</v>
      </c>
      <c r="I151" s="78">
        <v>0</v>
      </c>
      <c r="J151" s="78">
        <v>8.6999999999999994E-3</v>
      </c>
      <c r="K151" s="78">
        <v>8.9999999999999998E-4</v>
      </c>
      <c r="W151" s="97"/>
    </row>
    <row r="152" spans="2:23">
      <c r="B152" t="s">
        <v>2630</v>
      </c>
      <c r="C152" t="s">
        <v>2631</v>
      </c>
      <c r="D152" t="s">
        <v>106</v>
      </c>
      <c r="E152" s="95">
        <v>44377</v>
      </c>
      <c r="F152" s="77">
        <v>38913.32</v>
      </c>
      <c r="G152" s="77">
        <v>35.56909999999997</v>
      </c>
      <c r="H152" s="77">
        <v>51.101406563611</v>
      </c>
      <c r="I152" s="78">
        <v>1E-4</v>
      </c>
      <c r="J152" s="78">
        <v>1.1000000000000001E-3</v>
      </c>
      <c r="K152" s="78">
        <v>1E-4</v>
      </c>
      <c r="W152" s="97"/>
    </row>
    <row r="153" spans="2:23">
      <c r="B153" t="s">
        <v>2632</v>
      </c>
      <c r="C153" t="s">
        <v>2633</v>
      </c>
      <c r="D153" t="s">
        <v>106</v>
      </c>
      <c r="E153" s="95">
        <v>44539</v>
      </c>
      <c r="F153" s="77">
        <v>26610.37</v>
      </c>
      <c r="G153" s="77">
        <v>99.307299999999984</v>
      </c>
      <c r="H153" s="77">
        <v>97.564939558200905</v>
      </c>
      <c r="I153" s="78">
        <v>1E-4</v>
      </c>
      <c r="J153" s="78">
        <v>2E-3</v>
      </c>
      <c r="K153" s="78">
        <v>2.0000000000000001E-4</v>
      </c>
      <c r="W153" s="97"/>
    </row>
    <row r="154" spans="2:23">
      <c r="B154" t="s">
        <v>2634</v>
      </c>
      <c r="C154" t="s">
        <v>2635</v>
      </c>
      <c r="D154" t="s">
        <v>106</v>
      </c>
      <c r="E154" s="95">
        <v>44217</v>
      </c>
      <c r="F154" s="77">
        <v>103813.2</v>
      </c>
      <c r="G154" s="77">
        <v>93.643799999999942</v>
      </c>
      <c r="H154" s="77">
        <v>358.916396908867</v>
      </c>
      <c r="I154" s="78">
        <v>2.9999999999999997E-4</v>
      </c>
      <c r="J154" s="78">
        <v>7.4999999999999997E-3</v>
      </c>
      <c r="K154" s="78">
        <v>8.0000000000000004E-4</v>
      </c>
      <c r="W154" s="97"/>
    </row>
    <row r="155" spans="2:23">
      <c r="B155" t="s">
        <v>2636</v>
      </c>
      <c r="C155" t="s">
        <v>2637</v>
      </c>
      <c r="D155" t="s">
        <v>106</v>
      </c>
      <c r="E155" s="95">
        <v>44531</v>
      </c>
      <c r="F155" s="77">
        <v>222891.45</v>
      </c>
      <c r="G155" s="77">
        <v>71.343999999999994</v>
      </c>
      <c r="H155" s="77">
        <v>587.10064411689598</v>
      </c>
      <c r="I155" s="78">
        <v>1E-4</v>
      </c>
      <c r="J155" s="78">
        <v>1.2200000000000001E-2</v>
      </c>
      <c r="K155" s="78">
        <v>1.1999999999999999E-3</v>
      </c>
      <c r="W155" s="97"/>
    </row>
    <row r="156" spans="2:23">
      <c r="B156" t="s">
        <v>2638</v>
      </c>
      <c r="C156" t="s">
        <v>2639</v>
      </c>
      <c r="D156" t="s">
        <v>106</v>
      </c>
      <c r="E156" s="95">
        <v>44561</v>
      </c>
      <c r="F156" s="77">
        <v>9779.91</v>
      </c>
      <c r="G156" s="77">
        <v>72.008199999999889</v>
      </c>
      <c r="H156" s="77">
        <v>26.000308767473001</v>
      </c>
      <c r="I156" s="78">
        <v>2.9999999999999997E-4</v>
      </c>
      <c r="J156" s="78">
        <v>5.0000000000000001E-4</v>
      </c>
      <c r="K156" s="78">
        <v>1E-4</v>
      </c>
      <c r="W156" s="97"/>
    </row>
    <row r="157" spans="2:23">
      <c r="B157" t="s">
        <v>2640</v>
      </c>
      <c r="C157" t="s">
        <v>2641</v>
      </c>
      <c r="D157" t="s">
        <v>110</v>
      </c>
      <c r="E157" s="95">
        <v>44608</v>
      </c>
      <c r="F157" s="77">
        <v>101722.69</v>
      </c>
      <c r="G157" s="77">
        <v>95.853199999999987</v>
      </c>
      <c r="H157" s="77">
        <v>393.27446271092202</v>
      </c>
      <c r="I157" s="78">
        <v>0</v>
      </c>
      <c r="J157" s="78">
        <v>8.2000000000000007E-3</v>
      </c>
      <c r="K157" s="78">
        <v>8.0000000000000004E-4</v>
      </c>
      <c r="W157" s="97"/>
    </row>
    <row r="158" spans="2:23">
      <c r="B158" t="s">
        <v>226</v>
      </c>
      <c r="C158" s="16"/>
    </row>
    <row r="159" spans="2:23">
      <c r="B159" t="s">
        <v>326</v>
      </c>
      <c r="C159" s="16"/>
    </row>
    <row r="160" spans="2:23">
      <c r="B160" t="s">
        <v>327</v>
      </c>
      <c r="C160" s="16"/>
    </row>
    <row r="161" spans="2:3">
      <c r="B161" t="s">
        <v>328</v>
      </c>
      <c r="C161" s="16"/>
    </row>
    <row r="162" spans="2:3">
      <c r="C162" s="16"/>
    </row>
    <row r="163" spans="2:3">
      <c r="C163" s="16"/>
    </row>
    <row r="164" spans="2:3"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3" sqref="F13:F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3616</v>
      </c>
    </row>
    <row r="3" spans="2:59" s="1" customFormat="1">
      <c r="B3" s="2" t="s">
        <v>2</v>
      </c>
      <c r="C3" s="26" t="s">
        <v>3617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8458.3799999999992</v>
      </c>
      <c r="H11" s="7"/>
      <c r="I11" s="75">
        <v>0.38427630159999998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2642</v>
      </c>
      <c r="C12" s="16"/>
      <c r="D12" s="16"/>
      <c r="G12" s="81">
        <v>8105.18</v>
      </c>
      <c r="I12" s="81">
        <v>0.167157904</v>
      </c>
      <c r="K12" s="80">
        <v>0.435</v>
      </c>
      <c r="L12" s="80">
        <v>0</v>
      </c>
    </row>
    <row r="13" spans="2:59">
      <c r="B13" t="s">
        <v>2643</v>
      </c>
      <c r="C13" t="s">
        <v>2644</v>
      </c>
      <c r="D13" t="s">
        <v>651</v>
      </c>
      <c r="E13" t="s">
        <v>102</v>
      </c>
      <c r="F13" s="95">
        <v>44607</v>
      </c>
      <c r="G13" s="77">
        <v>2713.4</v>
      </c>
      <c r="H13" s="77">
        <v>6.1585999999999999</v>
      </c>
      <c r="I13" s="77">
        <v>0.1671074524</v>
      </c>
      <c r="J13" s="78">
        <v>0</v>
      </c>
      <c r="K13" s="78">
        <v>0.43490000000000001</v>
      </c>
      <c r="L13" s="78">
        <v>0</v>
      </c>
    </row>
    <row r="14" spans="2:59">
      <c r="B14" t="s">
        <v>2645</v>
      </c>
      <c r="C14" t="s">
        <v>2646</v>
      </c>
      <c r="D14" t="s">
        <v>125</v>
      </c>
      <c r="E14" t="s">
        <v>102</v>
      </c>
      <c r="F14" s="95">
        <v>44537</v>
      </c>
      <c r="G14" s="77">
        <v>577.69000000000005</v>
      </c>
      <c r="H14" s="77">
        <v>7.9000000000000008E-3</v>
      </c>
      <c r="I14" s="77">
        <v>4.5637509999999999E-5</v>
      </c>
      <c r="J14" s="78">
        <v>1E-4</v>
      </c>
      <c r="K14" s="78">
        <v>1E-4</v>
      </c>
      <c r="L14" s="78">
        <v>0</v>
      </c>
      <c r="W14" s="97"/>
    </row>
    <row r="15" spans="2:59">
      <c r="B15" t="s">
        <v>2647</v>
      </c>
      <c r="C15" t="s">
        <v>2648</v>
      </c>
      <c r="D15" t="s">
        <v>1475</v>
      </c>
      <c r="E15" t="s">
        <v>102</v>
      </c>
      <c r="F15" s="95">
        <v>44628</v>
      </c>
      <c r="G15" s="77">
        <v>4814.09</v>
      </c>
      <c r="H15" s="77">
        <v>1E-4</v>
      </c>
      <c r="I15" s="77">
        <v>4.8140900000000004E-6</v>
      </c>
      <c r="J15" s="78">
        <v>1E-4</v>
      </c>
      <c r="K15" s="78">
        <v>0</v>
      </c>
      <c r="L15" s="78">
        <v>0</v>
      </c>
      <c r="W15" s="97"/>
    </row>
    <row r="16" spans="2:59">
      <c r="B16" s="79" t="s">
        <v>2147</v>
      </c>
      <c r="C16" s="16"/>
      <c r="D16" s="16"/>
      <c r="F16" s="97"/>
      <c r="G16" s="81">
        <v>353.2</v>
      </c>
      <c r="I16" s="81">
        <v>0.21711839760000001</v>
      </c>
      <c r="K16" s="80">
        <v>0.56499999999999995</v>
      </c>
      <c r="L16" s="80">
        <v>0</v>
      </c>
    </row>
    <row r="17" spans="2:23">
      <c r="B17" t="s">
        <v>2649</v>
      </c>
      <c r="C17" t="s">
        <v>2650</v>
      </c>
      <c r="D17" t="s">
        <v>1573</v>
      </c>
      <c r="E17" t="s">
        <v>106</v>
      </c>
      <c r="F17" s="95">
        <v>44742</v>
      </c>
      <c r="G17" s="77">
        <v>353.2</v>
      </c>
      <c r="H17" s="77">
        <v>16.649999999999999</v>
      </c>
      <c r="I17" s="77">
        <v>0.21711839760000001</v>
      </c>
      <c r="J17" s="78">
        <v>0</v>
      </c>
      <c r="K17" s="78">
        <v>0.56499999999999995</v>
      </c>
      <c r="L17" s="78">
        <v>0</v>
      </c>
      <c r="W17" s="97"/>
    </row>
    <row r="18" spans="2:23">
      <c r="B18" t="s">
        <v>226</v>
      </c>
      <c r="C18" s="16"/>
      <c r="D18" s="16"/>
    </row>
    <row r="19" spans="2:23">
      <c r="B19" t="s">
        <v>326</v>
      </c>
      <c r="C19" s="16"/>
      <c r="D19" s="16"/>
    </row>
    <row r="20" spans="2:23">
      <c r="B20" t="s">
        <v>327</v>
      </c>
      <c r="C20" s="16"/>
      <c r="D20" s="16"/>
    </row>
    <row r="21" spans="2:23">
      <c r="B21" t="s">
        <v>328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3616</v>
      </c>
    </row>
    <row r="3" spans="2:52" s="1" customFormat="1">
      <c r="B3" s="2" t="s">
        <v>2</v>
      </c>
      <c r="C3" s="26" t="s">
        <v>3617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2651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2167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6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1" s="1" customFormat="1">
      <c r="B1" s="2" t="s">
        <v>0</v>
      </c>
      <c r="C1" s="87">
        <v>45106</v>
      </c>
    </row>
    <row r="2" spans="2:21" s="1" customFormat="1">
      <c r="B2" s="2" t="s">
        <v>1</v>
      </c>
      <c r="C2" s="12" t="s">
        <v>3616</v>
      </c>
    </row>
    <row r="3" spans="2:21" s="1" customFormat="1">
      <c r="B3" s="2" t="s">
        <v>2</v>
      </c>
      <c r="C3" s="26" t="s">
        <v>3617</v>
      </c>
    </row>
    <row r="4" spans="2:21" s="1" customFormat="1">
      <c r="B4" s="2" t="s">
        <v>3</v>
      </c>
      <c r="C4" s="88" t="s">
        <v>197</v>
      </c>
    </row>
    <row r="5" spans="2:21">
      <c r="B5" s="2"/>
    </row>
    <row r="7" spans="2:21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21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1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1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59371.504832441984</v>
      </c>
      <c r="K11" s="76">
        <f>J11/$J$11</f>
        <v>1</v>
      </c>
      <c r="L11" s="76">
        <f>J11/'סכום נכסי הקרן'!$C$42</f>
        <v>0.12522319952053132</v>
      </c>
      <c r="U11" s="90"/>
    </row>
    <row r="12" spans="2:21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56386.979582441985</v>
      </c>
      <c r="K12" s="80">
        <f t="shared" ref="K12:K59" si="0">J12/$J$11</f>
        <v>0.9497313524657508</v>
      </c>
      <c r="L12" s="80">
        <f>J12/'סכום נכסי הקרן'!$C$42</f>
        <v>0.11892839864072276</v>
      </c>
    </row>
    <row r="13" spans="2:21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36165.237839999994</v>
      </c>
      <c r="K13" s="80">
        <f t="shared" si="0"/>
        <v>0.60913459987354845</v>
      </c>
      <c r="L13" s="80">
        <f>J13/'סכום נכסי הקרן'!$C$42</f>
        <v>7.6277783534824367E-2</v>
      </c>
    </row>
    <row r="14" spans="2:21">
      <c r="B14" s="91" t="s">
        <v>3618</v>
      </c>
      <c r="C14" t="s">
        <v>3619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6037.1536400000005</v>
      </c>
      <c r="K14" s="92">
        <f t="shared" si="0"/>
        <v>0.10168436284439868</v>
      </c>
      <c r="L14" s="92">
        <f>J14/'סכום נכסי הקרן'!$C$42</f>
        <v>1.2733241256582237E-2</v>
      </c>
    </row>
    <row r="15" spans="2:21">
      <c r="B15" s="91" t="s">
        <v>3620</v>
      </c>
      <c r="C15" s="91" t="s">
        <v>3621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v>3659.59148</v>
      </c>
      <c r="K15" s="92">
        <f t="shared" si="0"/>
        <v>6.1638853357820121E-2</v>
      </c>
      <c r="L15" s="92">
        <f>J15/'סכום נכסי הקרן'!$C$42</f>
        <v>7.7186144322430802E-3</v>
      </c>
    </row>
    <row r="16" spans="2:21">
      <c r="B16" s="91" t="s">
        <v>3622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18902.50866+6617.878</f>
        <v>25520.38666</v>
      </c>
      <c r="K16" s="92">
        <f t="shared" si="0"/>
        <v>0.42984234157486034</v>
      </c>
      <c r="L16" s="92">
        <f>J16/'סכום נכסי הקרן'!$C$42</f>
        <v>5.3826233301401114E-2</v>
      </c>
    </row>
    <row r="17" spans="2:12">
      <c r="B17" s="91" t="s">
        <v>3623</v>
      </c>
      <c r="C17" s="91" t="s">
        <v>3624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948.10605999999984</v>
      </c>
      <c r="K17" s="92">
        <f t="shared" si="0"/>
        <v>1.5969042096469356E-2</v>
      </c>
      <c r="L17" s="92">
        <f>J17/'סכום נכסי הקרן'!$C$42</f>
        <v>1.9996945445979459E-3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SUM(J19:J42)</f>
        <v>20221.741742441995</v>
      </c>
      <c r="K18" s="80">
        <f t="shared" si="0"/>
        <v>0.34059675259220246</v>
      </c>
      <c r="L18" s="80">
        <f>J18/'סכום נכסי הקרן'!$C$42</f>
        <v>4.2650615105898411E-2</v>
      </c>
    </row>
    <row r="19" spans="2:12">
      <c r="B19" s="91" t="s">
        <v>3618</v>
      </c>
      <c r="C19" s="91" t="s">
        <v>3625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6.8300000000000001E-3</v>
      </c>
      <c r="K19" s="92">
        <f t="shared" si="0"/>
        <v>1.1503835079261673E-7</v>
      </c>
      <c r="L19" s="92">
        <f>J19/'סכום נכסי הקרן'!$C$42</f>
        <v>1.4405470353816716E-8</v>
      </c>
    </row>
    <row r="20" spans="2:12">
      <c r="B20" s="91" t="s">
        <v>3620</v>
      </c>
      <c r="C20" s="91" t="s">
        <v>3626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v>38.124420000000001</v>
      </c>
      <c r="K20" s="92">
        <f t="shared" si="0"/>
        <v>6.4213329454246748E-4</v>
      </c>
      <c r="L20" s="92">
        <f>J20/'סכום נכסי הקרן'!$C$42</f>
        <v>8.0409985661267512E-5</v>
      </c>
    </row>
    <row r="21" spans="2:12">
      <c r="B21" s="91" t="s">
        <v>3622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12.302515344+6.240194142+1137.76127</f>
        <v>1156.3039794859999</v>
      </c>
      <c r="K21" s="92">
        <f t="shared" si="0"/>
        <v>1.9475739797219494E-2</v>
      </c>
      <c r="L21" s="92">
        <f>J21/'סכום נכסי הקרן'!$C$42</f>
        <v>2.438814450437169E-3</v>
      </c>
    </row>
    <row r="22" spans="2:12">
      <c r="B22" s="91" t="s">
        <v>3623</v>
      </c>
      <c r="C22" s="91" t="s">
        <v>3627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26.561259999999997</v>
      </c>
      <c r="K22" s="92">
        <f t="shared" si="0"/>
        <v>4.4737387194346978E-4</v>
      </c>
      <c r="L22" s="92">
        <f>J22/'סכום נכסי הקרן'!$C$42</f>
        <v>5.6021587626649743E-5</v>
      </c>
    </row>
    <row r="23" spans="2:12">
      <c r="B23" s="91" t="s">
        <v>3618</v>
      </c>
      <c r="C23" s="91" t="s">
        <v>3628</v>
      </c>
      <c r="D23">
        <v>11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v>5.9999999999999995E-5</v>
      </c>
      <c r="K23" s="92">
        <f t="shared" si="0"/>
        <v>1.0105858049131776E-9</v>
      </c>
      <c r="L23" s="92">
        <f>J23/'סכום נכסי הקרן'!$C$42</f>
        <v>1.2654878788125958E-10</v>
      </c>
    </row>
    <row r="24" spans="2:12">
      <c r="B24" s="91" t="s">
        <v>3622</v>
      </c>
      <c r="C24" t="s">
        <v>213</v>
      </c>
      <c r="D24">
        <v>10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f>6.892000962-0.00131</f>
        <v>6.8906909619999999</v>
      </c>
      <c r="K24" s="92">
        <f t="shared" si="0"/>
        <v>1.1606057453734547E-4</v>
      </c>
      <c r="L24" s="92">
        <f>J24/'סכום נכסי הקרן'!$C$42</f>
        <v>1.4533476481757509E-5</v>
      </c>
    </row>
    <row r="25" spans="2:12">
      <c r="B25" s="91" t="s">
        <v>3623</v>
      </c>
      <c r="C25" s="91" t="s">
        <v>3629</v>
      </c>
      <c r="D25">
        <v>20</v>
      </c>
      <c r="E25" t="s">
        <v>207</v>
      </c>
      <c r="F25" t="s">
        <v>208</v>
      </c>
      <c r="G25" t="s">
        <v>120</v>
      </c>
      <c r="H25" s="92">
        <v>0</v>
      </c>
      <c r="I25" s="92">
        <v>0</v>
      </c>
      <c r="J25" s="93">
        <v>4.3209999999999998E-2</v>
      </c>
      <c r="K25" s="92">
        <f t="shared" si="0"/>
        <v>7.2779021050497341E-7</v>
      </c>
      <c r="L25" s="92">
        <f>J25/'סכום נכסי הקרן'!$C$42</f>
        <v>9.1136218739153772E-8</v>
      </c>
    </row>
    <row r="26" spans="2:12">
      <c r="B26" s="91" t="s">
        <v>3618</v>
      </c>
      <c r="C26" s="91" t="s">
        <v>3630</v>
      </c>
      <c r="D26">
        <v>11</v>
      </c>
      <c r="E26" t="s">
        <v>207</v>
      </c>
      <c r="F26" t="s">
        <v>208</v>
      </c>
      <c r="G26" t="s">
        <v>106</v>
      </c>
      <c r="H26" s="92">
        <v>4.5600000000000002E-2</v>
      </c>
      <c r="I26" s="92">
        <v>4.5600000000000002E-2</v>
      </c>
      <c r="J26" s="93">
        <v>2301.4261099999999</v>
      </c>
      <c r="K26" s="92">
        <f t="shared" si="0"/>
        <v>3.8763142630375891E-2</v>
      </c>
      <c r="L26" s="92">
        <f>J26/'סכום נכסי הקרן'!$C$42</f>
        <v>4.8540447436463728E-3</v>
      </c>
    </row>
    <row r="27" spans="2:12">
      <c r="B27" s="91" t="s">
        <v>3620</v>
      </c>
      <c r="C27" s="91" t="s">
        <v>3631</v>
      </c>
      <c r="D27">
        <v>12</v>
      </c>
      <c r="E27" t="s">
        <v>207</v>
      </c>
      <c r="F27" t="s">
        <v>208</v>
      </c>
      <c r="G27" t="s">
        <v>106</v>
      </c>
      <c r="H27" s="92">
        <v>4.6600000000000003E-2</v>
      </c>
      <c r="I27" s="92">
        <v>4.6600000000000003E-2</v>
      </c>
      <c r="J27" s="93">
        <v>1687.3813700000001</v>
      </c>
      <c r="K27" s="92">
        <f t="shared" si="0"/>
        <v>2.8420727666615842E-2</v>
      </c>
      <c r="L27" s="92">
        <f>J27/'סכום נכסי הקרן'!$C$42</f>
        <v>3.5589344511153202E-3</v>
      </c>
    </row>
    <row r="28" spans="2:12">
      <c r="B28" s="91" t="s">
        <v>3622</v>
      </c>
      <c r="C28" t="s">
        <v>214</v>
      </c>
      <c r="D28">
        <v>10</v>
      </c>
      <c r="E28" t="s">
        <v>207</v>
      </c>
      <c r="F28" t="s">
        <v>208</v>
      </c>
      <c r="G28" t="s">
        <v>106</v>
      </c>
      <c r="H28" s="92">
        <v>4.5100000000000001E-2</v>
      </c>
      <c r="I28" s="92">
        <v>4.5100000000000001E-2</v>
      </c>
      <c r="J28" s="93">
        <f>889.69184668+9692.01863</f>
        <v>10581.71047668</v>
      </c>
      <c r="K28" s="92">
        <f t="shared" si="0"/>
        <v>0.17822877332389772</v>
      </c>
      <c r="L28" s="92">
        <f>J28/'סכום נכסי הקרן'!$C$42</f>
        <v>2.2318377242237994E-2</v>
      </c>
    </row>
    <row r="29" spans="2:12">
      <c r="B29" s="91" t="s">
        <v>3623</v>
      </c>
      <c r="C29" s="91" t="s">
        <v>3632</v>
      </c>
      <c r="D29">
        <v>20</v>
      </c>
      <c r="E29" t="s">
        <v>207</v>
      </c>
      <c r="F29" t="s">
        <v>208</v>
      </c>
      <c r="G29" t="s">
        <v>106</v>
      </c>
      <c r="H29" s="92">
        <v>4.6600000000000003E-2</v>
      </c>
      <c r="I29" s="92">
        <v>4.6600000000000003E-2</v>
      </c>
      <c r="J29" s="93">
        <v>4321.8070499999994</v>
      </c>
      <c r="K29" s="92">
        <f t="shared" si="0"/>
        <v>7.2792614271728256E-2</v>
      </c>
      <c r="L29" s="92">
        <f>J29/'סכום נכסי הקרן'!$C$42</f>
        <v>9.1153240605697031E-3</v>
      </c>
    </row>
    <row r="30" spans="2:12">
      <c r="B30" s="91" t="s">
        <v>3622</v>
      </c>
      <c r="C30" t="s">
        <v>3633</v>
      </c>
      <c r="D30">
        <v>10</v>
      </c>
      <c r="E30" t="s">
        <v>207</v>
      </c>
      <c r="F30" t="s">
        <v>208</v>
      </c>
      <c r="G30" t="s">
        <v>202</v>
      </c>
      <c r="H30" s="92">
        <v>0</v>
      </c>
      <c r="I30" s="92">
        <v>0</v>
      </c>
      <c r="J30" s="93">
        <v>6.2545534E-2</v>
      </c>
      <c r="K30" s="92">
        <f t="shared" si="0"/>
        <v>1.0534604803519087E-6</v>
      </c>
      <c r="L30" s="92">
        <f>J30/'סכום נכסי הקרן'!$C$42</f>
        <v>1.3191769191810181E-7</v>
      </c>
    </row>
    <row r="31" spans="2:12">
      <c r="B31" s="91" t="s">
        <v>3622</v>
      </c>
      <c r="C31" t="s">
        <v>215</v>
      </c>
      <c r="D31">
        <v>10</v>
      </c>
      <c r="E31" t="s">
        <v>207</v>
      </c>
      <c r="F31" t="s">
        <v>208</v>
      </c>
      <c r="G31" t="s">
        <v>116</v>
      </c>
      <c r="H31" s="92">
        <v>0</v>
      </c>
      <c r="I31" s="92">
        <v>0</v>
      </c>
      <c r="J31" s="93">
        <f>0.030236412+16.89114</f>
        <v>16.921376412000001</v>
      </c>
      <c r="K31" s="92">
        <f t="shared" si="0"/>
        <v>2.8500838002599798E-4</v>
      </c>
      <c r="L31" s="92">
        <f>J31/'סכום נכסי הקרן'!$C$42</f>
        <v>3.568966123701896E-5</v>
      </c>
    </row>
    <row r="32" spans="2:12">
      <c r="B32" s="91" t="s">
        <v>3623</v>
      </c>
      <c r="C32" s="91" t="s">
        <v>3634</v>
      </c>
      <c r="D32">
        <v>20</v>
      </c>
      <c r="E32" t="s">
        <v>207</v>
      </c>
      <c r="F32" t="s">
        <v>208</v>
      </c>
      <c r="G32" t="s">
        <v>116</v>
      </c>
      <c r="H32" s="92">
        <v>0</v>
      </c>
      <c r="I32" s="92">
        <v>0</v>
      </c>
      <c r="J32" s="93">
        <v>0.45711000000000002</v>
      </c>
      <c r="K32" s="92">
        <f t="shared" si="0"/>
        <v>7.6991479547310443E-6</v>
      </c>
      <c r="L32" s="92">
        <f>J32/'סכום נכסי הקרן'!$C$42</f>
        <v>9.6411194047337613E-7</v>
      </c>
    </row>
    <row r="33" spans="2:12">
      <c r="B33" s="91" t="s">
        <v>3620</v>
      </c>
      <c r="C33" s="91" t="s">
        <v>3635</v>
      </c>
      <c r="D33">
        <v>12</v>
      </c>
      <c r="E33" t="s">
        <v>207</v>
      </c>
      <c r="F33" t="s">
        <v>208</v>
      </c>
      <c r="G33" t="s">
        <v>200</v>
      </c>
      <c r="H33" s="92">
        <v>0</v>
      </c>
      <c r="I33" s="92">
        <v>0</v>
      </c>
      <c r="J33" s="93">
        <v>0.45506999999999997</v>
      </c>
      <c r="K33" s="92">
        <f t="shared" si="0"/>
        <v>7.6647880373639959E-6</v>
      </c>
      <c r="L33" s="92">
        <f>J33/'סכום נכסי הקרן'!$C$42</f>
        <v>9.5980928168541335E-7</v>
      </c>
    </row>
    <row r="34" spans="2:12">
      <c r="B34" s="91" t="s">
        <v>3622</v>
      </c>
      <c r="C34" t="s">
        <v>217</v>
      </c>
      <c r="D34">
        <v>10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0.22753999999999999</v>
      </c>
      <c r="K34" s="92">
        <f t="shared" si="0"/>
        <v>3.8324782341657404E-6</v>
      </c>
      <c r="L34" s="92">
        <f>J34/'סכום נכסי הקרן'!$C$42</f>
        <v>4.7991518657503011E-7</v>
      </c>
    </row>
    <row r="35" spans="2:12">
      <c r="B35" s="91" t="s">
        <v>3623</v>
      </c>
      <c r="C35" s="91" t="s">
        <v>3636</v>
      </c>
      <c r="D35">
        <v>20</v>
      </c>
      <c r="E35" t="s">
        <v>207</v>
      </c>
      <c r="F35" t="s">
        <v>208</v>
      </c>
      <c r="G35" t="s">
        <v>200</v>
      </c>
      <c r="H35" s="92">
        <v>0</v>
      </c>
      <c r="I35" s="92">
        <v>0</v>
      </c>
      <c r="J35" s="93">
        <v>7.8650000000000012E-2</v>
      </c>
      <c r="K35" s="92">
        <f t="shared" si="0"/>
        <v>1.3247095592736906E-6</v>
      </c>
      <c r="L35" s="92">
        <f>J35/'סכום נכסי הקרן'!$C$42</f>
        <v>1.6588436944768446E-7</v>
      </c>
    </row>
    <row r="36" spans="2:12">
      <c r="B36" s="91" t="s">
        <v>3622</v>
      </c>
      <c r="C36" s="91" t="s">
        <v>3637</v>
      </c>
      <c r="D36">
        <v>10</v>
      </c>
      <c r="E36" t="s">
        <v>207</v>
      </c>
      <c r="F36" t="s">
        <v>208</v>
      </c>
      <c r="G36" t="s">
        <v>203</v>
      </c>
      <c r="H36" s="92">
        <v>0</v>
      </c>
      <c r="I36" s="92">
        <v>0</v>
      </c>
      <c r="J36" s="93">
        <v>0.34873837499999999</v>
      </c>
      <c r="K36" s="92">
        <f t="shared" si="0"/>
        <v>5.873834190058143E-6</v>
      </c>
      <c r="L36" s="92">
        <f>J36/'סכום נכסי הקרן'!$C$42</f>
        <v>7.3554031073216934E-7</v>
      </c>
    </row>
    <row r="37" spans="2:12">
      <c r="B37" s="91" t="s">
        <v>3622</v>
      </c>
      <c r="C37" t="s">
        <v>3638</v>
      </c>
      <c r="D37">
        <v>10</v>
      </c>
      <c r="E37" t="s">
        <v>207</v>
      </c>
      <c r="F37" t="s">
        <v>208</v>
      </c>
      <c r="G37" t="s">
        <v>201</v>
      </c>
      <c r="H37" s="92">
        <v>0</v>
      </c>
      <c r="I37" s="92">
        <v>0</v>
      </c>
      <c r="J37" s="93">
        <v>4.7220285000000001E-2</v>
      </c>
      <c r="K37" s="92">
        <f t="shared" si="0"/>
        <v>7.9533582874924414E-7</v>
      </c>
      <c r="L37" s="92">
        <f>J37/'סכום נכסי הקרן'!$C$42</f>
        <v>9.9594497169293724E-8</v>
      </c>
    </row>
    <row r="38" spans="2:12">
      <c r="B38" s="91" t="s">
        <v>3618</v>
      </c>
      <c r="C38" s="91" t="s">
        <v>3639</v>
      </c>
      <c r="D38">
        <v>11</v>
      </c>
      <c r="E38" t="s">
        <v>207</v>
      </c>
      <c r="F38" t="s">
        <v>208</v>
      </c>
      <c r="G38" t="s">
        <v>113</v>
      </c>
      <c r="H38" s="92">
        <v>0</v>
      </c>
      <c r="I38" s="92">
        <v>0</v>
      </c>
      <c r="J38" s="93">
        <v>2.0300000000000001E-3</v>
      </c>
      <c r="K38" s="92">
        <f t="shared" si="0"/>
        <v>3.4191486399562515E-8</v>
      </c>
      <c r="L38" s="92">
        <f>J38/'סכום נכסי הקרן'!$C$42</f>
        <v>4.2815673233159493E-9</v>
      </c>
    </row>
    <row r="39" spans="2:12">
      <c r="B39" s="91" t="s">
        <v>3620</v>
      </c>
      <c r="C39" s="91" t="s">
        <v>3640</v>
      </c>
      <c r="D39">
        <v>12</v>
      </c>
      <c r="E39" t="s">
        <v>207</v>
      </c>
      <c r="F39" t="s">
        <v>208</v>
      </c>
      <c r="G39" t="s">
        <v>113</v>
      </c>
      <c r="H39" s="92">
        <v>4.5280000000000001E-2</v>
      </c>
      <c r="I39" s="92">
        <v>4.5280000000000001E-2</v>
      </c>
      <c r="J39" s="93">
        <v>1.9270099999999999</v>
      </c>
      <c r="K39" s="92">
        <f t="shared" si="0"/>
        <v>3.2456815865429038E-5</v>
      </c>
      <c r="L39" s="92">
        <f>J39/'סכום נכסי הקרן'!$C$42</f>
        <v>4.0643463289177667E-6</v>
      </c>
    </row>
    <row r="40" spans="2:12">
      <c r="B40" s="91" t="s">
        <v>3622</v>
      </c>
      <c r="C40" t="s">
        <v>218</v>
      </c>
      <c r="D40">
        <v>10</v>
      </c>
      <c r="E40" t="s">
        <v>207</v>
      </c>
      <c r="F40" t="s">
        <v>208</v>
      </c>
      <c r="G40" t="s">
        <v>113</v>
      </c>
      <c r="H40" s="92">
        <v>4.3729999999999998E-2</v>
      </c>
      <c r="I40" s="92">
        <v>4.3729999999999998E-2</v>
      </c>
      <c r="J40" s="93">
        <f>74.684318918+6.02768</f>
        <v>80.711998918000006</v>
      </c>
      <c r="K40" s="92">
        <f t="shared" si="0"/>
        <v>1.3594400065449761E-3</v>
      </c>
      <c r="L40" s="92">
        <f>J40/'סכום נכסי הקרן'!$C$42</f>
        <v>1.7023342717577394E-4</v>
      </c>
    </row>
    <row r="41" spans="2:12">
      <c r="B41" s="91" t="s">
        <v>3623</v>
      </c>
      <c r="C41" s="91" t="s">
        <v>3641</v>
      </c>
      <c r="D41">
        <v>20</v>
      </c>
      <c r="E41" t="s">
        <v>207</v>
      </c>
      <c r="F41" t="s">
        <v>208</v>
      </c>
      <c r="G41" t="s">
        <v>113</v>
      </c>
      <c r="H41" s="92">
        <v>0</v>
      </c>
      <c r="I41" s="92">
        <v>0</v>
      </c>
      <c r="J41" s="93">
        <v>0.17698</v>
      </c>
      <c r="K41" s="92">
        <f t="shared" si="0"/>
        <v>2.9808912625589032E-6</v>
      </c>
      <c r="L41" s="92">
        <f>J41/'סכום נכסי הקרן'!$C$42</f>
        <v>3.7327674132042203E-7</v>
      </c>
    </row>
    <row r="42" spans="2:12">
      <c r="B42" s="91" t="s">
        <v>3622</v>
      </c>
      <c r="C42" t="s">
        <v>3642</v>
      </c>
      <c r="D42">
        <v>10</v>
      </c>
      <c r="E42" t="s">
        <v>207</v>
      </c>
      <c r="F42" t="s">
        <v>208</v>
      </c>
      <c r="G42" t="s">
        <v>199</v>
      </c>
      <c r="H42" s="92">
        <v>0</v>
      </c>
      <c r="I42" s="92">
        <v>0</v>
      </c>
      <c r="J42" s="93">
        <v>7.0015789999999994E-2</v>
      </c>
      <c r="K42" s="92">
        <f t="shared" si="0"/>
        <v>1.1792827248963668E-6</v>
      </c>
      <c r="L42" s="92">
        <f>J42/'סכום נכסי הקרן'!$C$42</f>
        <v>1.476735559508136E-7</v>
      </c>
    </row>
    <row r="43" spans="2:12">
      <c r="B43" s="79" t="s">
        <v>219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92">
        <v>0</v>
      </c>
      <c r="I44" s="92">
        <v>0</v>
      </c>
      <c r="J44" s="93">
        <v>0</v>
      </c>
      <c r="K44" s="92">
        <f t="shared" si="0"/>
        <v>0</v>
      </c>
      <c r="L44" s="92">
        <f>J44/'סכום נכסי הקרן'!$C$42</f>
        <v>0</v>
      </c>
    </row>
    <row r="45" spans="2:12">
      <c r="B45" s="79" t="s">
        <v>220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210</v>
      </c>
      <c r="C46" t="s">
        <v>210</v>
      </c>
      <c r="D46" s="16"/>
      <c r="E46" t="s">
        <v>210</v>
      </c>
      <c r="G46" t="s">
        <v>210</v>
      </c>
      <c r="H46" s="92">
        <v>0</v>
      </c>
      <c r="I46" s="92">
        <v>0</v>
      </c>
      <c r="J46" s="93">
        <v>0</v>
      </c>
      <c r="K46" s="92">
        <f t="shared" si="0"/>
        <v>0</v>
      </c>
      <c r="L46" s="92">
        <f>J46/'סכום נכסי הקרן'!$C$42</f>
        <v>0</v>
      </c>
    </row>
    <row r="47" spans="2:12">
      <c r="B47" s="79" t="s">
        <v>221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92">
        <v>0</v>
      </c>
      <c r="I48" s="92">
        <v>0</v>
      </c>
      <c r="J48" s="93">
        <v>0</v>
      </c>
      <c r="K48" s="92">
        <f t="shared" si="0"/>
        <v>0</v>
      </c>
      <c r="L48" s="92">
        <f>J48/'סכום נכסי הקרן'!$C$42</f>
        <v>0</v>
      </c>
    </row>
    <row r="49" spans="2:12">
      <c r="B49" s="79" t="s">
        <v>222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92">
        <v>0</v>
      </c>
      <c r="I50" s="92">
        <v>0</v>
      </c>
      <c r="J50" s="93">
        <v>0</v>
      </c>
      <c r="K50" s="92">
        <f t="shared" si="0"/>
        <v>0</v>
      </c>
      <c r="L50" s="92">
        <f>J50/'סכום נכסי הקרן'!$C$42</f>
        <v>0</v>
      </c>
    </row>
    <row r="51" spans="2:12">
      <c r="B51" s="79" t="s">
        <v>223</v>
      </c>
      <c r="D51" s="16"/>
      <c r="I51" s="80">
        <v>0</v>
      </c>
      <c r="J51" s="81">
        <f>SUM(J52)</f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210</v>
      </c>
      <c r="C52" t="s">
        <v>210</v>
      </c>
      <c r="D52" s="16"/>
      <c r="E52" t="s">
        <v>210</v>
      </c>
      <c r="G52" t="s">
        <v>210</v>
      </c>
      <c r="H52" s="92">
        <v>0</v>
      </c>
      <c r="I52" s="92">
        <v>0</v>
      </c>
      <c r="J52" s="93">
        <v>0</v>
      </c>
      <c r="K52" s="92">
        <f t="shared" si="0"/>
        <v>0</v>
      </c>
      <c r="L52" s="92">
        <f>J52/'סכום נכסי הקרן'!$C$42</f>
        <v>0</v>
      </c>
    </row>
    <row r="53" spans="2:12">
      <c r="B53" s="79" t="s">
        <v>224</v>
      </c>
      <c r="D53" s="16"/>
      <c r="I53" s="80">
        <v>0</v>
      </c>
      <c r="J53" s="81">
        <f>J54+J58</f>
        <v>2984.5252499999997</v>
      </c>
      <c r="K53" s="80">
        <f t="shared" si="0"/>
        <v>5.0268647534249207E-2</v>
      </c>
      <c r="L53" s="80">
        <f>J53/'סכום נכסי הקרן'!$C$42</f>
        <v>6.294800879808553E-3</v>
      </c>
    </row>
    <row r="54" spans="2:12">
      <c r="B54" s="79" t="s">
        <v>225</v>
      </c>
      <c r="D54" s="16"/>
      <c r="I54" s="80">
        <v>0</v>
      </c>
      <c r="J54" s="81">
        <f>SUM(J55:J57)</f>
        <v>2984.5252499999997</v>
      </c>
      <c r="K54" s="80">
        <f t="shared" si="0"/>
        <v>5.0268647534249207E-2</v>
      </c>
      <c r="L54" s="80">
        <f>J54/'סכום נכסי הקרן'!$C$42</f>
        <v>6.294800879808553E-3</v>
      </c>
    </row>
    <row r="55" spans="2:12">
      <c r="B55" s="91" t="s">
        <v>3643</v>
      </c>
      <c r="C55" s="91" t="s">
        <v>3644</v>
      </c>
      <c r="D55">
        <v>85</v>
      </c>
      <c r="E55" t="s">
        <v>973</v>
      </c>
      <c r="F55" t="s">
        <v>212</v>
      </c>
      <c r="G55" t="s">
        <v>110</v>
      </c>
      <c r="H55" s="92">
        <v>3.15E-2</v>
      </c>
      <c r="I55" s="92">
        <v>3.15E-2</v>
      </c>
      <c r="J55" s="93">
        <v>355.52614</v>
      </c>
      <c r="K55" s="92">
        <f t="shared" si="0"/>
        <v>5.9881611726595851E-3</v>
      </c>
      <c r="L55" s="92">
        <f>J55/'סכום נכסי הקרן'!$C$42</f>
        <v>7.4985670128504991E-4</v>
      </c>
    </row>
    <row r="56" spans="2:12">
      <c r="B56" s="91" t="s">
        <v>3643</v>
      </c>
      <c r="C56" s="91" t="s">
        <v>3645</v>
      </c>
      <c r="D56">
        <v>85</v>
      </c>
      <c r="E56" t="s">
        <v>973</v>
      </c>
      <c r="F56" t="s">
        <v>212</v>
      </c>
      <c r="G56" t="s">
        <v>106</v>
      </c>
      <c r="H56" s="92">
        <v>4.9799999999999997E-2</v>
      </c>
      <c r="I56" s="92">
        <v>4.9799999999999997E-2</v>
      </c>
      <c r="J56" s="93">
        <v>2554.1215099999999</v>
      </c>
      <c r="K56" s="92">
        <f t="shared" si="0"/>
        <v>4.3019315700490175E-2</v>
      </c>
      <c r="L56" s="92">
        <f>J56/'סכום נכסי הקרן'!$C$42</f>
        <v>5.3870163531992074E-3</v>
      </c>
    </row>
    <row r="57" spans="2:12">
      <c r="B57" s="91" t="s">
        <v>3643</v>
      </c>
      <c r="C57" s="91" t="s">
        <v>3646</v>
      </c>
      <c r="D57">
        <v>85</v>
      </c>
      <c r="E57" t="s">
        <v>973</v>
      </c>
      <c r="F57" t="s">
        <v>212</v>
      </c>
      <c r="G57" t="s">
        <v>200</v>
      </c>
      <c r="H57" s="92">
        <v>0</v>
      </c>
      <c r="I57" s="92">
        <v>0</v>
      </c>
      <c r="J57" s="93">
        <v>74.877600000000001</v>
      </c>
      <c r="K57" s="92">
        <f t="shared" si="0"/>
        <v>1.2611706610994493E-3</v>
      </c>
      <c r="L57" s="92">
        <f>J57/'סכום נכסי הקרן'!$C$42</f>
        <v>1.5792782532429671E-4</v>
      </c>
    </row>
    <row r="58" spans="2:12">
      <c r="B58" s="79" t="s">
        <v>223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210</v>
      </c>
      <c r="C59" t="s">
        <v>210</v>
      </c>
      <c r="D59" s="16"/>
      <c r="E59" t="s">
        <v>210</v>
      </c>
      <c r="G59" t="s">
        <v>210</v>
      </c>
      <c r="H59" s="92">
        <v>0</v>
      </c>
      <c r="I59" s="92">
        <v>0</v>
      </c>
      <c r="J59" s="93">
        <v>0</v>
      </c>
      <c r="K59" s="92">
        <f t="shared" si="0"/>
        <v>0</v>
      </c>
      <c r="L59" s="92">
        <f>J59/'סכום נכסי הקרן'!$C$42</f>
        <v>0</v>
      </c>
    </row>
    <row r="60" spans="2:12">
      <c r="B60" t="s">
        <v>226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020FFE4C-5691-4F4E-87BD-0D6C9DC10D0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3616</v>
      </c>
    </row>
    <row r="3" spans="2:49" s="1" customFormat="1">
      <c r="B3" s="2" t="s">
        <v>2</v>
      </c>
      <c r="C3" s="26" t="s">
        <v>3617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78871361.489999995</v>
      </c>
      <c r="H11" s="7"/>
      <c r="I11" s="75">
        <v>-1948.7866338258059</v>
      </c>
      <c r="J11" s="76">
        <v>1</v>
      </c>
      <c r="K11" s="76">
        <v>-4.1000000000000003E-3</v>
      </c>
      <c r="AW11" s="16"/>
    </row>
    <row r="12" spans="2:49">
      <c r="B12" s="79" t="s">
        <v>204</v>
      </c>
      <c r="C12" s="16"/>
      <c r="D12" s="16"/>
      <c r="G12" s="81">
        <v>74308408.650000006</v>
      </c>
      <c r="I12" s="81">
        <v>-2967.7060503163707</v>
      </c>
      <c r="J12" s="80">
        <v>1.5227999999999999</v>
      </c>
      <c r="K12" s="80">
        <v>-6.3E-3</v>
      </c>
    </row>
    <row r="13" spans="2:49">
      <c r="B13" s="79" t="s">
        <v>2152</v>
      </c>
      <c r="C13" s="16"/>
      <c r="D13" s="16"/>
      <c r="G13" s="81">
        <v>1526108.65</v>
      </c>
      <c r="I13" s="81">
        <v>-63.027642698260003</v>
      </c>
      <c r="J13" s="80">
        <v>3.2300000000000002E-2</v>
      </c>
      <c r="K13" s="80">
        <v>-1E-4</v>
      </c>
    </row>
    <row r="14" spans="2:49">
      <c r="B14" t="s">
        <v>2652</v>
      </c>
      <c r="C14" t="s">
        <v>2653</v>
      </c>
      <c r="D14" t="s">
        <v>123</v>
      </c>
      <c r="E14" t="s">
        <v>102</v>
      </c>
      <c r="F14" t="s">
        <v>499</v>
      </c>
      <c r="G14" s="77">
        <v>76258.720000000001</v>
      </c>
      <c r="H14" s="77">
        <v>-3.7968000000000002</v>
      </c>
      <c r="I14" s="77">
        <v>-2.8953910809600001</v>
      </c>
      <c r="J14" s="78">
        <v>1.5E-3</v>
      </c>
      <c r="K14" s="78">
        <v>0</v>
      </c>
    </row>
    <row r="15" spans="2:49">
      <c r="B15" t="s">
        <v>2652</v>
      </c>
      <c r="C15" t="s">
        <v>2654</v>
      </c>
      <c r="D15" t="s">
        <v>123</v>
      </c>
      <c r="E15" t="s">
        <v>102</v>
      </c>
      <c r="F15" t="s">
        <v>266</v>
      </c>
      <c r="G15" s="77">
        <v>79280.22</v>
      </c>
      <c r="H15" s="77">
        <v>-3.0135000000000001</v>
      </c>
      <c r="I15" s="77">
        <v>-2.3891094297</v>
      </c>
      <c r="J15" s="78">
        <v>1.1999999999999999E-3</v>
      </c>
      <c r="K15" s="78">
        <v>0</v>
      </c>
    </row>
    <row r="16" spans="2:49">
      <c r="B16" t="s">
        <v>2655</v>
      </c>
      <c r="C16" t="s">
        <v>2656</v>
      </c>
      <c r="D16" t="s">
        <v>123</v>
      </c>
      <c r="E16" t="s">
        <v>102</v>
      </c>
      <c r="F16" t="s">
        <v>272</v>
      </c>
      <c r="G16" s="77">
        <v>268535.42</v>
      </c>
      <c r="H16" s="77">
        <v>-5.9061000000000003</v>
      </c>
      <c r="I16" s="77">
        <v>-15.85997044062</v>
      </c>
      <c r="J16" s="78">
        <v>8.0999999999999996E-3</v>
      </c>
      <c r="K16" s="78">
        <v>0</v>
      </c>
    </row>
    <row r="17" spans="2:11">
      <c r="B17" t="s">
        <v>2655</v>
      </c>
      <c r="C17" t="s">
        <v>2657</v>
      </c>
      <c r="D17" t="s">
        <v>123</v>
      </c>
      <c r="E17" t="s">
        <v>102</v>
      </c>
      <c r="F17" t="s">
        <v>263</v>
      </c>
      <c r="G17" s="77">
        <v>282117.34000000003</v>
      </c>
      <c r="H17" s="77">
        <v>-20.2544</v>
      </c>
      <c r="I17" s="77">
        <v>-57.141174512959999</v>
      </c>
      <c r="J17" s="78">
        <v>2.93E-2</v>
      </c>
      <c r="K17" s="78">
        <v>-1E-4</v>
      </c>
    </row>
    <row r="18" spans="2:11">
      <c r="B18" t="s">
        <v>2655</v>
      </c>
      <c r="C18" t="s">
        <v>2658</v>
      </c>
      <c r="D18" t="s">
        <v>123</v>
      </c>
      <c r="E18" t="s">
        <v>102</v>
      </c>
      <c r="F18" t="s">
        <v>266</v>
      </c>
      <c r="G18" s="77">
        <v>67799.92</v>
      </c>
      <c r="H18" s="77">
        <v>18.036999999999999</v>
      </c>
      <c r="I18" s="77">
        <v>12.2290715704</v>
      </c>
      <c r="J18" s="78">
        <v>-6.3E-3</v>
      </c>
      <c r="K18" s="78">
        <v>0</v>
      </c>
    </row>
    <row r="19" spans="2:11">
      <c r="B19" t="s">
        <v>2659</v>
      </c>
      <c r="C19" t="s">
        <v>2660</v>
      </c>
      <c r="D19" t="s">
        <v>123</v>
      </c>
      <c r="E19" t="s">
        <v>102</v>
      </c>
      <c r="F19" t="s">
        <v>263</v>
      </c>
      <c r="G19" s="77">
        <v>195201.98</v>
      </c>
      <c r="H19" s="77">
        <v>30.247</v>
      </c>
      <c r="I19" s="77">
        <v>59.042742890600003</v>
      </c>
      <c r="J19" s="78">
        <v>-3.0300000000000001E-2</v>
      </c>
      <c r="K19" s="78">
        <v>1E-4</v>
      </c>
    </row>
    <row r="20" spans="2:11">
      <c r="B20" t="s">
        <v>2659</v>
      </c>
      <c r="C20" t="s">
        <v>2661</v>
      </c>
      <c r="D20" t="s">
        <v>123</v>
      </c>
      <c r="E20" t="s">
        <v>102</v>
      </c>
      <c r="F20" t="s">
        <v>263</v>
      </c>
      <c r="G20" s="77">
        <v>169503.16</v>
      </c>
      <c r="H20" s="77">
        <v>-34.604799999999997</v>
      </c>
      <c r="I20" s="77">
        <v>-58.656229511680003</v>
      </c>
      <c r="J20" s="78">
        <v>3.0099999999999998E-2</v>
      </c>
      <c r="K20" s="78">
        <v>-1E-4</v>
      </c>
    </row>
    <row r="21" spans="2:11">
      <c r="B21" t="s">
        <v>2662</v>
      </c>
      <c r="C21" t="s">
        <v>2663</v>
      </c>
      <c r="D21" t="s">
        <v>123</v>
      </c>
      <c r="E21" t="s">
        <v>102</v>
      </c>
      <c r="F21" t="s">
        <v>278</v>
      </c>
      <c r="G21" s="77">
        <v>166103.69</v>
      </c>
      <c r="H21" s="77">
        <v>1.5334000000000001</v>
      </c>
      <c r="I21" s="77">
        <v>2.5470339824599999</v>
      </c>
      <c r="J21" s="78">
        <v>-1.2999999999999999E-3</v>
      </c>
      <c r="K21" s="78">
        <v>0</v>
      </c>
    </row>
    <row r="22" spans="2:11">
      <c r="B22" t="s">
        <v>2664</v>
      </c>
      <c r="C22" t="s">
        <v>2665</v>
      </c>
      <c r="D22" t="s">
        <v>123</v>
      </c>
      <c r="E22" t="s">
        <v>102</v>
      </c>
      <c r="F22" t="s">
        <v>256</v>
      </c>
      <c r="G22" s="77">
        <v>221308.2</v>
      </c>
      <c r="H22" s="77">
        <v>4.3099999999999999E-2</v>
      </c>
      <c r="I22" s="77">
        <v>9.5383834200000003E-2</v>
      </c>
      <c r="J22" s="78">
        <v>0</v>
      </c>
      <c r="K22" s="78">
        <v>0</v>
      </c>
    </row>
    <row r="23" spans="2:11">
      <c r="B23" s="79" t="s">
        <v>2161</v>
      </c>
      <c r="C23" s="16"/>
      <c r="D23" s="16"/>
      <c r="G23" s="81">
        <v>67386626.75</v>
      </c>
      <c r="I23" s="81">
        <v>-2303.9891440872848</v>
      </c>
      <c r="J23" s="80">
        <v>1.1822999999999999</v>
      </c>
      <c r="K23" s="80">
        <v>-4.8999999999999998E-3</v>
      </c>
    </row>
    <row r="24" spans="2:11">
      <c r="B24" t="s">
        <v>2666</v>
      </c>
      <c r="C24" t="s">
        <v>2667</v>
      </c>
      <c r="D24" t="s">
        <v>123</v>
      </c>
      <c r="E24" t="s">
        <v>106</v>
      </c>
      <c r="F24" t="s">
        <v>275</v>
      </c>
      <c r="G24" s="77">
        <v>56309.67</v>
      </c>
      <c r="H24" s="77">
        <v>0.1666</v>
      </c>
      <c r="I24" s="77">
        <v>0.34635357253223997</v>
      </c>
      <c r="J24" s="78">
        <v>-2.0000000000000001E-4</v>
      </c>
      <c r="K24" s="78">
        <v>0</v>
      </c>
    </row>
    <row r="25" spans="2:11">
      <c r="B25" t="s">
        <v>2666</v>
      </c>
      <c r="C25" t="s">
        <v>2668</v>
      </c>
      <c r="D25" t="s">
        <v>123</v>
      </c>
      <c r="E25" t="s">
        <v>106</v>
      </c>
      <c r="F25" t="s">
        <v>275</v>
      </c>
      <c r="G25" s="77">
        <v>65694.62</v>
      </c>
      <c r="H25" s="77">
        <v>2.8400000000000002E-2</v>
      </c>
      <c r="I25" s="77">
        <v>6.8882648519360004E-2</v>
      </c>
      <c r="J25" s="78">
        <v>0</v>
      </c>
      <c r="K25" s="78">
        <v>0</v>
      </c>
    </row>
    <row r="26" spans="2:11">
      <c r="B26" t="s">
        <v>2666</v>
      </c>
      <c r="C26" t="s">
        <v>2669</v>
      </c>
      <c r="D26" t="s">
        <v>123</v>
      </c>
      <c r="E26" t="s">
        <v>106</v>
      </c>
      <c r="F26" t="s">
        <v>278</v>
      </c>
      <c r="G26" s="77">
        <v>178313.96</v>
      </c>
      <c r="H26" s="77">
        <v>0.42770000000000002</v>
      </c>
      <c r="I26" s="77">
        <v>2.81569939514864</v>
      </c>
      <c r="J26" s="78">
        <v>-1.4E-3</v>
      </c>
      <c r="K26" s="78">
        <v>0</v>
      </c>
    </row>
    <row r="27" spans="2:11">
      <c r="B27" t="s">
        <v>2666</v>
      </c>
      <c r="C27" t="s">
        <v>2670</v>
      </c>
      <c r="D27" t="s">
        <v>123</v>
      </c>
      <c r="E27" t="s">
        <v>106</v>
      </c>
      <c r="F27" t="s">
        <v>278</v>
      </c>
      <c r="G27" s="77">
        <v>68001.179999999993</v>
      </c>
      <c r="H27" s="77">
        <v>4.3099999999999999E-2</v>
      </c>
      <c r="I27" s="77">
        <v>0.10820701367736001</v>
      </c>
      <c r="J27" s="78">
        <v>-1E-4</v>
      </c>
      <c r="K27" s="78">
        <v>0</v>
      </c>
    </row>
    <row r="28" spans="2:11">
      <c r="B28" t="s">
        <v>2666</v>
      </c>
      <c r="C28" t="s">
        <v>2671</v>
      </c>
      <c r="D28" t="s">
        <v>123</v>
      </c>
      <c r="E28" t="s">
        <v>106</v>
      </c>
      <c r="F28" t="s">
        <v>278</v>
      </c>
      <c r="G28" s="77">
        <v>46240.800000000003</v>
      </c>
      <c r="H28" s="77">
        <v>0.52249999999999996</v>
      </c>
      <c r="I28" s="77">
        <v>0.89201740056000001</v>
      </c>
      <c r="J28" s="78">
        <v>-5.0000000000000001E-4</v>
      </c>
      <c r="K28" s="78">
        <v>0</v>
      </c>
    </row>
    <row r="29" spans="2:11">
      <c r="B29" t="s">
        <v>2672</v>
      </c>
      <c r="C29" t="s">
        <v>2673</v>
      </c>
      <c r="D29" t="s">
        <v>123</v>
      </c>
      <c r="E29" t="s">
        <v>106</v>
      </c>
      <c r="F29" t="s">
        <v>275</v>
      </c>
      <c r="G29" s="77">
        <v>93849.45</v>
      </c>
      <c r="H29" s="77">
        <v>0.58909999999999996</v>
      </c>
      <c r="I29" s="77">
        <v>2.0411853699354001</v>
      </c>
      <c r="J29" s="78">
        <v>-1E-3</v>
      </c>
      <c r="K29" s="78">
        <v>0</v>
      </c>
    </row>
    <row r="30" spans="2:11">
      <c r="B30" t="s">
        <v>2674</v>
      </c>
      <c r="C30" t="s">
        <v>2675</v>
      </c>
      <c r="D30" t="s">
        <v>123</v>
      </c>
      <c r="E30" t="s">
        <v>106</v>
      </c>
      <c r="F30" t="s">
        <v>278</v>
      </c>
      <c r="G30" s="77">
        <v>75079.56</v>
      </c>
      <c r="H30" s="77">
        <v>2.6225000000000001</v>
      </c>
      <c r="I30" s="77">
        <v>7.2694057140119996</v>
      </c>
      <c r="J30" s="78">
        <v>-3.7000000000000002E-3</v>
      </c>
      <c r="K30" s="78">
        <v>0</v>
      </c>
    </row>
    <row r="31" spans="2:11">
      <c r="B31" t="s">
        <v>2676</v>
      </c>
      <c r="C31" t="s">
        <v>2677</v>
      </c>
      <c r="D31" t="s">
        <v>123</v>
      </c>
      <c r="E31" t="s">
        <v>106</v>
      </c>
      <c r="F31" t="s">
        <v>278</v>
      </c>
      <c r="G31" s="77">
        <v>75079.56</v>
      </c>
      <c r="H31" s="77">
        <v>2.6036999999999999</v>
      </c>
      <c r="I31" s="77">
        <v>7.2172932917342401</v>
      </c>
      <c r="J31" s="78">
        <v>-3.7000000000000002E-3</v>
      </c>
      <c r="K31" s="78">
        <v>0</v>
      </c>
    </row>
    <row r="32" spans="2:11">
      <c r="B32" t="s">
        <v>2678</v>
      </c>
      <c r="C32" t="s">
        <v>2679</v>
      </c>
      <c r="D32" t="s">
        <v>123</v>
      </c>
      <c r="E32" t="s">
        <v>106</v>
      </c>
      <c r="F32" t="s">
        <v>278</v>
      </c>
      <c r="G32" s="77">
        <v>91984.56</v>
      </c>
      <c r="H32" s="77">
        <v>0.89990000000000003</v>
      </c>
      <c r="I32" s="77">
        <v>3.0561233526844802</v>
      </c>
      <c r="J32" s="78">
        <v>-1.6000000000000001E-3</v>
      </c>
      <c r="K32" s="78">
        <v>0</v>
      </c>
    </row>
    <row r="33" spans="2:11">
      <c r="B33" t="s">
        <v>2680</v>
      </c>
      <c r="C33" t="s">
        <v>2681</v>
      </c>
      <c r="D33" t="s">
        <v>123</v>
      </c>
      <c r="E33" t="s">
        <v>106</v>
      </c>
      <c r="F33" t="s">
        <v>278</v>
      </c>
      <c r="G33" s="77">
        <v>93849.45</v>
      </c>
      <c r="H33" s="77">
        <v>2.8969999999999998</v>
      </c>
      <c r="I33" s="77">
        <v>10.037878147518001</v>
      </c>
      <c r="J33" s="78">
        <v>-5.1999999999999998E-3</v>
      </c>
      <c r="K33" s="78">
        <v>0</v>
      </c>
    </row>
    <row r="34" spans="2:11">
      <c r="B34" t="s">
        <v>2682</v>
      </c>
      <c r="C34" t="s">
        <v>2683</v>
      </c>
      <c r="D34" t="s">
        <v>123</v>
      </c>
      <c r="E34" t="s">
        <v>106</v>
      </c>
      <c r="F34" t="s">
        <v>278</v>
      </c>
      <c r="G34" s="77">
        <v>87528.95</v>
      </c>
      <c r="H34" s="77">
        <v>1.8345</v>
      </c>
      <c r="I34" s="77">
        <v>5.9283130259729999</v>
      </c>
      <c r="J34" s="78">
        <v>-3.0000000000000001E-3</v>
      </c>
      <c r="K34" s="78">
        <v>0</v>
      </c>
    </row>
    <row r="35" spans="2:11">
      <c r="B35" t="s">
        <v>2682</v>
      </c>
      <c r="C35" t="s">
        <v>2684</v>
      </c>
      <c r="D35" t="s">
        <v>123</v>
      </c>
      <c r="E35" t="s">
        <v>106</v>
      </c>
      <c r="F35" t="s">
        <v>278</v>
      </c>
      <c r="G35" s="77">
        <v>93849.45</v>
      </c>
      <c r="H35" s="77">
        <v>2.9531000000000001</v>
      </c>
      <c r="I35" s="77">
        <v>10.232260254551401</v>
      </c>
      <c r="J35" s="78">
        <v>-5.3E-3</v>
      </c>
      <c r="K35" s="78">
        <v>0</v>
      </c>
    </row>
    <row r="36" spans="2:11">
      <c r="B36" t="s">
        <v>2685</v>
      </c>
      <c r="C36" t="s">
        <v>2686</v>
      </c>
      <c r="D36" t="s">
        <v>123</v>
      </c>
      <c r="E36" t="s">
        <v>106</v>
      </c>
      <c r="F36" t="s">
        <v>278</v>
      </c>
      <c r="G36" s="77">
        <v>27200.47</v>
      </c>
      <c r="H36" s="77">
        <v>2.7726000000000002</v>
      </c>
      <c r="I36" s="77">
        <v>2.7843595736642399</v>
      </c>
      <c r="J36" s="78">
        <v>-1.4E-3</v>
      </c>
      <c r="K36" s="78">
        <v>0</v>
      </c>
    </row>
    <row r="37" spans="2:11">
      <c r="B37" t="s">
        <v>2687</v>
      </c>
      <c r="C37" t="s">
        <v>2688</v>
      </c>
      <c r="D37" t="s">
        <v>123</v>
      </c>
      <c r="E37" t="s">
        <v>106</v>
      </c>
      <c r="F37" t="s">
        <v>275</v>
      </c>
      <c r="G37" s="77">
        <v>112619.34</v>
      </c>
      <c r="H37" s="77">
        <v>1.6302000000000001</v>
      </c>
      <c r="I37" s="77">
        <v>6.77821841467056</v>
      </c>
      <c r="J37" s="78">
        <v>-3.5000000000000001E-3</v>
      </c>
      <c r="K37" s="78">
        <v>0</v>
      </c>
    </row>
    <row r="38" spans="2:11">
      <c r="B38" t="s">
        <v>2689</v>
      </c>
      <c r="C38" t="s">
        <v>2690</v>
      </c>
      <c r="D38" t="s">
        <v>123</v>
      </c>
      <c r="E38" t="s">
        <v>106</v>
      </c>
      <c r="F38" t="s">
        <v>278</v>
      </c>
      <c r="G38" s="77">
        <v>75079.56</v>
      </c>
      <c r="H38" s="77">
        <v>2.4165000000000001</v>
      </c>
      <c r="I38" s="77">
        <v>6.6983866188408001</v>
      </c>
      <c r="J38" s="78">
        <v>-3.3999999999999998E-3</v>
      </c>
      <c r="K38" s="78">
        <v>0</v>
      </c>
    </row>
    <row r="39" spans="2:11">
      <c r="B39" t="s">
        <v>2691</v>
      </c>
      <c r="C39" t="s">
        <v>2692</v>
      </c>
      <c r="D39" t="s">
        <v>123</v>
      </c>
      <c r="E39" t="s">
        <v>106</v>
      </c>
      <c r="F39" t="s">
        <v>278</v>
      </c>
      <c r="G39" s="77">
        <v>146882.54</v>
      </c>
      <c r="H39" s="77">
        <v>-1.0608</v>
      </c>
      <c r="I39" s="77">
        <v>-5.7526159021094401</v>
      </c>
      <c r="J39" s="78">
        <v>3.0000000000000001E-3</v>
      </c>
      <c r="K39" s="78">
        <v>0</v>
      </c>
    </row>
    <row r="40" spans="2:11">
      <c r="B40" t="s">
        <v>2693</v>
      </c>
      <c r="C40" t="s">
        <v>2694</v>
      </c>
      <c r="D40" t="s">
        <v>123</v>
      </c>
      <c r="E40" t="s">
        <v>106</v>
      </c>
      <c r="F40" t="s">
        <v>278</v>
      </c>
      <c r="G40" s="77">
        <v>93849.45</v>
      </c>
      <c r="H40" s="77">
        <v>2.4178000000000002</v>
      </c>
      <c r="I40" s="77">
        <v>8.3774876717531992</v>
      </c>
      <c r="J40" s="78">
        <v>-4.3E-3</v>
      </c>
      <c r="K40" s="78">
        <v>0</v>
      </c>
    </row>
    <row r="41" spans="2:11">
      <c r="B41" t="s">
        <v>2695</v>
      </c>
      <c r="C41" t="s">
        <v>2696</v>
      </c>
      <c r="D41" t="s">
        <v>123</v>
      </c>
      <c r="E41" t="s">
        <v>106</v>
      </c>
      <c r="F41" t="s">
        <v>275</v>
      </c>
      <c r="G41" s="77">
        <v>65694.62</v>
      </c>
      <c r="H41" s="77">
        <v>1.5699000000000001</v>
      </c>
      <c r="I41" s="77">
        <v>3.8077066869909602</v>
      </c>
      <c r="J41" s="78">
        <v>-2E-3</v>
      </c>
      <c r="K41" s="78">
        <v>0</v>
      </c>
    </row>
    <row r="42" spans="2:11">
      <c r="B42" t="s">
        <v>2697</v>
      </c>
      <c r="C42" t="s">
        <v>2698</v>
      </c>
      <c r="D42" t="s">
        <v>123</v>
      </c>
      <c r="E42" t="s">
        <v>106</v>
      </c>
      <c r="F42" t="s">
        <v>278</v>
      </c>
      <c r="G42" s="77">
        <v>249639.54</v>
      </c>
      <c r="H42" s="77">
        <v>2.3542000000000045</v>
      </c>
      <c r="I42" s="77">
        <v>21.697935875110598</v>
      </c>
      <c r="J42" s="78">
        <v>-1.11E-2</v>
      </c>
      <c r="K42" s="78">
        <v>0</v>
      </c>
    </row>
    <row r="43" spans="2:11">
      <c r="B43" t="s">
        <v>2699</v>
      </c>
      <c r="C43" t="s">
        <v>2700</v>
      </c>
      <c r="D43" t="s">
        <v>123</v>
      </c>
      <c r="E43" t="s">
        <v>106</v>
      </c>
      <c r="F43" t="s">
        <v>278</v>
      </c>
      <c r="G43" s="77">
        <v>56309.67</v>
      </c>
      <c r="H43" s="77">
        <v>3.4582000000000002</v>
      </c>
      <c r="I43" s="77">
        <v>7.1894353213144804</v>
      </c>
      <c r="J43" s="78">
        <v>-3.7000000000000002E-3</v>
      </c>
      <c r="K43" s="78">
        <v>0</v>
      </c>
    </row>
    <row r="44" spans="2:11">
      <c r="B44" t="s">
        <v>2699</v>
      </c>
      <c r="C44" t="s">
        <v>2701</v>
      </c>
      <c r="D44" t="s">
        <v>123</v>
      </c>
      <c r="E44" t="s">
        <v>106</v>
      </c>
      <c r="F44" t="s">
        <v>278</v>
      </c>
      <c r="G44" s="77">
        <v>56309.67</v>
      </c>
      <c r="H44" s="77">
        <v>3.5882000000000001</v>
      </c>
      <c r="I44" s="77">
        <v>7.4596992134464797</v>
      </c>
      <c r="J44" s="78">
        <v>-3.8E-3</v>
      </c>
      <c r="K44" s="78">
        <v>0</v>
      </c>
    </row>
    <row r="45" spans="2:11">
      <c r="B45" t="s">
        <v>2699</v>
      </c>
      <c r="C45" t="s">
        <v>2702</v>
      </c>
      <c r="D45" t="s">
        <v>123</v>
      </c>
      <c r="E45" t="s">
        <v>106</v>
      </c>
      <c r="F45" t="s">
        <v>278</v>
      </c>
      <c r="G45" s="77">
        <v>150159.12</v>
      </c>
      <c r="H45" s="77">
        <v>2.0767999999999964</v>
      </c>
      <c r="I45" s="77">
        <v>11.5135189985587</v>
      </c>
      <c r="J45" s="78">
        <v>-5.8999999999999999E-3</v>
      </c>
      <c r="K45" s="78">
        <v>0</v>
      </c>
    </row>
    <row r="46" spans="2:11">
      <c r="B46" t="s">
        <v>2703</v>
      </c>
      <c r="C46" t="s">
        <v>2704</v>
      </c>
      <c r="D46" t="s">
        <v>123</v>
      </c>
      <c r="E46" t="s">
        <v>106</v>
      </c>
      <c r="F46" t="s">
        <v>278</v>
      </c>
      <c r="G46" s="77">
        <v>150159.12</v>
      </c>
      <c r="H46" s="77">
        <v>2.9640999999999926</v>
      </c>
      <c r="I46" s="77">
        <v>16.4325990290966</v>
      </c>
      <c r="J46" s="78">
        <v>-8.3999999999999995E-3</v>
      </c>
      <c r="K46" s="78">
        <v>0</v>
      </c>
    </row>
    <row r="47" spans="2:11">
      <c r="B47" t="s">
        <v>2703</v>
      </c>
      <c r="C47" t="s">
        <v>2705</v>
      </c>
      <c r="D47" t="s">
        <v>123</v>
      </c>
      <c r="E47" t="s">
        <v>106</v>
      </c>
      <c r="F47" t="s">
        <v>278</v>
      </c>
      <c r="G47" s="77">
        <v>75079.56</v>
      </c>
      <c r="H47" s="77">
        <v>2.9641000000000002</v>
      </c>
      <c r="I47" s="77">
        <v>8.2162995145483197</v>
      </c>
      <c r="J47" s="78">
        <v>-4.1999999999999997E-3</v>
      </c>
      <c r="K47" s="78">
        <v>0</v>
      </c>
    </row>
    <row r="48" spans="2:11">
      <c r="B48" t="s">
        <v>2703</v>
      </c>
      <c r="C48" t="s">
        <v>2706</v>
      </c>
      <c r="D48" t="s">
        <v>123</v>
      </c>
      <c r="E48" t="s">
        <v>106</v>
      </c>
      <c r="F48" t="s">
        <v>278</v>
      </c>
      <c r="G48" s="77">
        <v>159544.07</v>
      </c>
      <c r="H48" s="77">
        <v>2.0702000000000034</v>
      </c>
      <c r="I48" s="77">
        <v>12.1942378967209</v>
      </c>
      <c r="J48" s="78">
        <v>-6.3E-3</v>
      </c>
      <c r="K48" s="78">
        <v>0</v>
      </c>
    </row>
    <row r="49" spans="2:11">
      <c r="B49" t="s">
        <v>2703</v>
      </c>
      <c r="C49" t="s">
        <v>2707</v>
      </c>
      <c r="D49" t="s">
        <v>123</v>
      </c>
      <c r="E49" t="s">
        <v>106</v>
      </c>
      <c r="F49" t="s">
        <v>278</v>
      </c>
      <c r="G49" s="77">
        <v>178313.96</v>
      </c>
      <c r="H49" s="77">
        <v>2.070199999999994</v>
      </c>
      <c r="I49" s="77">
        <v>13.6288540749046</v>
      </c>
      <c r="J49" s="78">
        <v>-7.0000000000000001E-3</v>
      </c>
      <c r="K49" s="78">
        <v>0</v>
      </c>
    </row>
    <row r="50" spans="2:11">
      <c r="B50" t="s">
        <v>2708</v>
      </c>
      <c r="C50" t="s">
        <v>2709</v>
      </c>
      <c r="D50" t="s">
        <v>123</v>
      </c>
      <c r="E50" t="s">
        <v>102</v>
      </c>
      <c r="F50" t="s">
        <v>266</v>
      </c>
      <c r="G50" s="77">
        <v>815171.82</v>
      </c>
      <c r="H50" s="77">
        <v>-4.8510999999999997</v>
      </c>
      <c r="I50" s="77">
        <v>-39.544800160020003</v>
      </c>
      <c r="J50" s="78">
        <v>2.0299999999999999E-2</v>
      </c>
      <c r="K50" s="78">
        <v>-1E-4</v>
      </c>
    </row>
    <row r="51" spans="2:11">
      <c r="B51" t="s">
        <v>2708</v>
      </c>
      <c r="C51" t="s">
        <v>2710</v>
      </c>
      <c r="D51" t="s">
        <v>123</v>
      </c>
      <c r="E51" t="s">
        <v>102</v>
      </c>
      <c r="F51" t="s">
        <v>266</v>
      </c>
      <c r="G51" s="77">
        <v>328660.77</v>
      </c>
      <c r="H51" s="77">
        <v>-4.8630000000000004</v>
      </c>
      <c r="I51" s="77">
        <v>-15.982773245100001</v>
      </c>
      <c r="J51" s="78">
        <v>8.2000000000000007E-3</v>
      </c>
      <c r="K51" s="78">
        <v>0</v>
      </c>
    </row>
    <row r="52" spans="2:11">
      <c r="B52" t="s">
        <v>2711</v>
      </c>
      <c r="C52" t="s">
        <v>2712</v>
      </c>
      <c r="D52" t="s">
        <v>123</v>
      </c>
      <c r="E52" t="s">
        <v>102</v>
      </c>
      <c r="F52" t="s">
        <v>266</v>
      </c>
      <c r="G52" s="77">
        <v>578293.62</v>
      </c>
      <c r="H52" s="77">
        <v>-4.4904000000000002</v>
      </c>
      <c r="I52" s="77">
        <v>-25.967696712479999</v>
      </c>
      <c r="J52" s="78">
        <v>1.3299999999999999E-2</v>
      </c>
      <c r="K52" s="78">
        <v>-1E-4</v>
      </c>
    </row>
    <row r="53" spans="2:11">
      <c r="B53" t="s">
        <v>2711</v>
      </c>
      <c r="C53" t="s">
        <v>2713</v>
      </c>
      <c r="D53" t="s">
        <v>123</v>
      </c>
      <c r="E53" t="s">
        <v>102</v>
      </c>
      <c r="F53" t="s">
        <v>266</v>
      </c>
      <c r="G53" s="77">
        <v>573682.35</v>
      </c>
      <c r="H53" s="77">
        <v>-4.5260999999999996</v>
      </c>
      <c r="I53" s="77">
        <v>-25.965436843349998</v>
      </c>
      <c r="J53" s="78">
        <v>1.3299999999999999E-2</v>
      </c>
      <c r="K53" s="78">
        <v>-1E-4</v>
      </c>
    </row>
    <row r="54" spans="2:11">
      <c r="B54" t="s">
        <v>2714</v>
      </c>
      <c r="C54" t="s">
        <v>2715</v>
      </c>
      <c r="D54" t="s">
        <v>123</v>
      </c>
      <c r="E54" t="s">
        <v>102</v>
      </c>
      <c r="F54" t="s">
        <v>275</v>
      </c>
      <c r="G54" s="77">
        <v>204685.65</v>
      </c>
      <c r="H54" s="77">
        <v>-1.5528999999999999</v>
      </c>
      <c r="I54" s="77">
        <v>-3.1785634588499998</v>
      </c>
      <c r="J54" s="78">
        <v>1.6000000000000001E-3</v>
      </c>
      <c r="K54" s="78">
        <v>0</v>
      </c>
    </row>
    <row r="55" spans="2:11">
      <c r="B55" t="s">
        <v>2714</v>
      </c>
      <c r="C55" t="s">
        <v>2716</v>
      </c>
      <c r="D55" t="s">
        <v>123</v>
      </c>
      <c r="E55" t="s">
        <v>102</v>
      </c>
      <c r="F55" t="s">
        <v>275</v>
      </c>
      <c r="G55" s="77">
        <v>647582.79</v>
      </c>
      <c r="H55" s="77">
        <v>-1.6452</v>
      </c>
      <c r="I55" s="77">
        <v>-10.654032061080001</v>
      </c>
      <c r="J55" s="78">
        <v>5.4999999999999997E-3</v>
      </c>
      <c r="K55" s="78">
        <v>0</v>
      </c>
    </row>
    <row r="56" spans="2:11">
      <c r="B56" t="s">
        <v>2714</v>
      </c>
      <c r="C56" t="s">
        <v>2717</v>
      </c>
      <c r="D56" t="s">
        <v>123</v>
      </c>
      <c r="E56" t="s">
        <v>102</v>
      </c>
      <c r="F56" t="s">
        <v>275</v>
      </c>
      <c r="G56" s="77">
        <v>238734.23</v>
      </c>
      <c r="H56" s="77">
        <v>-1.5809</v>
      </c>
      <c r="I56" s="77">
        <v>-3.7741494420700001</v>
      </c>
      <c r="J56" s="78">
        <v>1.9E-3</v>
      </c>
      <c r="K56" s="78">
        <v>0</v>
      </c>
    </row>
    <row r="57" spans="2:11">
      <c r="B57" t="s">
        <v>2714</v>
      </c>
      <c r="C57" t="s">
        <v>2718</v>
      </c>
      <c r="D57" t="s">
        <v>123</v>
      </c>
      <c r="E57" t="s">
        <v>102</v>
      </c>
      <c r="F57" t="s">
        <v>275</v>
      </c>
      <c r="G57" s="77">
        <v>247184.27</v>
      </c>
      <c r="H57" s="77">
        <v>-1.5529999999999999</v>
      </c>
      <c r="I57" s="77">
        <v>-3.8387717130999999</v>
      </c>
      <c r="J57" s="78">
        <v>2E-3</v>
      </c>
      <c r="K57" s="78">
        <v>0</v>
      </c>
    </row>
    <row r="58" spans="2:11">
      <c r="B58" t="s">
        <v>2714</v>
      </c>
      <c r="C58" t="s">
        <v>2719</v>
      </c>
      <c r="D58" t="s">
        <v>123</v>
      </c>
      <c r="E58" t="s">
        <v>102</v>
      </c>
      <c r="F58" t="s">
        <v>275</v>
      </c>
      <c r="G58" s="77">
        <v>168039.06</v>
      </c>
      <c r="H58" s="77">
        <v>-1.5809</v>
      </c>
      <c r="I58" s="77">
        <v>-2.65652949954</v>
      </c>
      <c r="J58" s="78">
        <v>1.4E-3</v>
      </c>
      <c r="K58" s="78">
        <v>0</v>
      </c>
    </row>
    <row r="59" spans="2:11">
      <c r="B59" t="s">
        <v>2720</v>
      </c>
      <c r="C59" t="s">
        <v>2721</v>
      </c>
      <c r="D59" t="s">
        <v>123</v>
      </c>
      <c r="E59" t="s">
        <v>102</v>
      </c>
      <c r="F59" t="s">
        <v>275</v>
      </c>
      <c r="G59" s="77">
        <v>159766.59</v>
      </c>
      <c r="H59" s="77">
        <v>-1.119</v>
      </c>
      <c r="I59" s="77">
        <v>-1.7877881420999999</v>
      </c>
      <c r="J59" s="78">
        <v>8.9999999999999998E-4</v>
      </c>
      <c r="K59" s="78">
        <v>0</v>
      </c>
    </row>
    <row r="60" spans="2:11">
      <c r="B60" t="s">
        <v>2720</v>
      </c>
      <c r="C60" t="s">
        <v>2722</v>
      </c>
      <c r="D60" t="s">
        <v>123</v>
      </c>
      <c r="E60" t="s">
        <v>102</v>
      </c>
      <c r="F60" t="s">
        <v>275</v>
      </c>
      <c r="G60" s="77">
        <v>137020.20000000001</v>
      </c>
      <c r="H60" s="77">
        <v>-1.1355999999999999</v>
      </c>
      <c r="I60" s="77">
        <v>-1.5560013911999999</v>
      </c>
      <c r="J60" s="78">
        <v>8.0000000000000004E-4</v>
      </c>
      <c r="K60" s="78">
        <v>0</v>
      </c>
    </row>
    <row r="61" spans="2:11">
      <c r="B61" t="s">
        <v>2720</v>
      </c>
      <c r="C61" t="s">
        <v>2723</v>
      </c>
      <c r="D61" t="s">
        <v>123</v>
      </c>
      <c r="E61" t="s">
        <v>102</v>
      </c>
      <c r="F61" t="s">
        <v>275</v>
      </c>
      <c r="G61" s="77">
        <v>828972.19</v>
      </c>
      <c r="H61" s="77">
        <v>-1.1355999999999999</v>
      </c>
      <c r="I61" s="77">
        <v>-9.4138081896399992</v>
      </c>
      <c r="J61" s="78">
        <v>4.7999999999999996E-3</v>
      </c>
      <c r="K61" s="78">
        <v>0</v>
      </c>
    </row>
    <row r="62" spans="2:11">
      <c r="B62" t="s">
        <v>2720</v>
      </c>
      <c r="C62" t="s">
        <v>2724</v>
      </c>
      <c r="D62" t="s">
        <v>123</v>
      </c>
      <c r="E62" t="s">
        <v>102</v>
      </c>
      <c r="F62" t="s">
        <v>275</v>
      </c>
      <c r="G62" s="77">
        <v>99281.72</v>
      </c>
      <c r="H62" s="77">
        <v>-1.1355999999999999</v>
      </c>
      <c r="I62" s="77">
        <v>-1.12744321232</v>
      </c>
      <c r="J62" s="78">
        <v>5.9999999999999995E-4</v>
      </c>
      <c r="K62" s="78">
        <v>0</v>
      </c>
    </row>
    <row r="63" spans="2:11">
      <c r="B63" t="s">
        <v>2720</v>
      </c>
      <c r="C63" t="s">
        <v>2725</v>
      </c>
      <c r="D63" t="s">
        <v>123</v>
      </c>
      <c r="E63" t="s">
        <v>102</v>
      </c>
      <c r="F63" t="s">
        <v>275</v>
      </c>
      <c r="G63" s="77">
        <v>347543.13</v>
      </c>
      <c r="H63" s="77">
        <v>-1.119</v>
      </c>
      <c r="I63" s="77">
        <v>-3.8890076247000001</v>
      </c>
      <c r="J63" s="78">
        <v>2E-3</v>
      </c>
      <c r="K63" s="78">
        <v>0</v>
      </c>
    </row>
    <row r="64" spans="2:11">
      <c r="B64" t="s">
        <v>2726</v>
      </c>
      <c r="C64" t="s">
        <v>2727</v>
      </c>
      <c r="D64" t="s">
        <v>123</v>
      </c>
      <c r="E64" t="s">
        <v>102</v>
      </c>
      <c r="F64" t="s">
        <v>266</v>
      </c>
      <c r="G64" s="77">
        <v>254569.2</v>
      </c>
      <c r="H64" s="77">
        <v>-1.2878000000000001</v>
      </c>
      <c r="I64" s="77">
        <v>-3.2783421576</v>
      </c>
      <c r="J64" s="78">
        <v>1.6999999999999999E-3</v>
      </c>
      <c r="K64" s="78">
        <v>0</v>
      </c>
    </row>
    <row r="65" spans="2:11">
      <c r="B65" t="s">
        <v>2726</v>
      </c>
      <c r="C65" t="s">
        <v>2728</v>
      </c>
      <c r="D65" t="s">
        <v>123</v>
      </c>
      <c r="E65" t="s">
        <v>102</v>
      </c>
      <c r="F65" t="s">
        <v>266</v>
      </c>
      <c r="G65" s="77">
        <v>571997.38</v>
      </c>
      <c r="H65" s="77">
        <v>-2.7088000000000001</v>
      </c>
      <c r="I65" s="77">
        <v>-15.494265029439999</v>
      </c>
      <c r="J65" s="78">
        <v>8.0000000000000002E-3</v>
      </c>
      <c r="K65" s="78">
        <v>0</v>
      </c>
    </row>
    <row r="66" spans="2:11">
      <c r="B66" t="s">
        <v>2726</v>
      </c>
      <c r="C66" t="s">
        <v>2729</v>
      </c>
      <c r="D66" t="s">
        <v>123</v>
      </c>
      <c r="E66" t="s">
        <v>102</v>
      </c>
      <c r="F66" t="s">
        <v>266</v>
      </c>
      <c r="G66" s="77">
        <v>201712.5</v>
      </c>
      <c r="H66" s="77">
        <v>-2.7948</v>
      </c>
      <c r="I66" s="77">
        <v>-5.6374609500000004</v>
      </c>
      <c r="J66" s="78">
        <v>2.8999999999999998E-3</v>
      </c>
      <c r="K66" s="78">
        <v>0</v>
      </c>
    </row>
    <row r="67" spans="2:11">
      <c r="B67" t="s">
        <v>2726</v>
      </c>
      <c r="C67" t="s">
        <v>2730</v>
      </c>
      <c r="D67" t="s">
        <v>123</v>
      </c>
      <c r="E67" t="s">
        <v>102</v>
      </c>
      <c r="F67" t="s">
        <v>266</v>
      </c>
      <c r="G67" s="77">
        <v>341893.55</v>
      </c>
      <c r="H67" s="77">
        <v>-1.0791999999999999</v>
      </c>
      <c r="I67" s="77">
        <v>-3.6897151915999999</v>
      </c>
      <c r="J67" s="78">
        <v>1.9E-3</v>
      </c>
      <c r="K67" s="78">
        <v>0</v>
      </c>
    </row>
    <row r="68" spans="2:11">
      <c r="B68" t="s">
        <v>2726</v>
      </c>
      <c r="C68" t="s">
        <v>2731</v>
      </c>
      <c r="D68" t="s">
        <v>123</v>
      </c>
      <c r="E68" t="s">
        <v>102</v>
      </c>
      <c r="F68" t="s">
        <v>266</v>
      </c>
      <c r="G68" s="77">
        <v>648795.32999999996</v>
      </c>
      <c r="H68" s="77">
        <v>-1.2041999999999999</v>
      </c>
      <c r="I68" s="77">
        <v>-7.81279336386</v>
      </c>
      <c r="J68" s="78">
        <v>4.0000000000000001E-3</v>
      </c>
      <c r="K68" s="78">
        <v>0</v>
      </c>
    </row>
    <row r="69" spans="2:11">
      <c r="B69" t="s">
        <v>2732</v>
      </c>
      <c r="C69" t="s">
        <v>2733</v>
      </c>
      <c r="D69" t="s">
        <v>123</v>
      </c>
      <c r="E69" t="s">
        <v>102</v>
      </c>
      <c r="F69" t="s">
        <v>275</v>
      </c>
      <c r="G69" s="77">
        <v>413555.95</v>
      </c>
      <c r="H69" s="77">
        <v>-1.2491000000000001</v>
      </c>
      <c r="I69" s="77">
        <v>-5.16572737145</v>
      </c>
      <c r="J69" s="78">
        <v>2.7000000000000001E-3</v>
      </c>
      <c r="K69" s="78">
        <v>0</v>
      </c>
    </row>
    <row r="70" spans="2:11">
      <c r="B70" t="s">
        <v>2732</v>
      </c>
      <c r="C70" t="s">
        <v>2734</v>
      </c>
      <c r="D70" t="s">
        <v>123</v>
      </c>
      <c r="E70" t="s">
        <v>102</v>
      </c>
      <c r="F70" t="s">
        <v>275</v>
      </c>
      <c r="G70" s="77">
        <v>344629.95</v>
      </c>
      <c r="H70" s="77">
        <v>-1.2491000000000001</v>
      </c>
      <c r="I70" s="77">
        <v>-4.3047727054499996</v>
      </c>
      <c r="J70" s="78">
        <v>2.2000000000000001E-3</v>
      </c>
      <c r="K70" s="78">
        <v>0</v>
      </c>
    </row>
    <row r="71" spans="2:11">
      <c r="B71" t="s">
        <v>2732</v>
      </c>
      <c r="C71" t="s">
        <v>2735</v>
      </c>
      <c r="D71" t="s">
        <v>123</v>
      </c>
      <c r="E71" t="s">
        <v>102</v>
      </c>
      <c r="F71" t="s">
        <v>275</v>
      </c>
      <c r="G71" s="77">
        <v>522012.38</v>
      </c>
      <c r="H71" s="77">
        <v>-1.2211000000000001</v>
      </c>
      <c r="I71" s="77">
        <v>-6.3742931721799998</v>
      </c>
      <c r="J71" s="78">
        <v>3.3E-3</v>
      </c>
      <c r="K71" s="78">
        <v>0</v>
      </c>
    </row>
    <row r="72" spans="2:11">
      <c r="B72" t="s">
        <v>2736</v>
      </c>
      <c r="C72" t="s">
        <v>2737</v>
      </c>
      <c r="D72" t="s">
        <v>123</v>
      </c>
      <c r="E72" t="s">
        <v>102</v>
      </c>
      <c r="F72" t="s">
        <v>275</v>
      </c>
      <c r="G72" s="77">
        <v>137335.53</v>
      </c>
      <c r="H72" s="77">
        <v>-0.90339999999999998</v>
      </c>
      <c r="I72" s="77">
        <v>-1.24068917802</v>
      </c>
      <c r="J72" s="78">
        <v>5.9999999999999995E-4</v>
      </c>
      <c r="K72" s="78">
        <v>0</v>
      </c>
    </row>
    <row r="73" spans="2:11">
      <c r="B73" t="s">
        <v>2736</v>
      </c>
      <c r="C73" t="s">
        <v>2738</v>
      </c>
      <c r="D73" t="s">
        <v>123</v>
      </c>
      <c r="E73" t="s">
        <v>102</v>
      </c>
      <c r="F73" t="s">
        <v>278</v>
      </c>
      <c r="G73" s="77">
        <v>481291.89</v>
      </c>
      <c r="H73" s="77">
        <v>-0.77390000000000003</v>
      </c>
      <c r="I73" s="77">
        <v>-3.7247179367099998</v>
      </c>
      <c r="J73" s="78">
        <v>1.9E-3</v>
      </c>
      <c r="K73" s="78">
        <v>0</v>
      </c>
    </row>
    <row r="74" spans="2:11">
      <c r="B74" t="s">
        <v>2736</v>
      </c>
      <c r="C74" t="s">
        <v>2739</v>
      </c>
      <c r="D74" t="s">
        <v>123</v>
      </c>
      <c r="E74" t="s">
        <v>102</v>
      </c>
      <c r="F74" t="s">
        <v>278</v>
      </c>
      <c r="G74" s="77">
        <v>343864.38</v>
      </c>
      <c r="H74" s="77">
        <v>-0.74919999999999998</v>
      </c>
      <c r="I74" s="77">
        <v>-2.57623193496</v>
      </c>
      <c r="J74" s="78">
        <v>1.2999999999999999E-3</v>
      </c>
      <c r="K74" s="78">
        <v>0</v>
      </c>
    </row>
    <row r="75" spans="2:11">
      <c r="B75" t="s">
        <v>2736</v>
      </c>
      <c r="C75" t="s">
        <v>2740</v>
      </c>
      <c r="D75" t="s">
        <v>123</v>
      </c>
      <c r="E75" t="s">
        <v>102</v>
      </c>
      <c r="F75" t="s">
        <v>278</v>
      </c>
      <c r="G75" s="77">
        <v>279055.06</v>
      </c>
      <c r="H75" s="77">
        <v>-0.74919999999999998</v>
      </c>
      <c r="I75" s="77">
        <v>-2.0906805095199998</v>
      </c>
      <c r="J75" s="78">
        <v>1.1000000000000001E-3</v>
      </c>
      <c r="K75" s="78">
        <v>0</v>
      </c>
    </row>
    <row r="76" spans="2:11">
      <c r="B76" t="s">
        <v>2736</v>
      </c>
      <c r="C76" t="s">
        <v>2741</v>
      </c>
      <c r="D76" t="s">
        <v>123</v>
      </c>
      <c r="E76" t="s">
        <v>102</v>
      </c>
      <c r="F76" t="s">
        <v>275</v>
      </c>
      <c r="G76" s="77">
        <v>480737.61</v>
      </c>
      <c r="H76" s="77">
        <v>-0.90339999999999998</v>
      </c>
      <c r="I76" s="77">
        <v>-4.3429835687400002</v>
      </c>
      <c r="J76" s="78">
        <v>2.2000000000000001E-3</v>
      </c>
      <c r="K76" s="78">
        <v>0</v>
      </c>
    </row>
    <row r="77" spans="2:11">
      <c r="B77" t="s">
        <v>2742</v>
      </c>
      <c r="C77" t="s">
        <v>2743</v>
      </c>
      <c r="D77" t="s">
        <v>123</v>
      </c>
      <c r="E77" t="s">
        <v>102</v>
      </c>
      <c r="F77" t="s">
        <v>269</v>
      </c>
      <c r="G77" s="77">
        <v>6305.59</v>
      </c>
      <c r="H77" s="77">
        <v>-2.2254</v>
      </c>
      <c r="I77" s="77">
        <v>-0.14032459986000001</v>
      </c>
      <c r="J77" s="78">
        <v>1E-4</v>
      </c>
      <c r="K77" s="78">
        <v>0</v>
      </c>
    </row>
    <row r="78" spans="2:11">
      <c r="B78" t="s">
        <v>2742</v>
      </c>
      <c r="C78" t="s">
        <v>2744</v>
      </c>
      <c r="D78" t="s">
        <v>123</v>
      </c>
      <c r="E78" t="s">
        <v>102</v>
      </c>
      <c r="F78" t="s">
        <v>269</v>
      </c>
      <c r="G78" s="77">
        <v>252083.38</v>
      </c>
      <c r="H78" s="77">
        <v>-2.2820999999999998</v>
      </c>
      <c r="I78" s="77">
        <v>-5.7527948149799997</v>
      </c>
      <c r="J78" s="78">
        <v>3.0000000000000001E-3</v>
      </c>
      <c r="K78" s="78">
        <v>0</v>
      </c>
    </row>
    <row r="79" spans="2:11">
      <c r="B79" t="s">
        <v>2742</v>
      </c>
      <c r="C79" t="s">
        <v>2745</v>
      </c>
      <c r="D79" t="s">
        <v>123</v>
      </c>
      <c r="E79" t="s">
        <v>102</v>
      </c>
      <c r="F79" t="s">
        <v>275</v>
      </c>
      <c r="G79" s="77">
        <v>239136.09</v>
      </c>
      <c r="H79" s="77">
        <v>0.2666</v>
      </c>
      <c r="I79" s="77">
        <v>0.63753681594</v>
      </c>
      <c r="J79" s="78">
        <v>-2.9999999999999997E-4</v>
      </c>
      <c r="K79" s="78">
        <v>0</v>
      </c>
    </row>
    <row r="80" spans="2:11">
      <c r="B80" t="s">
        <v>2742</v>
      </c>
      <c r="C80" t="s">
        <v>2746</v>
      </c>
      <c r="D80" t="s">
        <v>123</v>
      </c>
      <c r="E80" t="s">
        <v>102</v>
      </c>
      <c r="F80" t="s">
        <v>269</v>
      </c>
      <c r="G80" s="77">
        <v>140674.51</v>
      </c>
      <c r="H80" s="77">
        <v>-3.1734</v>
      </c>
      <c r="I80" s="77">
        <v>-4.4641649003400001</v>
      </c>
      <c r="J80" s="78">
        <v>2.3E-3</v>
      </c>
      <c r="K80" s="78">
        <v>0</v>
      </c>
    </row>
    <row r="81" spans="2:11">
      <c r="B81" t="s">
        <v>2742</v>
      </c>
      <c r="C81" t="s">
        <v>2747</v>
      </c>
      <c r="D81" t="s">
        <v>123</v>
      </c>
      <c r="E81" t="s">
        <v>102</v>
      </c>
      <c r="F81" t="s">
        <v>275</v>
      </c>
      <c r="G81" s="77">
        <v>173293.01</v>
      </c>
      <c r="H81" s="77">
        <v>0.29360000000000003</v>
      </c>
      <c r="I81" s="77">
        <v>0.50878827735999999</v>
      </c>
      <c r="J81" s="78">
        <v>-2.9999999999999997E-4</v>
      </c>
      <c r="K81" s="78">
        <v>0</v>
      </c>
    </row>
    <row r="82" spans="2:11">
      <c r="B82" t="s">
        <v>2742</v>
      </c>
      <c r="C82" t="s">
        <v>2748</v>
      </c>
      <c r="D82" t="s">
        <v>123</v>
      </c>
      <c r="E82" t="s">
        <v>102</v>
      </c>
      <c r="F82" t="s">
        <v>275</v>
      </c>
      <c r="G82" s="77">
        <v>69298.429999999993</v>
      </c>
      <c r="H82" s="77">
        <v>0.2666</v>
      </c>
      <c r="I82" s="77">
        <v>0.18474961438000001</v>
      </c>
      <c r="J82" s="78">
        <v>-1E-4</v>
      </c>
      <c r="K82" s="78">
        <v>0</v>
      </c>
    </row>
    <row r="83" spans="2:11">
      <c r="B83" t="s">
        <v>2742</v>
      </c>
      <c r="C83" t="s">
        <v>2749</v>
      </c>
      <c r="D83" t="s">
        <v>123</v>
      </c>
      <c r="E83" t="s">
        <v>102</v>
      </c>
      <c r="F83" t="s">
        <v>269</v>
      </c>
      <c r="G83" s="77">
        <v>388303.03</v>
      </c>
      <c r="H83" s="77">
        <v>-3.1734</v>
      </c>
      <c r="I83" s="77">
        <v>-12.32240835402</v>
      </c>
      <c r="J83" s="78">
        <v>6.3E-3</v>
      </c>
      <c r="K83" s="78">
        <v>0</v>
      </c>
    </row>
    <row r="84" spans="2:11">
      <c r="B84" t="s">
        <v>2742</v>
      </c>
      <c r="C84" t="s">
        <v>2750</v>
      </c>
      <c r="D84" t="s">
        <v>123</v>
      </c>
      <c r="E84" t="s">
        <v>102</v>
      </c>
      <c r="F84" t="s">
        <v>269</v>
      </c>
      <c r="G84" s="77">
        <v>391904.37</v>
      </c>
      <c r="H84" s="77">
        <v>-2.2252999999999998</v>
      </c>
      <c r="I84" s="77">
        <v>-8.7210479456099996</v>
      </c>
      <c r="J84" s="78">
        <v>4.4999999999999997E-3</v>
      </c>
      <c r="K84" s="78">
        <v>0</v>
      </c>
    </row>
    <row r="85" spans="2:11">
      <c r="B85" t="s">
        <v>2742</v>
      </c>
      <c r="C85" t="s">
        <v>2751</v>
      </c>
      <c r="D85" t="s">
        <v>123</v>
      </c>
      <c r="E85" t="s">
        <v>102</v>
      </c>
      <c r="F85" t="s">
        <v>269</v>
      </c>
      <c r="G85" s="77">
        <v>486311.98</v>
      </c>
      <c r="H85" s="77">
        <v>-2.2254999999999998</v>
      </c>
      <c r="I85" s="77">
        <v>-10.8228731149</v>
      </c>
      <c r="J85" s="78">
        <v>5.5999999999999999E-3</v>
      </c>
      <c r="K85" s="78">
        <v>0</v>
      </c>
    </row>
    <row r="86" spans="2:11">
      <c r="B86" t="s">
        <v>2752</v>
      </c>
      <c r="C86" t="s">
        <v>2753</v>
      </c>
      <c r="D86" t="s">
        <v>123</v>
      </c>
      <c r="E86" t="s">
        <v>102</v>
      </c>
      <c r="F86" t="s">
        <v>266</v>
      </c>
      <c r="G86" s="77">
        <v>281364.44</v>
      </c>
      <c r="H86" s="77">
        <v>-2.7892999999999999</v>
      </c>
      <c r="I86" s="77">
        <v>-7.8480983249199996</v>
      </c>
      <c r="J86" s="78">
        <v>4.0000000000000001E-3</v>
      </c>
      <c r="K86" s="78">
        <v>0</v>
      </c>
    </row>
    <row r="87" spans="2:11">
      <c r="B87" t="s">
        <v>2752</v>
      </c>
      <c r="C87" t="s">
        <v>2754</v>
      </c>
      <c r="D87" t="s">
        <v>123</v>
      </c>
      <c r="E87" t="s">
        <v>102</v>
      </c>
      <c r="F87" t="s">
        <v>266</v>
      </c>
      <c r="G87" s="77">
        <v>268161.65999999997</v>
      </c>
      <c r="H87" s="77">
        <v>-2.7892999999999999</v>
      </c>
      <c r="I87" s="77">
        <v>-7.4798331823800002</v>
      </c>
      <c r="J87" s="78">
        <v>3.8E-3</v>
      </c>
      <c r="K87" s="78">
        <v>0</v>
      </c>
    </row>
    <row r="88" spans="2:11">
      <c r="B88" t="s">
        <v>2752</v>
      </c>
      <c r="C88" t="s">
        <v>2755</v>
      </c>
      <c r="D88" t="s">
        <v>123</v>
      </c>
      <c r="E88" t="s">
        <v>102</v>
      </c>
      <c r="F88" t="s">
        <v>266</v>
      </c>
      <c r="G88" s="77">
        <v>291455.76</v>
      </c>
      <c r="H88" s="77">
        <v>-2.7892999999999999</v>
      </c>
      <c r="I88" s="77">
        <v>-8.1295755136800008</v>
      </c>
      <c r="J88" s="78">
        <v>4.1999999999999997E-3</v>
      </c>
      <c r="K88" s="78">
        <v>0</v>
      </c>
    </row>
    <row r="89" spans="2:11">
      <c r="B89" t="s">
        <v>2756</v>
      </c>
      <c r="C89" t="s">
        <v>2757</v>
      </c>
      <c r="D89" t="s">
        <v>123</v>
      </c>
      <c r="E89" t="s">
        <v>102</v>
      </c>
      <c r="F89" t="s">
        <v>275</v>
      </c>
      <c r="G89" s="77">
        <v>272989.28000000003</v>
      </c>
      <c r="H89" s="77">
        <v>-1.2649999999999999</v>
      </c>
      <c r="I89" s="77">
        <v>-3.4533143919999998</v>
      </c>
      <c r="J89" s="78">
        <v>1.8E-3</v>
      </c>
      <c r="K89" s="78">
        <v>0</v>
      </c>
    </row>
    <row r="90" spans="2:11">
      <c r="B90" t="s">
        <v>2756</v>
      </c>
      <c r="C90" t="s">
        <v>2758</v>
      </c>
      <c r="D90" t="s">
        <v>123</v>
      </c>
      <c r="E90" t="s">
        <v>102</v>
      </c>
      <c r="F90" t="s">
        <v>275</v>
      </c>
      <c r="G90" s="77">
        <v>750720.52</v>
      </c>
      <c r="H90" s="77">
        <v>-1.2649999999999999</v>
      </c>
      <c r="I90" s="77">
        <v>-9.4966145780000009</v>
      </c>
      <c r="J90" s="78">
        <v>4.8999999999999998E-3</v>
      </c>
      <c r="K90" s="78">
        <v>0</v>
      </c>
    </row>
    <row r="91" spans="2:11">
      <c r="B91" t="s">
        <v>2756</v>
      </c>
      <c r="C91" t="s">
        <v>2759</v>
      </c>
      <c r="D91" t="s">
        <v>123</v>
      </c>
      <c r="E91" t="s">
        <v>102</v>
      </c>
      <c r="F91" t="s">
        <v>275</v>
      </c>
      <c r="G91" s="77">
        <v>239062.7</v>
      </c>
      <c r="H91" s="77">
        <v>-1.1815</v>
      </c>
      <c r="I91" s="77">
        <v>-2.8245258005</v>
      </c>
      <c r="J91" s="78">
        <v>1.4E-3</v>
      </c>
      <c r="K91" s="78">
        <v>0</v>
      </c>
    </row>
    <row r="92" spans="2:11">
      <c r="B92" t="s">
        <v>2756</v>
      </c>
      <c r="C92" t="s">
        <v>2760</v>
      </c>
      <c r="D92" t="s">
        <v>123</v>
      </c>
      <c r="E92" t="s">
        <v>102</v>
      </c>
      <c r="F92" t="s">
        <v>275</v>
      </c>
      <c r="G92" s="77">
        <v>852856.88</v>
      </c>
      <c r="H92" s="77">
        <v>-1.2928999999999999</v>
      </c>
      <c r="I92" s="77">
        <v>-11.02658660152</v>
      </c>
      <c r="J92" s="78">
        <v>5.7000000000000002E-3</v>
      </c>
      <c r="K92" s="78">
        <v>0</v>
      </c>
    </row>
    <row r="93" spans="2:11">
      <c r="B93" t="s">
        <v>2756</v>
      </c>
      <c r="C93" t="s">
        <v>2761</v>
      </c>
      <c r="D93" t="s">
        <v>123</v>
      </c>
      <c r="E93" t="s">
        <v>102</v>
      </c>
      <c r="F93" t="s">
        <v>275</v>
      </c>
      <c r="G93" s="77">
        <v>436357.67</v>
      </c>
      <c r="H93" s="77">
        <v>-1.2650999999999999</v>
      </c>
      <c r="I93" s="77">
        <v>-5.5203608831700004</v>
      </c>
      <c r="J93" s="78">
        <v>2.8E-3</v>
      </c>
      <c r="K93" s="78">
        <v>0</v>
      </c>
    </row>
    <row r="94" spans="2:11">
      <c r="B94" t="s">
        <v>2762</v>
      </c>
      <c r="C94" t="s">
        <v>2763</v>
      </c>
      <c r="D94" t="s">
        <v>123</v>
      </c>
      <c r="E94" t="s">
        <v>102</v>
      </c>
      <c r="F94" t="s">
        <v>266</v>
      </c>
      <c r="G94" s="77">
        <v>6327.64</v>
      </c>
      <c r="H94" s="77">
        <v>-1.5636000000000001</v>
      </c>
      <c r="I94" s="77">
        <v>-9.893897904E-2</v>
      </c>
      <c r="J94" s="78">
        <v>1E-4</v>
      </c>
      <c r="K94" s="78">
        <v>0</v>
      </c>
    </row>
    <row r="95" spans="2:11">
      <c r="B95" t="s">
        <v>2762</v>
      </c>
      <c r="C95" t="s">
        <v>2764</v>
      </c>
      <c r="D95" t="s">
        <v>123</v>
      </c>
      <c r="E95" t="s">
        <v>102</v>
      </c>
      <c r="F95" t="s">
        <v>266</v>
      </c>
      <c r="G95" s="77">
        <v>94870.06</v>
      </c>
      <c r="H95" s="77">
        <v>-1.6115999999999999</v>
      </c>
      <c r="I95" s="77">
        <v>-1.52892588696</v>
      </c>
      <c r="J95" s="78">
        <v>8.0000000000000004E-4</v>
      </c>
      <c r="K95" s="78">
        <v>0</v>
      </c>
    </row>
    <row r="96" spans="2:11">
      <c r="B96" t="s">
        <v>2762</v>
      </c>
      <c r="C96" t="s">
        <v>2765</v>
      </c>
      <c r="D96" t="s">
        <v>123</v>
      </c>
      <c r="E96" t="s">
        <v>102</v>
      </c>
      <c r="F96" t="s">
        <v>266</v>
      </c>
      <c r="G96" s="77">
        <v>204122.55</v>
      </c>
      <c r="H96" s="77">
        <v>-1.2725</v>
      </c>
      <c r="I96" s="77">
        <v>-2.59745944875</v>
      </c>
      <c r="J96" s="78">
        <v>1.2999999999999999E-3</v>
      </c>
      <c r="K96" s="78">
        <v>0</v>
      </c>
    </row>
    <row r="97" spans="2:11">
      <c r="B97" t="s">
        <v>2762</v>
      </c>
      <c r="C97" t="s">
        <v>2766</v>
      </c>
      <c r="D97" t="s">
        <v>123</v>
      </c>
      <c r="E97" t="s">
        <v>102</v>
      </c>
      <c r="F97" t="s">
        <v>266</v>
      </c>
      <c r="G97" s="77">
        <v>203446.84</v>
      </c>
      <c r="H97" s="77">
        <v>-1.6088</v>
      </c>
      <c r="I97" s="77">
        <v>-3.2730527619199998</v>
      </c>
      <c r="J97" s="78">
        <v>1.6999999999999999E-3</v>
      </c>
      <c r="K97" s="78">
        <v>0</v>
      </c>
    </row>
    <row r="98" spans="2:11">
      <c r="B98" t="s">
        <v>2762</v>
      </c>
      <c r="C98" t="s">
        <v>2767</v>
      </c>
      <c r="D98" t="s">
        <v>123</v>
      </c>
      <c r="E98" t="s">
        <v>102</v>
      </c>
      <c r="F98" t="s">
        <v>266</v>
      </c>
      <c r="G98" s="77">
        <v>203418.68</v>
      </c>
      <c r="H98" s="77">
        <v>-1.6229</v>
      </c>
      <c r="I98" s="77">
        <v>-3.30128175772</v>
      </c>
      <c r="J98" s="78">
        <v>1.6999999999999999E-3</v>
      </c>
      <c r="K98" s="78">
        <v>0</v>
      </c>
    </row>
    <row r="99" spans="2:11">
      <c r="B99" t="s">
        <v>2762</v>
      </c>
      <c r="C99" t="s">
        <v>2768</v>
      </c>
      <c r="D99" t="s">
        <v>123</v>
      </c>
      <c r="E99" t="s">
        <v>102</v>
      </c>
      <c r="F99" t="s">
        <v>266</v>
      </c>
      <c r="G99" s="77">
        <v>773440.35</v>
      </c>
      <c r="H99" s="77">
        <v>-1.5639000000000001</v>
      </c>
      <c r="I99" s="77">
        <v>-12.095833633650001</v>
      </c>
      <c r="J99" s="78">
        <v>6.1999999999999998E-3</v>
      </c>
      <c r="K99" s="78">
        <v>0</v>
      </c>
    </row>
    <row r="100" spans="2:11">
      <c r="B100" t="s">
        <v>2762</v>
      </c>
      <c r="C100" t="s">
        <v>2769</v>
      </c>
      <c r="D100" t="s">
        <v>123</v>
      </c>
      <c r="E100" t="s">
        <v>102</v>
      </c>
      <c r="F100" t="s">
        <v>266</v>
      </c>
      <c r="G100" s="77">
        <v>491308.49</v>
      </c>
      <c r="H100" s="77">
        <v>-1.6229</v>
      </c>
      <c r="I100" s="77">
        <v>-7.97344548421</v>
      </c>
      <c r="J100" s="78">
        <v>4.1000000000000003E-3</v>
      </c>
      <c r="K100" s="78">
        <v>0</v>
      </c>
    </row>
    <row r="101" spans="2:11">
      <c r="B101" t="s">
        <v>2770</v>
      </c>
      <c r="C101" t="s">
        <v>2771</v>
      </c>
      <c r="D101" t="s">
        <v>123</v>
      </c>
      <c r="E101" t="s">
        <v>102</v>
      </c>
      <c r="F101" t="s">
        <v>278</v>
      </c>
      <c r="G101" s="77">
        <v>650667.62</v>
      </c>
      <c r="H101" s="77">
        <v>-0.43109999999999998</v>
      </c>
      <c r="I101" s="77">
        <v>-2.8050281098199998</v>
      </c>
      <c r="J101" s="78">
        <v>1.4E-3</v>
      </c>
      <c r="K101" s="78">
        <v>0</v>
      </c>
    </row>
    <row r="102" spans="2:11">
      <c r="B102" t="s">
        <v>2770</v>
      </c>
      <c r="C102" t="s">
        <v>2772</v>
      </c>
      <c r="D102" t="s">
        <v>123</v>
      </c>
      <c r="E102" t="s">
        <v>102</v>
      </c>
      <c r="F102" t="s">
        <v>278</v>
      </c>
      <c r="G102" s="77">
        <v>249088.3</v>
      </c>
      <c r="H102" s="77">
        <v>-4.7300000000000002E-2</v>
      </c>
      <c r="I102" s="77">
        <v>-0.1178187659</v>
      </c>
      <c r="J102" s="78">
        <v>1E-4</v>
      </c>
      <c r="K102" s="78">
        <v>0</v>
      </c>
    </row>
    <row r="103" spans="2:11">
      <c r="B103" t="s">
        <v>2770</v>
      </c>
      <c r="C103" t="s">
        <v>2773</v>
      </c>
      <c r="D103" t="s">
        <v>123</v>
      </c>
      <c r="E103" t="s">
        <v>102</v>
      </c>
      <c r="F103" t="s">
        <v>278</v>
      </c>
      <c r="G103" s="77">
        <v>168593.95</v>
      </c>
      <c r="H103" s="77">
        <v>-0.51370000000000005</v>
      </c>
      <c r="I103" s="77">
        <v>-0.86606712114999995</v>
      </c>
      <c r="J103" s="78">
        <v>4.0000000000000002E-4</v>
      </c>
      <c r="K103" s="78">
        <v>0</v>
      </c>
    </row>
    <row r="104" spans="2:11">
      <c r="B104" t="s">
        <v>2774</v>
      </c>
      <c r="C104" t="s">
        <v>2775</v>
      </c>
      <c r="D104" t="s">
        <v>123</v>
      </c>
      <c r="E104" t="s">
        <v>102</v>
      </c>
      <c r="F104" t="s">
        <v>269</v>
      </c>
      <c r="G104" s="77">
        <v>341379.63</v>
      </c>
      <c r="H104" s="77">
        <v>-2.9367999999999999</v>
      </c>
      <c r="I104" s="77">
        <v>-10.025636973839999</v>
      </c>
      <c r="J104" s="78">
        <v>5.1000000000000004E-3</v>
      </c>
      <c r="K104" s="78">
        <v>0</v>
      </c>
    </row>
    <row r="105" spans="2:11">
      <c r="B105" t="s">
        <v>2774</v>
      </c>
      <c r="C105" t="s">
        <v>2776</v>
      </c>
      <c r="D105" t="s">
        <v>123</v>
      </c>
      <c r="E105" t="s">
        <v>102</v>
      </c>
      <c r="F105" t="s">
        <v>269</v>
      </c>
      <c r="G105" s="77">
        <v>307997.38</v>
      </c>
      <c r="H105" s="77">
        <v>-2.9079000000000002</v>
      </c>
      <c r="I105" s="77">
        <v>-8.9562558130200003</v>
      </c>
      <c r="J105" s="78">
        <v>4.5999999999999999E-3</v>
      </c>
      <c r="K105" s="78">
        <v>0</v>
      </c>
    </row>
    <row r="106" spans="2:11">
      <c r="B106" t="s">
        <v>2774</v>
      </c>
      <c r="C106" t="s">
        <v>2777</v>
      </c>
      <c r="D106" t="s">
        <v>123</v>
      </c>
      <c r="E106" t="s">
        <v>102</v>
      </c>
      <c r="F106" t="s">
        <v>269</v>
      </c>
      <c r="G106" s="77">
        <v>433330.71</v>
      </c>
      <c r="H106" s="77">
        <v>-2.9367000000000001</v>
      </c>
      <c r="I106" s="77">
        <v>-12.72562296057</v>
      </c>
      <c r="J106" s="78">
        <v>6.4999999999999997E-3</v>
      </c>
      <c r="K106" s="78">
        <v>0</v>
      </c>
    </row>
    <row r="107" spans="2:11">
      <c r="B107" t="s">
        <v>2774</v>
      </c>
      <c r="C107" t="s">
        <v>2778</v>
      </c>
      <c r="D107" t="s">
        <v>123</v>
      </c>
      <c r="E107" t="s">
        <v>102</v>
      </c>
      <c r="F107" t="s">
        <v>269</v>
      </c>
      <c r="G107" s="77">
        <v>54049.67</v>
      </c>
      <c r="H107" s="77">
        <v>-1.8837999999999999</v>
      </c>
      <c r="I107" s="77">
        <v>-1.0181876834600001</v>
      </c>
      <c r="J107" s="78">
        <v>5.0000000000000001E-4</v>
      </c>
      <c r="K107" s="78">
        <v>0</v>
      </c>
    </row>
    <row r="108" spans="2:11">
      <c r="B108" t="s">
        <v>2779</v>
      </c>
      <c r="C108" t="s">
        <v>2780</v>
      </c>
      <c r="D108" t="s">
        <v>123</v>
      </c>
      <c r="E108" t="s">
        <v>102</v>
      </c>
      <c r="F108" t="s">
        <v>269</v>
      </c>
      <c r="G108" s="77">
        <v>459997.45</v>
      </c>
      <c r="H108" s="77">
        <v>-1.8516999999999999</v>
      </c>
      <c r="I108" s="77">
        <v>-8.5177727816500006</v>
      </c>
      <c r="J108" s="78">
        <v>4.4000000000000003E-3</v>
      </c>
      <c r="K108" s="78">
        <v>0</v>
      </c>
    </row>
    <row r="109" spans="2:11">
      <c r="B109" t="s">
        <v>2779</v>
      </c>
      <c r="C109" t="s">
        <v>2781</v>
      </c>
      <c r="D109" t="s">
        <v>123</v>
      </c>
      <c r="E109" t="s">
        <v>102</v>
      </c>
      <c r="F109" t="s">
        <v>269</v>
      </c>
      <c r="G109" s="77">
        <v>405654.86</v>
      </c>
      <c r="H109" s="77">
        <v>-1.9083000000000001</v>
      </c>
      <c r="I109" s="77">
        <v>-7.7411116933799997</v>
      </c>
      <c r="J109" s="78">
        <v>4.0000000000000001E-3</v>
      </c>
      <c r="K109" s="78">
        <v>0</v>
      </c>
    </row>
    <row r="110" spans="2:11">
      <c r="B110" t="s">
        <v>2779</v>
      </c>
      <c r="C110" t="s">
        <v>2782</v>
      </c>
      <c r="D110" t="s">
        <v>123</v>
      </c>
      <c r="E110" t="s">
        <v>102</v>
      </c>
      <c r="F110" t="s">
        <v>269</v>
      </c>
      <c r="G110" s="77">
        <v>297480.23</v>
      </c>
      <c r="H110" s="77">
        <v>-1.9083000000000001</v>
      </c>
      <c r="I110" s="77">
        <v>-5.6768152290899998</v>
      </c>
      <c r="J110" s="78">
        <v>2.8999999999999998E-3</v>
      </c>
      <c r="K110" s="78">
        <v>0</v>
      </c>
    </row>
    <row r="111" spans="2:11">
      <c r="B111" t="s">
        <v>2779</v>
      </c>
      <c r="C111" t="s">
        <v>2783</v>
      </c>
      <c r="D111" t="s">
        <v>123</v>
      </c>
      <c r="E111" t="s">
        <v>102</v>
      </c>
      <c r="F111" t="s">
        <v>269</v>
      </c>
      <c r="G111" s="77">
        <v>338139.57</v>
      </c>
      <c r="H111" s="77">
        <v>-1.88</v>
      </c>
      <c r="I111" s="77">
        <v>-6.3570239160000002</v>
      </c>
      <c r="J111" s="78">
        <v>3.3E-3</v>
      </c>
      <c r="K111" s="78">
        <v>0</v>
      </c>
    </row>
    <row r="112" spans="2:11">
      <c r="B112" t="s">
        <v>2779</v>
      </c>
      <c r="C112" t="s">
        <v>2784</v>
      </c>
      <c r="D112" t="s">
        <v>123</v>
      </c>
      <c r="E112" t="s">
        <v>102</v>
      </c>
      <c r="F112" t="s">
        <v>256</v>
      </c>
      <c r="G112" s="77">
        <v>338242.8</v>
      </c>
      <c r="H112" s="77">
        <v>-1.8489</v>
      </c>
      <c r="I112" s="77">
        <v>-6.2537711291999996</v>
      </c>
      <c r="J112" s="78">
        <v>3.2000000000000002E-3</v>
      </c>
      <c r="K112" s="78">
        <v>0</v>
      </c>
    </row>
    <row r="113" spans="2:11">
      <c r="B113" t="s">
        <v>2779</v>
      </c>
      <c r="C113" t="s">
        <v>2785</v>
      </c>
      <c r="D113" t="s">
        <v>123</v>
      </c>
      <c r="E113" t="s">
        <v>102</v>
      </c>
      <c r="F113" t="s">
        <v>256</v>
      </c>
      <c r="G113" s="77">
        <v>270857.02</v>
      </c>
      <c r="H113" s="77">
        <v>-1.7501</v>
      </c>
      <c r="I113" s="77">
        <v>-4.7402687070200002</v>
      </c>
      <c r="J113" s="78">
        <v>2.3999999999999998E-3</v>
      </c>
      <c r="K113" s="78">
        <v>0</v>
      </c>
    </row>
    <row r="114" spans="2:11">
      <c r="B114" t="s">
        <v>2786</v>
      </c>
      <c r="C114" t="s">
        <v>2787</v>
      </c>
      <c r="D114" t="s">
        <v>123</v>
      </c>
      <c r="E114" t="s">
        <v>102</v>
      </c>
      <c r="F114" t="s">
        <v>263</v>
      </c>
      <c r="G114" s="77">
        <v>262481.82</v>
      </c>
      <c r="H114" s="77">
        <v>-10.336399999999999</v>
      </c>
      <c r="I114" s="77">
        <v>-27.13117084248</v>
      </c>
      <c r="J114" s="78">
        <v>1.3899999999999999E-2</v>
      </c>
      <c r="K114" s="78">
        <v>-1E-4</v>
      </c>
    </row>
    <row r="115" spans="2:11">
      <c r="B115" t="s">
        <v>2786</v>
      </c>
      <c r="C115" t="s">
        <v>2788</v>
      </c>
      <c r="D115" t="s">
        <v>123</v>
      </c>
      <c r="E115" t="s">
        <v>102</v>
      </c>
      <c r="F115" t="s">
        <v>263</v>
      </c>
      <c r="G115" s="77">
        <v>375675.59</v>
      </c>
      <c r="H115" s="77">
        <v>-10.210699999999999</v>
      </c>
      <c r="I115" s="77">
        <v>-38.359107468129999</v>
      </c>
      <c r="J115" s="78">
        <v>1.9699999999999999E-2</v>
      </c>
      <c r="K115" s="78">
        <v>-1E-4</v>
      </c>
    </row>
    <row r="116" spans="2:11">
      <c r="B116" t="s">
        <v>2786</v>
      </c>
      <c r="C116" t="s">
        <v>2789</v>
      </c>
      <c r="D116" t="s">
        <v>123</v>
      </c>
      <c r="E116" t="s">
        <v>102</v>
      </c>
      <c r="F116" t="s">
        <v>263</v>
      </c>
      <c r="G116" s="77">
        <v>219157.24</v>
      </c>
      <c r="H116" s="77">
        <v>-10.2041</v>
      </c>
      <c r="I116" s="77">
        <v>-22.36302392684</v>
      </c>
      <c r="J116" s="78">
        <v>1.15E-2</v>
      </c>
      <c r="K116" s="78">
        <v>0</v>
      </c>
    </row>
    <row r="117" spans="2:11">
      <c r="B117" t="s">
        <v>2786</v>
      </c>
      <c r="C117" t="s">
        <v>2790</v>
      </c>
      <c r="D117" t="s">
        <v>123</v>
      </c>
      <c r="E117" t="s">
        <v>102</v>
      </c>
      <c r="F117" t="s">
        <v>269</v>
      </c>
      <c r="G117" s="77">
        <v>340821.89</v>
      </c>
      <c r="H117" s="77">
        <v>-2.6930000000000001</v>
      </c>
      <c r="I117" s="77">
        <v>-9.1783334977000006</v>
      </c>
      <c r="J117" s="78">
        <v>4.7000000000000002E-3</v>
      </c>
      <c r="K117" s="78">
        <v>0</v>
      </c>
    </row>
    <row r="118" spans="2:11">
      <c r="B118" t="s">
        <v>2791</v>
      </c>
      <c r="C118" t="s">
        <v>2792</v>
      </c>
      <c r="D118" t="s">
        <v>123</v>
      </c>
      <c r="E118" t="s">
        <v>102</v>
      </c>
      <c r="F118" t="s">
        <v>263</v>
      </c>
      <c r="G118" s="77">
        <v>86916.25</v>
      </c>
      <c r="H118" s="77">
        <v>-11.0642</v>
      </c>
      <c r="I118" s="77">
        <v>-9.6165877324999993</v>
      </c>
      <c r="J118" s="78">
        <v>4.8999999999999998E-3</v>
      </c>
      <c r="K118" s="78">
        <v>0</v>
      </c>
    </row>
    <row r="119" spans="2:11">
      <c r="B119" t="s">
        <v>2791</v>
      </c>
      <c r="C119" t="s">
        <v>2793</v>
      </c>
      <c r="D119" t="s">
        <v>123</v>
      </c>
      <c r="E119" t="s">
        <v>102</v>
      </c>
      <c r="F119" t="s">
        <v>263</v>
      </c>
      <c r="G119" s="77">
        <v>217449.18</v>
      </c>
      <c r="H119" s="77">
        <v>-11.0642</v>
      </c>
      <c r="I119" s="77">
        <v>-24.059012173559999</v>
      </c>
      <c r="J119" s="78">
        <v>1.23E-2</v>
      </c>
      <c r="K119" s="78">
        <v>-1E-4</v>
      </c>
    </row>
    <row r="120" spans="2:11">
      <c r="B120" t="s">
        <v>2791</v>
      </c>
      <c r="C120" t="s">
        <v>2794</v>
      </c>
      <c r="D120" t="s">
        <v>123</v>
      </c>
      <c r="E120" t="s">
        <v>102</v>
      </c>
      <c r="F120" t="s">
        <v>263</v>
      </c>
      <c r="G120" s="77">
        <v>466173.68</v>
      </c>
      <c r="H120" s="77">
        <v>-11.0139</v>
      </c>
      <c r="I120" s="77">
        <v>-51.34390294152</v>
      </c>
      <c r="J120" s="78">
        <v>2.63E-2</v>
      </c>
      <c r="K120" s="78">
        <v>-1E-4</v>
      </c>
    </row>
    <row r="121" spans="2:11">
      <c r="B121" t="s">
        <v>2791</v>
      </c>
      <c r="C121" t="s">
        <v>2795</v>
      </c>
      <c r="D121" t="s">
        <v>123</v>
      </c>
      <c r="E121" t="s">
        <v>102</v>
      </c>
      <c r="F121" t="s">
        <v>263</v>
      </c>
      <c r="G121" s="77">
        <v>248513.34</v>
      </c>
      <c r="H121" s="77">
        <v>-11.0642</v>
      </c>
      <c r="I121" s="77">
        <v>-27.496012964279998</v>
      </c>
      <c r="J121" s="78">
        <v>1.41E-2</v>
      </c>
      <c r="K121" s="78">
        <v>-1E-4</v>
      </c>
    </row>
    <row r="122" spans="2:11">
      <c r="B122" t="s">
        <v>2791</v>
      </c>
      <c r="C122" t="s">
        <v>2796</v>
      </c>
      <c r="D122" t="s">
        <v>123</v>
      </c>
      <c r="E122" t="s">
        <v>102</v>
      </c>
      <c r="F122" t="s">
        <v>278</v>
      </c>
      <c r="G122" s="77">
        <v>277455.67</v>
      </c>
      <c r="H122" s="77">
        <v>-0.91200000000000003</v>
      </c>
      <c r="I122" s="77">
        <v>-2.5303957104000001</v>
      </c>
      <c r="J122" s="78">
        <v>1.2999999999999999E-3</v>
      </c>
      <c r="K122" s="78">
        <v>0</v>
      </c>
    </row>
    <row r="123" spans="2:11">
      <c r="B123" t="s">
        <v>2791</v>
      </c>
      <c r="C123" t="s">
        <v>2797</v>
      </c>
      <c r="D123" t="s">
        <v>123</v>
      </c>
      <c r="E123" t="s">
        <v>102</v>
      </c>
      <c r="F123" t="s">
        <v>263</v>
      </c>
      <c r="G123" s="77">
        <v>380758.6</v>
      </c>
      <c r="H123" s="77">
        <v>-11.0139</v>
      </c>
      <c r="I123" s="77">
        <v>-41.936371445399999</v>
      </c>
      <c r="J123" s="78">
        <v>2.1499999999999998E-2</v>
      </c>
      <c r="K123" s="78">
        <v>-1E-4</v>
      </c>
    </row>
    <row r="124" spans="2:11">
      <c r="B124" t="s">
        <v>2798</v>
      </c>
      <c r="C124" t="s">
        <v>2799</v>
      </c>
      <c r="D124" t="s">
        <v>123</v>
      </c>
      <c r="E124" t="s">
        <v>102</v>
      </c>
      <c r="F124" t="s">
        <v>278</v>
      </c>
      <c r="G124" s="77">
        <v>349495.35</v>
      </c>
      <c r="H124" s="77">
        <v>0.88980000000000004</v>
      </c>
      <c r="I124" s="77">
        <v>3.1098096243</v>
      </c>
      <c r="J124" s="78">
        <v>-1.6000000000000001E-3</v>
      </c>
      <c r="K124" s="78">
        <v>0</v>
      </c>
    </row>
    <row r="125" spans="2:11">
      <c r="B125" t="s">
        <v>2798</v>
      </c>
      <c r="C125" t="s">
        <v>2800</v>
      </c>
      <c r="D125" t="s">
        <v>123</v>
      </c>
      <c r="E125" t="s">
        <v>102</v>
      </c>
      <c r="F125" t="s">
        <v>278</v>
      </c>
      <c r="G125" s="77">
        <v>209736.63</v>
      </c>
      <c r="H125" s="77">
        <v>0.90849999999999997</v>
      </c>
      <c r="I125" s="77">
        <v>1.9054572835500001</v>
      </c>
      <c r="J125" s="78">
        <v>-1E-3</v>
      </c>
      <c r="K125" s="78">
        <v>0</v>
      </c>
    </row>
    <row r="126" spans="2:11">
      <c r="B126" t="s">
        <v>2798</v>
      </c>
      <c r="C126" t="s">
        <v>2801</v>
      </c>
      <c r="D126" t="s">
        <v>123</v>
      </c>
      <c r="E126" t="s">
        <v>102</v>
      </c>
      <c r="F126" t="s">
        <v>278</v>
      </c>
      <c r="G126" s="77">
        <v>279564</v>
      </c>
      <c r="H126" s="77">
        <v>0.87839999999999996</v>
      </c>
      <c r="I126" s="77">
        <v>2.4556901760000001</v>
      </c>
      <c r="J126" s="78">
        <v>-1.2999999999999999E-3</v>
      </c>
      <c r="K126" s="78">
        <v>0</v>
      </c>
    </row>
    <row r="127" spans="2:11">
      <c r="B127" t="s">
        <v>2798</v>
      </c>
      <c r="C127" t="s">
        <v>2802</v>
      </c>
      <c r="D127" t="s">
        <v>123</v>
      </c>
      <c r="E127" t="s">
        <v>102</v>
      </c>
      <c r="F127" t="s">
        <v>278</v>
      </c>
      <c r="G127" s="77">
        <v>202627.18</v>
      </c>
      <c r="H127" s="77">
        <v>0.90849999999999997</v>
      </c>
      <c r="I127" s="77">
        <v>1.8408679303</v>
      </c>
      <c r="J127" s="78">
        <v>-8.9999999999999998E-4</v>
      </c>
      <c r="K127" s="78">
        <v>0</v>
      </c>
    </row>
    <row r="128" spans="2:11">
      <c r="B128" t="s">
        <v>2798</v>
      </c>
      <c r="C128" t="s">
        <v>2803</v>
      </c>
      <c r="D128" t="s">
        <v>123</v>
      </c>
      <c r="E128" t="s">
        <v>102</v>
      </c>
      <c r="F128" t="s">
        <v>278</v>
      </c>
      <c r="G128" s="77">
        <v>202676.14</v>
      </c>
      <c r="H128" s="77">
        <v>0.93240000000000001</v>
      </c>
      <c r="I128" s="77">
        <v>1.88975232936</v>
      </c>
      <c r="J128" s="78">
        <v>-1E-3</v>
      </c>
      <c r="K128" s="78">
        <v>0</v>
      </c>
    </row>
    <row r="129" spans="2:11">
      <c r="B129" t="s">
        <v>2804</v>
      </c>
      <c r="C129" t="s">
        <v>2805</v>
      </c>
      <c r="D129" t="s">
        <v>123</v>
      </c>
      <c r="E129" t="s">
        <v>102</v>
      </c>
      <c r="F129" t="s">
        <v>275</v>
      </c>
      <c r="G129" s="77">
        <v>856047.76</v>
      </c>
      <c r="H129" s="77">
        <v>-0.89339999999999997</v>
      </c>
      <c r="I129" s="77">
        <v>-7.6479306878399997</v>
      </c>
      <c r="J129" s="78">
        <v>3.8999999999999998E-3</v>
      </c>
      <c r="K129" s="78">
        <v>0</v>
      </c>
    </row>
    <row r="130" spans="2:11">
      <c r="B130" t="s">
        <v>2804</v>
      </c>
      <c r="C130" t="s">
        <v>2806</v>
      </c>
      <c r="D130" t="s">
        <v>123</v>
      </c>
      <c r="E130" t="s">
        <v>102</v>
      </c>
      <c r="F130" t="s">
        <v>275</v>
      </c>
      <c r="G130" s="77">
        <v>328492.36</v>
      </c>
      <c r="H130" s="77">
        <v>-0.86599999999999999</v>
      </c>
      <c r="I130" s="77">
        <v>-2.8447438375999998</v>
      </c>
      <c r="J130" s="78">
        <v>1.5E-3</v>
      </c>
      <c r="K130" s="78">
        <v>0</v>
      </c>
    </row>
    <row r="131" spans="2:11">
      <c r="B131" t="s">
        <v>2807</v>
      </c>
      <c r="C131" t="s">
        <v>2808</v>
      </c>
      <c r="D131" t="s">
        <v>123</v>
      </c>
      <c r="E131" t="s">
        <v>102</v>
      </c>
      <c r="F131" t="s">
        <v>263</v>
      </c>
      <c r="G131" s="77">
        <v>595568.61</v>
      </c>
      <c r="H131" s="77">
        <v>-10.0611</v>
      </c>
      <c r="I131" s="77">
        <v>-59.92075342071</v>
      </c>
      <c r="J131" s="78">
        <v>3.0700000000000002E-2</v>
      </c>
      <c r="K131" s="78">
        <v>-1E-4</v>
      </c>
    </row>
    <row r="132" spans="2:11">
      <c r="B132" t="s">
        <v>2807</v>
      </c>
      <c r="C132" t="s">
        <v>2809</v>
      </c>
      <c r="D132" t="s">
        <v>123</v>
      </c>
      <c r="E132" t="s">
        <v>102</v>
      </c>
      <c r="F132" t="s">
        <v>263</v>
      </c>
      <c r="G132" s="77">
        <v>301036</v>
      </c>
      <c r="H132" s="77">
        <v>-10.0183</v>
      </c>
      <c r="I132" s="77">
        <v>-30.158689588000001</v>
      </c>
      <c r="J132" s="78">
        <v>1.55E-2</v>
      </c>
      <c r="K132" s="78">
        <v>-1E-4</v>
      </c>
    </row>
    <row r="133" spans="2:11">
      <c r="B133" t="s">
        <v>2807</v>
      </c>
      <c r="C133" t="s">
        <v>2810</v>
      </c>
      <c r="D133" t="s">
        <v>123</v>
      </c>
      <c r="E133" t="s">
        <v>102</v>
      </c>
      <c r="F133" t="s">
        <v>263</v>
      </c>
      <c r="G133" s="77">
        <v>294579.15999999997</v>
      </c>
      <c r="H133" s="77">
        <v>-10.0875</v>
      </c>
      <c r="I133" s="77">
        <v>-29.715672765000001</v>
      </c>
      <c r="J133" s="78">
        <v>1.52E-2</v>
      </c>
      <c r="K133" s="78">
        <v>-1E-4</v>
      </c>
    </row>
    <row r="134" spans="2:11">
      <c r="B134" t="s">
        <v>2811</v>
      </c>
      <c r="C134" t="s">
        <v>2812</v>
      </c>
      <c r="D134" t="s">
        <v>123</v>
      </c>
      <c r="E134" t="s">
        <v>102</v>
      </c>
      <c r="F134" t="s">
        <v>278</v>
      </c>
      <c r="G134" s="77">
        <v>348932.26</v>
      </c>
      <c r="H134" s="77">
        <v>0.73250000000000004</v>
      </c>
      <c r="I134" s="77">
        <v>2.5559288045000002</v>
      </c>
      <c r="J134" s="78">
        <v>-1.2999999999999999E-3</v>
      </c>
      <c r="K134" s="78">
        <v>0</v>
      </c>
    </row>
    <row r="135" spans="2:11">
      <c r="B135" t="s">
        <v>2811</v>
      </c>
      <c r="C135" t="s">
        <v>2813</v>
      </c>
      <c r="D135" t="s">
        <v>123</v>
      </c>
      <c r="E135" t="s">
        <v>102</v>
      </c>
      <c r="F135" t="s">
        <v>278</v>
      </c>
      <c r="G135" s="77">
        <v>698239.91</v>
      </c>
      <c r="H135" s="77">
        <v>0.78590000000000004</v>
      </c>
      <c r="I135" s="77">
        <v>5.4874674526899998</v>
      </c>
      <c r="J135" s="78">
        <v>-2.8E-3</v>
      </c>
      <c r="K135" s="78">
        <v>0</v>
      </c>
    </row>
    <row r="136" spans="2:11">
      <c r="B136" t="s">
        <v>2814</v>
      </c>
      <c r="C136" t="s">
        <v>2815</v>
      </c>
      <c r="D136" t="s">
        <v>123</v>
      </c>
      <c r="E136" t="s">
        <v>102</v>
      </c>
      <c r="F136" t="s">
        <v>275</v>
      </c>
      <c r="G136" s="77">
        <v>259085.69</v>
      </c>
      <c r="H136" s="77">
        <v>0.51249999999999996</v>
      </c>
      <c r="I136" s="77">
        <v>1.3278141612500001</v>
      </c>
      <c r="J136" s="78">
        <v>-6.9999999999999999E-4</v>
      </c>
      <c r="K136" s="78">
        <v>0</v>
      </c>
    </row>
    <row r="137" spans="2:11">
      <c r="B137" t="s">
        <v>2814</v>
      </c>
      <c r="C137" t="s">
        <v>2816</v>
      </c>
      <c r="D137" t="s">
        <v>123</v>
      </c>
      <c r="E137" t="s">
        <v>102</v>
      </c>
      <c r="F137" t="s">
        <v>275</v>
      </c>
      <c r="G137" s="77">
        <v>208514.71</v>
      </c>
      <c r="H137" s="77">
        <v>0.59309999999999996</v>
      </c>
      <c r="I137" s="77">
        <v>1.23670074501</v>
      </c>
      <c r="J137" s="78">
        <v>-5.9999999999999995E-4</v>
      </c>
      <c r="K137" s="78">
        <v>0</v>
      </c>
    </row>
    <row r="138" spans="2:11">
      <c r="B138" t="s">
        <v>2814</v>
      </c>
      <c r="C138" t="s">
        <v>2817</v>
      </c>
      <c r="D138" t="s">
        <v>123</v>
      </c>
      <c r="E138" t="s">
        <v>102</v>
      </c>
      <c r="F138" t="s">
        <v>275</v>
      </c>
      <c r="G138" s="77">
        <v>152786.9</v>
      </c>
      <c r="H138" s="77">
        <v>0.51249999999999996</v>
      </c>
      <c r="I138" s="77">
        <v>0.78303286250000004</v>
      </c>
      <c r="J138" s="78">
        <v>-4.0000000000000002E-4</v>
      </c>
      <c r="K138" s="78">
        <v>0</v>
      </c>
    </row>
    <row r="139" spans="2:11">
      <c r="B139" t="s">
        <v>2814</v>
      </c>
      <c r="C139" t="s">
        <v>2818</v>
      </c>
      <c r="D139" t="s">
        <v>123</v>
      </c>
      <c r="E139" t="s">
        <v>102</v>
      </c>
      <c r="F139" t="s">
        <v>275</v>
      </c>
      <c r="G139" s="77">
        <v>49994.82</v>
      </c>
      <c r="H139" s="77">
        <v>0.5927</v>
      </c>
      <c r="I139" s="77">
        <v>0.29631929814000002</v>
      </c>
      <c r="J139" s="78">
        <v>-2.0000000000000001E-4</v>
      </c>
      <c r="K139" s="78">
        <v>0</v>
      </c>
    </row>
    <row r="140" spans="2:11">
      <c r="B140" t="s">
        <v>2819</v>
      </c>
      <c r="C140" t="s">
        <v>2820</v>
      </c>
      <c r="D140" t="s">
        <v>123</v>
      </c>
      <c r="E140" t="s">
        <v>102</v>
      </c>
      <c r="F140" t="s">
        <v>269</v>
      </c>
      <c r="G140" s="77">
        <v>253126.72</v>
      </c>
      <c r="H140" s="77">
        <v>-1.5228999999999999</v>
      </c>
      <c r="I140" s="77">
        <v>-3.8548668188800002</v>
      </c>
      <c r="J140" s="78">
        <v>2E-3</v>
      </c>
      <c r="K140" s="78">
        <v>0</v>
      </c>
    </row>
    <row r="141" spans="2:11">
      <c r="B141" t="s">
        <v>2819</v>
      </c>
      <c r="C141" t="s">
        <v>2821</v>
      </c>
      <c r="D141" t="s">
        <v>123</v>
      </c>
      <c r="E141" t="s">
        <v>102</v>
      </c>
      <c r="F141" t="s">
        <v>269</v>
      </c>
      <c r="G141" s="77">
        <v>294785.09000000003</v>
      </c>
      <c r="H141" s="77">
        <v>-1.5904</v>
      </c>
      <c r="I141" s="77">
        <v>-4.6882620713599996</v>
      </c>
      <c r="J141" s="78">
        <v>2.3999999999999998E-3</v>
      </c>
      <c r="K141" s="78">
        <v>0</v>
      </c>
    </row>
    <row r="142" spans="2:11">
      <c r="B142" t="s">
        <v>2819</v>
      </c>
      <c r="C142" t="s">
        <v>2822</v>
      </c>
      <c r="D142" t="s">
        <v>123</v>
      </c>
      <c r="E142" t="s">
        <v>102</v>
      </c>
      <c r="F142" t="s">
        <v>269</v>
      </c>
      <c r="G142" s="77">
        <v>423051.63</v>
      </c>
      <c r="H142" s="77">
        <v>-1.464</v>
      </c>
      <c r="I142" s="77">
        <v>-6.1934758631999998</v>
      </c>
      <c r="J142" s="78">
        <v>3.2000000000000002E-3</v>
      </c>
      <c r="K142" s="78">
        <v>0</v>
      </c>
    </row>
    <row r="143" spans="2:11">
      <c r="B143" t="s">
        <v>2823</v>
      </c>
      <c r="C143" t="s">
        <v>2824</v>
      </c>
      <c r="D143" t="s">
        <v>123</v>
      </c>
      <c r="E143" t="s">
        <v>102</v>
      </c>
      <c r="F143" t="s">
        <v>269</v>
      </c>
      <c r="G143" s="77">
        <v>393112.82</v>
      </c>
      <c r="H143" s="77">
        <v>-1.4476</v>
      </c>
      <c r="I143" s="77">
        <v>-5.6907011823199998</v>
      </c>
      <c r="J143" s="78">
        <v>2.8999999999999998E-3</v>
      </c>
      <c r="K143" s="78">
        <v>0</v>
      </c>
    </row>
    <row r="144" spans="2:11">
      <c r="B144" t="s">
        <v>2823</v>
      </c>
      <c r="C144" t="s">
        <v>2825</v>
      </c>
      <c r="D144" t="s">
        <v>123</v>
      </c>
      <c r="E144" t="s">
        <v>102</v>
      </c>
      <c r="F144" t="s">
        <v>269</v>
      </c>
      <c r="G144" s="77">
        <v>508476.32</v>
      </c>
      <c r="H144" s="77">
        <v>-1.4195</v>
      </c>
      <c r="I144" s="77">
        <v>-7.2178213623999996</v>
      </c>
      <c r="J144" s="78">
        <v>3.7000000000000002E-3</v>
      </c>
      <c r="K144" s="78">
        <v>0</v>
      </c>
    </row>
    <row r="145" spans="2:11">
      <c r="B145" t="s">
        <v>2826</v>
      </c>
      <c r="C145" t="s">
        <v>2827</v>
      </c>
      <c r="D145" t="s">
        <v>123</v>
      </c>
      <c r="E145" t="s">
        <v>102</v>
      </c>
      <c r="F145" t="s">
        <v>269</v>
      </c>
      <c r="G145" s="77">
        <v>62495.67</v>
      </c>
      <c r="H145" s="77">
        <v>-2.7942999999999998</v>
      </c>
      <c r="I145" s="77">
        <v>-1.7463165068099999</v>
      </c>
      <c r="J145" s="78">
        <v>8.9999999999999998E-4</v>
      </c>
      <c r="K145" s="78">
        <v>0</v>
      </c>
    </row>
    <row r="146" spans="2:11">
      <c r="B146" t="s">
        <v>2826</v>
      </c>
      <c r="C146" t="s">
        <v>2828</v>
      </c>
      <c r="D146" t="s">
        <v>123</v>
      </c>
      <c r="E146" t="s">
        <v>102</v>
      </c>
      <c r="F146" t="s">
        <v>269</v>
      </c>
      <c r="G146" s="77">
        <v>552128.72</v>
      </c>
      <c r="H146" s="77">
        <v>-2.9182999999999999</v>
      </c>
      <c r="I146" s="77">
        <v>-16.11277243576</v>
      </c>
      <c r="J146" s="78">
        <v>8.3000000000000001E-3</v>
      </c>
      <c r="K146" s="78">
        <v>0</v>
      </c>
    </row>
    <row r="147" spans="2:11">
      <c r="B147" t="s">
        <v>2826</v>
      </c>
      <c r="C147" t="s">
        <v>2829</v>
      </c>
      <c r="D147" t="s">
        <v>123</v>
      </c>
      <c r="E147" t="s">
        <v>102</v>
      </c>
      <c r="F147" t="s">
        <v>269</v>
      </c>
      <c r="G147" s="77">
        <v>187234.91</v>
      </c>
      <c r="H147" s="77">
        <v>-3.0078</v>
      </c>
      <c r="I147" s="77">
        <v>-5.6316516229799998</v>
      </c>
      <c r="J147" s="78">
        <v>2.8999999999999998E-3</v>
      </c>
      <c r="K147" s="78">
        <v>0</v>
      </c>
    </row>
    <row r="148" spans="2:11">
      <c r="B148" t="s">
        <v>2826</v>
      </c>
      <c r="C148" t="s">
        <v>2830</v>
      </c>
      <c r="D148" t="s">
        <v>123</v>
      </c>
      <c r="E148" t="s">
        <v>102</v>
      </c>
      <c r="F148" t="s">
        <v>269</v>
      </c>
      <c r="G148" s="77">
        <v>402051.04</v>
      </c>
      <c r="H148" s="77">
        <v>-2.7942999999999998</v>
      </c>
      <c r="I148" s="77">
        <v>-11.23451221072</v>
      </c>
      <c r="J148" s="78">
        <v>5.7999999999999996E-3</v>
      </c>
      <c r="K148" s="78">
        <v>0</v>
      </c>
    </row>
    <row r="149" spans="2:11">
      <c r="B149" t="s">
        <v>2826</v>
      </c>
      <c r="C149" t="s">
        <v>2831</v>
      </c>
      <c r="D149" t="s">
        <v>123</v>
      </c>
      <c r="E149" t="s">
        <v>102</v>
      </c>
      <c r="F149" t="s">
        <v>269</v>
      </c>
      <c r="G149" s="77">
        <v>234240.72</v>
      </c>
      <c r="H149" s="77">
        <v>-2.9211</v>
      </c>
      <c r="I149" s="77">
        <v>-6.8424056719199999</v>
      </c>
      <c r="J149" s="78">
        <v>3.5000000000000001E-3</v>
      </c>
      <c r="K149" s="78">
        <v>0</v>
      </c>
    </row>
    <row r="150" spans="2:11">
      <c r="B150" t="s">
        <v>2826</v>
      </c>
      <c r="C150" t="s">
        <v>2832</v>
      </c>
      <c r="D150" t="s">
        <v>123</v>
      </c>
      <c r="E150" t="s">
        <v>102</v>
      </c>
      <c r="F150" t="s">
        <v>269</v>
      </c>
      <c r="G150" s="77">
        <v>389064.64</v>
      </c>
      <c r="H150" s="77">
        <v>-2.6246999999999998</v>
      </c>
      <c r="I150" s="77">
        <v>-10.21177960608</v>
      </c>
      <c r="J150" s="78">
        <v>5.1999999999999998E-3</v>
      </c>
      <c r="K150" s="78">
        <v>0</v>
      </c>
    </row>
    <row r="151" spans="2:11">
      <c r="B151" t="s">
        <v>2826</v>
      </c>
      <c r="C151" t="s">
        <v>2833</v>
      </c>
      <c r="D151" t="s">
        <v>123</v>
      </c>
      <c r="E151" t="s">
        <v>102</v>
      </c>
      <c r="F151" t="s">
        <v>269</v>
      </c>
      <c r="G151" s="77">
        <v>513505.13</v>
      </c>
      <c r="H151" s="77">
        <v>-2.9180999999999999</v>
      </c>
      <c r="I151" s="77">
        <v>-14.98459319853</v>
      </c>
      <c r="J151" s="78">
        <v>7.7000000000000002E-3</v>
      </c>
      <c r="K151" s="78">
        <v>0</v>
      </c>
    </row>
    <row r="152" spans="2:11">
      <c r="B152" t="s">
        <v>2834</v>
      </c>
      <c r="C152" t="s">
        <v>2835</v>
      </c>
      <c r="D152" t="s">
        <v>123</v>
      </c>
      <c r="E152" t="s">
        <v>102</v>
      </c>
      <c r="F152" t="s">
        <v>269</v>
      </c>
      <c r="G152" s="77">
        <v>314071.38</v>
      </c>
      <c r="H152" s="77">
        <v>-2.0853999999999999</v>
      </c>
      <c r="I152" s="77">
        <v>-6.5496445585199998</v>
      </c>
      <c r="J152" s="78">
        <v>3.3999999999999998E-3</v>
      </c>
      <c r="K152" s="78">
        <v>0</v>
      </c>
    </row>
    <row r="153" spans="2:11">
      <c r="B153" t="s">
        <v>2834</v>
      </c>
      <c r="C153" t="s">
        <v>2836</v>
      </c>
      <c r="D153" t="s">
        <v>123</v>
      </c>
      <c r="E153" t="s">
        <v>102</v>
      </c>
      <c r="F153" t="s">
        <v>269</v>
      </c>
      <c r="G153" s="77">
        <v>201138.14</v>
      </c>
      <c r="H153" s="77">
        <v>-2.5484</v>
      </c>
      <c r="I153" s="77">
        <v>-5.12580435976</v>
      </c>
      <c r="J153" s="78">
        <v>2.5999999999999999E-3</v>
      </c>
      <c r="K153" s="78">
        <v>0</v>
      </c>
    </row>
    <row r="154" spans="2:11">
      <c r="B154" t="s">
        <v>2834</v>
      </c>
      <c r="C154" t="s">
        <v>2837</v>
      </c>
      <c r="D154" t="s">
        <v>123</v>
      </c>
      <c r="E154" t="s">
        <v>102</v>
      </c>
      <c r="F154" t="s">
        <v>269</v>
      </c>
      <c r="G154" s="77">
        <v>336750.6</v>
      </c>
      <c r="H154" s="77">
        <v>-2.0853999999999999</v>
      </c>
      <c r="I154" s="77">
        <v>-7.0225970124000003</v>
      </c>
      <c r="J154" s="78">
        <v>3.5999999999999999E-3</v>
      </c>
      <c r="K154" s="78">
        <v>0</v>
      </c>
    </row>
    <row r="155" spans="2:11">
      <c r="B155" t="s">
        <v>2838</v>
      </c>
      <c r="C155" t="s">
        <v>2839</v>
      </c>
      <c r="D155" t="s">
        <v>123</v>
      </c>
      <c r="E155" t="s">
        <v>102</v>
      </c>
      <c r="F155" t="s">
        <v>269</v>
      </c>
      <c r="G155" s="77">
        <v>307197.40000000002</v>
      </c>
      <c r="H155" s="77">
        <v>-0.8952</v>
      </c>
      <c r="I155" s="77">
        <v>-2.7500311248</v>
      </c>
      <c r="J155" s="78">
        <v>1.4E-3</v>
      </c>
      <c r="K155" s="78">
        <v>0</v>
      </c>
    </row>
    <row r="156" spans="2:11">
      <c r="B156" t="s">
        <v>2838</v>
      </c>
      <c r="C156" t="s">
        <v>2840</v>
      </c>
      <c r="D156" t="s">
        <v>123</v>
      </c>
      <c r="E156" t="s">
        <v>102</v>
      </c>
      <c r="F156" t="s">
        <v>256</v>
      </c>
      <c r="G156" s="77">
        <v>270977.15000000002</v>
      </c>
      <c r="H156" s="77">
        <v>-1.6724000000000001</v>
      </c>
      <c r="I156" s="77">
        <v>-4.5318218565999997</v>
      </c>
      <c r="J156" s="78">
        <v>2.3E-3</v>
      </c>
      <c r="K156" s="78">
        <v>0</v>
      </c>
    </row>
    <row r="157" spans="2:11">
      <c r="B157" t="s">
        <v>2838</v>
      </c>
      <c r="C157" t="s">
        <v>2841</v>
      </c>
      <c r="D157" t="s">
        <v>123</v>
      </c>
      <c r="E157" t="s">
        <v>102</v>
      </c>
      <c r="F157" t="s">
        <v>256</v>
      </c>
      <c r="G157" s="77">
        <v>339002.98</v>
      </c>
      <c r="H157" s="77">
        <v>-1.5880000000000001</v>
      </c>
      <c r="I157" s="77">
        <v>-5.3833673223999998</v>
      </c>
      <c r="J157" s="78">
        <v>2.8E-3</v>
      </c>
      <c r="K157" s="78">
        <v>0</v>
      </c>
    </row>
    <row r="158" spans="2:11">
      <c r="B158" t="s">
        <v>2838</v>
      </c>
      <c r="C158" t="s">
        <v>2842</v>
      </c>
      <c r="D158" t="s">
        <v>123</v>
      </c>
      <c r="E158" t="s">
        <v>102</v>
      </c>
      <c r="F158" t="s">
        <v>269</v>
      </c>
      <c r="G158" s="77">
        <v>337965.84</v>
      </c>
      <c r="H158" s="77">
        <v>-3.3679000000000001</v>
      </c>
      <c r="I158" s="77">
        <v>-11.382351525360001</v>
      </c>
      <c r="J158" s="78">
        <v>5.7999999999999996E-3</v>
      </c>
      <c r="K158" s="78">
        <v>0</v>
      </c>
    </row>
    <row r="159" spans="2:11">
      <c r="B159" t="s">
        <v>2843</v>
      </c>
      <c r="C159" t="s">
        <v>2844</v>
      </c>
      <c r="D159" t="s">
        <v>123</v>
      </c>
      <c r="E159" t="s">
        <v>102</v>
      </c>
      <c r="F159" t="s">
        <v>278</v>
      </c>
      <c r="G159" s="77">
        <v>280442.76</v>
      </c>
      <c r="H159" s="77">
        <v>-3.2389000000000001</v>
      </c>
      <c r="I159" s="77">
        <v>-9.0832605536400006</v>
      </c>
      <c r="J159" s="78">
        <v>4.7000000000000002E-3</v>
      </c>
      <c r="K159" s="78">
        <v>0</v>
      </c>
    </row>
    <row r="160" spans="2:11">
      <c r="B160" t="s">
        <v>2843</v>
      </c>
      <c r="C160" t="s">
        <v>2845</v>
      </c>
      <c r="D160" t="s">
        <v>123</v>
      </c>
      <c r="E160" t="s">
        <v>102</v>
      </c>
      <c r="F160" t="s">
        <v>278</v>
      </c>
      <c r="G160" s="77">
        <v>336342.24</v>
      </c>
      <c r="H160" s="77">
        <v>-3.2968999999999999</v>
      </c>
      <c r="I160" s="77">
        <v>-11.08886731056</v>
      </c>
      <c r="J160" s="78">
        <v>5.7000000000000002E-3</v>
      </c>
      <c r="K160" s="78">
        <v>0</v>
      </c>
    </row>
    <row r="161" spans="2:11">
      <c r="B161" t="s">
        <v>2843</v>
      </c>
      <c r="C161" t="s">
        <v>2846</v>
      </c>
      <c r="D161" t="s">
        <v>123</v>
      </c>
      <c r="E161" t="s">
        <v>102</v>
      </c>
      <c r="F161" t="s">
        <v>263</v>
      </c>
      <c r="G161" s="77">
        <v>289713.25</v>
      </c>
      <c r="H161" s="77">
        <v>-7.1517999999999997</v>
      </c>
      <c r="I161" s="77">
        <v>-20.719712213499999</v>
      </c>
      <c r="J161" s="78">
        <v>1.06E-2</v>
      </c>
      <c r="K161" s="78">
        <v>0</v>
      </c>
    </row>
    <row r="162" spans="2:11">
      <c r="B162" t="s">
        <v>2843</v>
      </c>
      <c r="C162" t="s">
        <v>2847</v>
      </c>
      <c r="D162" t="s">
        <v>123</v>
      </c>
      <c r="E162" t="s">
        <v>102</v>
      </c>
      <c r="F162" t="s">
        <v>263</v>
      </c>
      <c r="G162" s="77">
        <v>296453.52</v>
      </c>
      <c r="H162" s="77">
        <v>-7.0425000000000004</v>
      </c>
      <c r="I162" s="77">
        <v>-20.877739146</v>
      </c>
      <c r="J162" s="78">
        <v>1.0699999999999999E-2</v>
      </c>
      <c r="K162" s="78">
        <v>0</v>
      </c>
    </row>
    <row r="163" spans="2:11">
      <c r="B163" t="s">
        <v>2843</v>
      </c>
      <c r="C163" t="s">
        <v>2848</v>
      </c>
      <c r="D163" t="s">
        <v>123</v>
      </c>
      <c r="E163" t="s">
        <v>102</v>
      </c>
      <c r="F163" t="s">
        <v>263</v>
      </c>
      <c r="G163" s="77">
        <v>128761.45</v>
      </c>
      <c r="H163" s="77">
        <v>-7.1517999999999997</v>
      </c>
      <c r="I163" s="77">
        <v>-9.2087613811000004</v>
      </c>
      <c r="J163" s="78">
        <v>4.7000000000000002E-3</v>
      </c>
      <c r="K163" s="78">
        <v>0</v>
      </c>
    </row>
    <row r="164" spans="2:11">
      <c r="B164" t="s">
        <v>2843</v>
      </c>
      <c r="C164" t="s">
        <v>2849</v>
      </c>
      <c r="D164" t="s">
        <v>123</v>
      </c>
      <c r="E164" t="s">
        <v>102</v>
      </c>
      <c r="F164" t="s">
        <v>263</v>
      </c>
      <c r="G164" s="77">
        <v>232013.86</v>
      </c>
      <c r="H164" s="77">
        <v>-7.0393999999999997</v>
      </c>
      <c r="I164" s="77">
        <v>-16.332383660840001</v>
      </c>
      <c r="J164" s="78">
        <v>8.3999999999999995E-3</v>
      </c>
      <c r="K164" s="78">
        <v>0</v>
      </c>
    </row>
    <row r="165" spans="2:11">
      <c r="B165" t="s">
        <v>2843</v>
      </c>
      <c r="C165" t="s">
        <v>2850</v>
      </c>
      <c r="D165" t="s">
        <v>123</v>
      </c>
      <c r="E165" t="s">
        <v>102</v>
      </c>
      <c r="F165" t="s">
        <v>278</v>
      </c>
      <c r="G165" s="77">
        <v>464801.63</v>
      </c>
      <c r="H165" s="77">
        <v>-3.2389000000000001</v>
      </c>
      <c r="I165" s="77">
        <v>-15.054459994069999</v>
      </c>
      <c r="J165" s="78">
        <v>7.7000000000000002E-3</v>
      </c>
      <c r="K165" s="78">
        <v>0</v>
      </c>
    </row>
    <row r="166" spans="2:11">
      <c r="B166" t="s">
        <v>2851</v>
      </c>
      <c r="C166" t="s">
        <v>2852</v>
      </c>
      <c r="D166" t="s">
        <v>123</v>
      </c>
      <c r="E166" t="s">
        <v>102</v>
      </c>
      <c r="F166" t="s">
        <v>269</v>
      </c>
      <c r="G166" s="77">
        <v>92351.8</v>
      </c>
      <c r="H166" s="77">
        <v>-4.3322000000000003</v>
      </c>
      <c r="I166" s="77">
        <v>-4.0008646796000003</v>
      </c>
      <c r="J166" s="78">
        <v>2.0999999999999999E-3</v>
      </c>
      <c r="K166" s="78">
        <v>0</v>
      </c>
    </row>
    <row r="167" spans="2:11">
      <c r="B167" t="s">
        <v>2851</v>
      </c>
      <c r="C167" t="s">
        <v>2853</v>
      </c>
      <c r="D167" t="s">
        <v>123</v>
      </c>
      <c r="E167" t="s">
        <v>102</v>
      </c>
      <c r="F167" t="s">
        <v>269</v>
      </c>
      <c r="G167" s="77">
        <v>271562.77</v>
      </c>
      <c r="H167" s="77">
        <v>-1.4477</v>
      </c>
      <c r="I167" s="77">
        <v>-3.9314142212899998</v>
      </c>
      <c r="J167" s="78">
        <v>2E-3</v>
      </c>
      <c r="K167" s="78">
        <v>0</v>
      </c>
    </row>
    <row r="168" spans="2:11">
      <c r="B168" t="s">
        <v>2851</v>
      </c>
      <c r="C168" t="s">
        <v>2854</v>
      </c>
      <c r="D168" t="s">
        <v>123</v>
      </c>
      <c r="E168" t="s">
        <v>102</v>
      </c>
      <c r="F168" t="s">
        <v>269</v>
      </c>
      <c r="G168" s="77">
        <v>112319.02</v>
      </c>
      <c r="H168" s="77">
        <v>-4.2432999999999996</v>
      </c>
      <c r="I168" s="77">
        <v>-4.7660329756599999</v>
      </c>
      <c r="J168" s="78">
        <v>2.3999999999999998E-3</v>
      </c>
      <c r="K168" s="78">
        <v>0</v>
      </c>
    </row>
    <row r="169" spans="2:11">
      <c r="B169" t="s">
        <v>2851</v>
      </c>
      <c r="C169" t="s">
        <v>2855</v>
      </c>
      <c r="D169" t="s">
        <v>123</v>
      </c>
      <c r="E169" t="s">
        <v>102</v>
      </c>
      <c r="F169" t="s">
        <v>269</v>
      </c>
      <c r="G169" s="77">
        <v>330068.52</v>
      </c>
      <c r="H169" s="77">
        <v>-4.3322000000000003</v>
      </c>
      <c r="I169" s="77">
        <v>-14.299228423440001</v>
      </c>
      <c r="J169" s="78">
        <v>7.3000000000000001E-3</v>
      </c>
      <c r="K169" s="78">
        <v>0</v>
      </c>
    </row>
    <row r="170" spans="2:11">
      <c r="B170" t="s">
        <v>2851</v>
      </c>
      <c r="C170" t="s">
        <v>2856</v>
      </c>
      <c r="D170" t="s">
        <v>123</v>
      </c>
      <c r="E170" t="s">
        <v>102</v>
      </c>
      <c r="F170" t="s">
        <v>269</v>
      </c>
      <c r="G170" s="77">
        <v>132290.18</v>
      </c>
      <c r="H170" s="77">
        <v>-4.125</v>
      </c>
      <c r="I170" s="77">
        <v>-5.4569699250000001</v>
      </c>
      <c r="J170" s="78">
        <v>2.8E-3</v>
      </c>
      <c r="K170" s="78">
        <v>0</v>
      </c>
    </row>
    <row r="171" spans="2:11">
      <c r="B171" t="s">
        <v>2851</v>
      </c>
      <c r="C171" t="s">
        <v>2857</v>
      </c>
      <c r="D171" t="s">
        <v>123</v>
      </c>
      <c r="E171" t="s">
        <v>102</v>
      </c>
      <c r="F171" t="s">
        <v>269</v>
      </c>
      <c r="G171" s="77">
        <v>147576.15</v>
      </c>
      <c r="H171" s="77">
        <v>-1.4477</v>
      </c>
      <c r="I171" s="77">
        <v>-2.1364599235499999</v>
      </c>
      <c r="J171" s="78">
        <v>1.1000000000000001E-3</v>
      </c>
      <c r="K171" s="78">
        <v>0</v>
      </c>
    </row>
    <row r="172" spans="2:11">
      <c r="B172" t="s">
        <v>2851</v>
      </c>
      <c r="C172" t="s">
        <v>2858</v>
      </c>
      <c r="D172" t="s">
        <v>123</v>
      </c>
      <c r="E172" t="s">
        <v>102</v>
      </c>
      <c r="F172" t="s">
        <v>269</v>
      </c>
      <c r="G172" s="77">
        <v>108519.37</v>
      </c>
      <c r="H172" s="77">
        <v>-1.4473</v>
      </c>
      <c r="I172" s="77">
        <v>-1.5706008420099999</v>
      </c>
      <c r="J172" s="78">
        <v>8.0000000000000004E-4</v>
      </c>
      <c r="K172" s="78">
        <v>0</v>
      </c>
    </row>
    <row r="173" spans="2:11">
      <c r="B173" t="s">
        <v>2859</v>
      </c>
      <c r="C173" t="s">
        <v>2860</v>
      </c>
      <c r="D173" t="s">
        <v>123</v>
      </c>
      <c r="E173" t="s">
        <v>102</v>
      </c>
      <c r="F173" t="s">
        <v>278</v>
      </c>
      <c r="G173" s="77">
        <v>385141.38</v>
      </c>
      <c r="H173" s="77">
        <v>-0.64480000000000004</v>
      </c>
      <c r="I173" s="77">
        <v>-2.4833916182400002</v>
      </c>
      <c r="J173" s="78">
        <v>1.2999999999999999E-3</v>
      </c>
      <c r="K173" s="78">
        <v>0</v>
      </c>
    </row>
    <row r="174" spans="2:11">
      <c r="B174" t="s">
        <v>2859</v>
      </c>
      <c r="C174" t="s">
        <v>2861</v>
      </c>
      <c r="D174" t="s">
        <v>123</v>
      </c>
      <c r="E174" t="s">
        <v>102</v>
      </c>
      <c r="F174" t="s">
        <v>278</v>
      </c>
      <c r="G174" s="77">
        <v>1017779.34</v>
      </c>
      <c r="H174" s="77">
        <v>-0.61180000000000001</v>
      </c>
      <c r="I174" s="77">
        <v>-6.22677400212</v>
      </c>
      <c r="J174" s="78">
        <v>3.2000000000000002E-3</v>
      </c>
      <c r="K174" s="78">
        <v>0</v>
      </c>
    </row>
    <row r="175" spans="2:11">
      <c r="B175" t="s">
        <v>2859</v>
      </c>
      <c r="C175" t="s">
        <v>2862</v>
      </c>
      <c r="D175" t="s">
        <v>123</v>
      </c>
      <c r="E175" t="s">
        <v>102</v>
      </c>
      <c r="F175" t="s">
        <v>278</v>
      </c>
      <c r="G175" s="77">
        <v>241099.24</v>
      </c>
      <c r="H175" s="77">
        <v>-0.55700000000000005</v>
      </c>
      <c r="I175" s="77">
        <v>-1.3429227667999999</v>
      </c>
      <c r="J175" s="78">
        <v>6.9999999999999999E-4</v>
      </c>
      <c r="K175" s="78">
        <v>0</v>
      </c>
    </row>
    <row r="176" spans="2:11">
      <c r="B176" t="s">
        <v>2863</v>
      </c>
      <c r="C176" t="s">
        <v>2864</v>
      </c>
      <c r="D176" t="s">
        <v>123</v>
      </c>
      <c r="E176" t="s">
        <v>102</v>
      </c>
      <c r="F176" t="s">
        <v>278</v>
      </c>
      <c r="G176" s="77">
        <v>376234.44</v>
      </c>
      <c r="H176" s="77">
        <v>-2.5996999999999999</v>
      </c>
      <c r="I176" s="77">
        <v>-9.7809667366799999</v>
      </c>
      <c r="J176" s="78">
        <v>5.0000000000000001E-3</v>
      </c>
      <c r="K176" s="78">
        <v>0</v>
      </c>
    </row>
    <row r="177" spans="2:11">
      <c r="B177" t="s">
        <v>2863</v>
      </c>
      <c r="C177" t="s">
        <v>2865</v>
      </c>
      <c r="D177" t="s">
        <v>123</v>
      </c>
      <c r="E177" t="s">
        <v>102</v>
      </c>
      <c r="F177" t="s">
        <v>263</v>
      </c>
      <c r="G177" s="77">
        <v>998483.07</v>
      </c>
      <c r="H177" s="77">
        <v>-7.0839999999999996</v>
      </c>
      <c r="I177" s="77">
        <v>-70.732540678800007</v>
      </c>
      <c r="J177" s="78">
        <v>3.6299999999999999E-2</v>
      </c>
      <c r="K177" s="78">
        <v>-1E-4</v>
      </c>
    </row>
    <row r="178" spans="2:11">
      <c r="B178" t="s">
        <v>2866</v>
      </c>
      <c r="C178" t="s">
        <v>2867</v>
      </c>
      <c r="D178" t="s">
        <v>123</v>
      </c>
      <c r="E178" t="s">
        <v>102</v>
      </c>
      <c r="F178" t="s">
        <v>278</v>
      </c>
      <c r="G178" s="77">
        <v>471831.86</v>
      </c>
      <c r="H178" s="77">
        <v>-2.7641</v>
      </c>
      <c r="I178" s="77">
        <v>-13.04190444226</v>
      </c>
      <c r="J178" s="78">
        <v>6.7000000000000002E-3</v>
      </c>
      <c r="K178" s="78">
        <v>0</v>
      </c>
    </row>
    <row r="179" spans="2:11">
      <c r="B179" t="s">
        <v>2866</v>
      </c>
      <c r="C179" t="s">
        <v>2868</v>
      </c>
      <c r="D179" t="s">
        <v>123</v>
      </c>
      <c r="E179" t="s">
        <v>102</v>
      </c>
      <c r="F179" t="s">
        <v>278</v>
      </c>
      <c r="G179" s="77">
        <v>269535.62</v>
      </c>
      <c r="H179" s="77">
        <v>-2.7955999999999999</v>
      </c>
      <c r="I179" s="77">
        <v>-7.5351377927199996</v>
      </c>
      <c r="J179" s="78">
        <v>3.8999999999999998E-3</v>
      </c>
      <c r="K179" s="78">
        <v>0</v>
      </c>
    </row>
    <row r="180" spans="2:11">
      <c r="B180" t="s">
        <v>2866</v>
      </c>
      <c r="C180" t="s">
        <v>2869</v>
      </c>
      <c r="D180" t="s">
        <v>123</v>
      </c>
      <c r="E180" t="s">
        <v>102</v>
      </c>
      <c r="F180" t="s">
        <v>278</v>
      </c>
      <c r="G180" s="77">
        <v>97679.61</v>
      </c>
      <c r="H180" s="77">
        <v>-2.7641</v>
      </c>
      <c r="I180" s="77">
        <v>-2.69996210001</v>
      </c>
      <c r="J180" s="78">
        <v>1.4E-3</v>
      </c>
      <c r="K180" s="78">
        <v>0</v>
      </c>
    </row>
    <row r="181" spans="2:11">
      <c r="B181" t="s">
        <v>2870</v>
      </c>
      <c r="C181" t="s">
        <v>2871</v>
      </c>
      <c r="D181" t="s">
        <v>123</v>
      </c>
      <c r="E181" t="s">
        <v>102</v>
      </c>
      <c r="F181" t="s">
        <v>266</v>
      </c>
      <c r="G181" s="77">
        <v>178112.66</v>
      </c>
      <c r="H181" s="77">
        <v>-8.3573000000000004</v>
      </c>
      <c r="I181" s="77">
        <v>-14.88540933418</v>
      </c>
      <c r="J181" s="78">
        <v>7.6E-3</v>
      </c>
      <c r="K181" s="78">
        <v>0</v>
      </c>
    </row>
    <row r="182" spans="2:11">
      <c r="B182" t="s">
        <v>2870</v>
      </c>
      <c r="C182" t="s">
        <v>2872</v>
      </c>
      <c r="D182" t="s">
        <v>123</v>
      </c>
      <c r="E182" t="s">
        <v>102</v>
      </c>
      <c r="F182" t="s">
        <v>266</v>
      </c>
      <c r="G182" s="77">
        <v>235659.91</v>
      </c>
      <c r="H182" s="77">
        <v>-8.2997999999999994</v>
      </c>
      <c r="I182" s="77">
        <v>-19.559301210179999</v>
      </c>
      <c r="J182" s="78">
        <v>0.01</v>
      </c>
      <c r="K182" s="78">
        <v>0</v>
      </c>
    </row>
    <row r="183" spans="2:11">
      <c r="B183" t="s">
        <v>2870</v>
      </c>
      <c r="C183" t="s">
        <v>2873</v>
      </c>
      <c r="D183" t="s">
        <v>123</v>
      </c>
      <c r="E183" t="s">
        <v>102</v>
      </c>
      <c r="F183" t="s">
        <v>266</v>
      </c>
      <c r="G183" s="77">
        <v>458338.19</v>
      </c>
      <c r="H183" s="77">
        <v>-8.3573000000000004</v>
      </c>
      <c r="I183" s="77">
        <v>-38.304697552870003</v>
      </c>
      <c r="J183" s="78">
        <v>1.9699999999999999E-2</v>
      </c>
      <c r="K183" s="78">
        <v>-1E-4</v>
      </c>
    </row>
    <row r="184" spans="2:11">
      <c r="B184" t="s">
        <v>2870</v>
      </c>
      <c r="C184" t="s">
        <v>2874</v>
      </c>
      <c r="D184" t="s">
        <v>123</v>
      </c>
      <c r="E184" t="s">
        <v>102</v>
      </c>
      <c r="F184" t="s">
        <v>266</v>
      </c>
      <c r="G184" s="77">
        <v>286588.07</v>
      </c>
      <c r="H184" s="77">
        <v>-8.3094000000000001</v>
      </c>
      <c r="I184" s="77">
        <v>-23.81374908858</v>
      </c>
      <c r="J184" s="78">
        <v>1.2200000000000001E-2</v>
      </c>
      <c r="K184" s="78">
        <v>-1E-4</v>
      </c>
    </row>
    <row r="185" spans="2:11">
      <c r="B185" t="s">
        <v>2870</v>
      </c>
      <c r="C185" t="s">
        <v>2875</v>
      </c>
      <c r="D185" t="s">
        <v>123</v>
      </c>
      <c r="E185" t="s">
        <v>102</v>
      </c>
      <c r="F185" t="s">
        <v>266</v>
      </c>
      <c r="G185" s="77">
        <v>461496.77</v>
      </c>
      <c r="H185" s="77">
        <v>-8.2997999999999994</v>
      </c>
      <c r="I185" s="77">
        <v>-38.303308916459997</v>
      </c>
      <c r="J185" s="78">
        <v>1.9699999999999999E-2</v>
      </c>
      <c r="K185" s="78">
        <v>-1E-4</v>
      </c>
    </row>
    <row r="186" spans="2:11">
      <c r="B186" t="s">
        <v>2870</v>
      </c>
      <c r="C186" t="s">
        <v>2876</v>
      </c>
      <c r="D186" t="s">
        <v>123</v>
      </c>
      <c r="E186" t="s">
        <v>102</v>
      </c>
      <c r="F186" t="s">
        <v>266</v>
      </c>
      <c r="G186" s="77">
        <v>387623.02</v>
      </c>
      <c r="H186" s="77">
        <v>-8.3094000000000001</v>
      </c>
      <c r="I186" s="77">
        <v>-32.209147223880002</v>
      </c>
      <c r="J186" s="78">
        <v>1.6500000000000001E-2</v>
      </c>
      <c r="K186" s="78">
        <v>-1E-4</v>
      </c>
    </row>
    <row r="187" spans="2:11">
      <c r="B187" t="s">
        <v>2877</v>
      </c>
      <c r="C187" t="s">
        <v>2878</v>
      </c>
      <c r="D187" t="s">
        <v>123</v>
      </c>
      <c r="E187" t="s">
        <v>102</v>
      </c>
      <c r="F187" t="s">
        <v>278</v>
      </c>
      <c r="G187" s="77">
        <v>126461.83</v>
      </c>
      <c r="H187" s="77">
        <v>-2.1671999999999998</v>
      </c>
      <c r="I187" s="77">
        <v>-2.7406807797599999</v>
      </c>
      <c r="J187" s="78">
        <v>1.4E-3</v>
      </c>
      <c r="K187" s="78">
        <v>0</v>
      </c>
    </row>
    <row r="188" spans="2:11">
      <c r="B188" t="s">
        <v>2877</v>
      </c>
      <c r="C188" t="s">
        <v>2879</v>
      </c>
      <c r="D188" t="s">
        <v>123</v>
      </c>
      <c r="E188" t="s">
        <v>102</v>
      </c>
      <c r="F188" t="s">
        <v>278</v>
      </c>
      <c r="G188" s="77">
        <v>67778.070000000007</v>
      </c>
      <c r="H188" s="77">
        <v>-2.1955</v>
      </c>
      <c r="I188" s="77">
        <v>-1.4880675268500001</v>
      </c>
      <c r="J188" s="78">
        <v>8.0000000000000004E-4</v>
      </c>
      <c r="K188" s="78">
        <v>0</v>
      </c>
    </row>
    <row r="189" spans="2:11">
      <c r="B189" t="s">
        <v>2877</v>
      </c>
      <c r="C189" t="s">
        <v>2880</v>
      </c>
      <c r="D189" t="s">
        <v>123</v>
      </c>
      <c r="E189" t="s">
        <v>102</v>
      </c>
      <c r="F189" t="s">
        <v>278</v>
      </c>
      <c r="G189" s="77">
        <v>372882.63</v>
      </c>
      <c r="H189" s="77">
        <v>-2.1671999999999998</v>
      </c>
      <c r="I189" s="77">
        <v>-8.0811123573600003</v>
      </c>
      <c r="J189" s="78">
        <v>4.1000000000000003E-3</v>
      </c>
      <c r="K189" s="78">
        <v>0</v>
      </c>
    </row>
    <row r="190" spans="2:11">
      <c r="B190" t="s">
        <v>2877</v>
      </c>
      <c r="C190" t="s">
        <v>2881</v>
      </c>
      <c r="D190" t="s">
        <v>123</v>
      </c>
      <c r="E190" t="s">
        <v>102</v>
      </c>
      <c r="F190" t="s">
        <v>278</v>
      </c>
      <c r="G190" s="77">
        <v>712261.02</v>
      </c>
      <c r="H190" s="77">
        <v>-2.1107</v>
      </c>
      <c r="I190" s="77">
        <v>-15.03369334914</v>
      </c>
      <c r="J190" s="78">
        <v>7.7000000000000002E-3</v>
      </c>
      <c r="K190" s="78">
        <v>0</v>
      </c>
    </row>
    <row r="191" spans="2:11">
      <c r="B191" t="s">
        <v>2877</v>
      </c>
      <c r="C191" t="s">
        <v>2882</v>
      </c>
      <c r="D191" t="s">
        <v>123</v>
      </c>
      <c r="E191" t="s">
        <v>102</v>
      </c>
      <c r="F191" t="s">
        <v>278</v>
      </c>
      <c r="G191" s="77">
        <v>491932.54</v>
      </c>
      <c r="H191" s="77">
        <v>-2.2238000000000002</v>
      </c>
      <c r="I191" s="77">
        <v>-10.93959582452</v>
      </c>
      <c r="J191" s="78">
        <v>5.5999999999999999E-3</v>
      </c>
      <c r="K191" s="78">
        <v>0</v>
      </c>
    </row>
    <row r="192" spans="2:11">
      <c r="B192" t="s">
        <v>2877</v>
      </c>
      <c r="C192" t="s">
        <v>2883</v>
      </c>
      <c r="D192" t="s">
        <v>123</v>
      </c>
      <c r="E192" t="s">
        <v>102</v>
      </c>
      <c r="F192" t="s">
        <v>278</v>
      </c>
      <c r="G192" s="77">
        <v>487527.09</v>
      </c>
      <c r="H192" s="77">
        <v>-2.1956000000000002</v>
      </c>
      <c r="I192" s="77">
        <v>-10.704144788040001</v>
      </c>
      <c r="J192" s="78">
        <v>5.4999999999999997E-3</v>
      </c>
      <c r="K192" s="78">
        <v>0</v>
      </c>
    </row>
    <row r="193" spans="2:11">
      <c r="B193" t="s">
        <v>2884</v>
      </c>
      <c r="C193" t="s">
        <v>2885</v>
      </c>
      <c r="D193" t="s">
        <v>123</v>
      </c>
      <c r="E193" t="s">
        <v>102</v>
      </c>
      <c r="F193" t="s">
        <v>266</v>
      </c>
      <c r="G193" s="77">
        <v>236447.2</v>
      </c>
      <c r="H193" s="77">
        <v>-8.8268000000000004</v>
      </c>
      <c r="I193" s="77">
        <v>-20.870721449600001</v>
      </c>
      <c r="J193" s="78">
        <v>1.0699999999999999E-2</v>
      </c>
      <c r="K193" s="78">
        <v>0</v>
      </c>
    </row>
    <row r="194" spans="2:11">
      <c r="B194" t="s">
        <v>2884</v>
      </c>
      <c r="C194" t="s">
        <v>2886</v>
      </c>
      <c r="D194" t="s">
        <v>123</v>
      </c>
      <c r="E194" t="s">
        <v>102</v>
      </c>
      <c r="F194" t="s">
        <v>266</v>
      </c>
      <c r="G194" s="77">
        <v>316901.44</v>
      </c>
      <c r="H194" s="77">
        <v>-8.8268000000000004</v>
      </c>
      <c r="I194" s="77">
        <v>-27.972256305919998</v>
      </c>
      <c r="J194" s="78">
        <v>1.44E-2</v>
      </c>
      <c r="K194" s="78">
        <v>-1E-4</v>
      </c>
    </row>
    <row r="195" spans="2:11">
      <c r="B195" t="s">
        <v>2884</v>
      </c>
      <c r="C195" t="s">
        <v>2887</v>
      </c>
      <c r="D195" t="s">
        <v>123</v>
      </c>
      <c r="E195" t="s">
        <v>102</v>
      </c>
      <c r="F195" t="s">
        <v>266</v>
      </c>
      <c r="G195" s="77">
        <v>392597.03</v>
      </c>
      <c r="H195" s="77">
        <v>-8.9268000000000001</v>
      </c>
      <c r="I195" s="77">
        <v>-35.046351674039997</v>
      </c>
      <c r="J195" s="78">
        <v>1.7999999999999999E-2</v>
      </c>
      <c r="K195" s="78">
        <v>-1E-4</v>
      </c>
    </row>
    <row r="196" spans="2:11">
      <c r="B196" t="s">
        <v>2884</v>
      </c>
      <c r="C196" t="s">
        <v>2888</v>
      </c>
      <c r="D196" t="s">
        <v>123</v>
      </c>
      <c r="E196" t="s">
        <v>102</v>
      </c>
      <c r="F196" t="s">
        <v>266</v>
      </c>
      <c r="G196" s="77">
        <v>91774.39</v>
      </c>
      <c r="H196" s="77">
        <v>-8.9138999999999999</v>
      </c>
      <c r="I196" s="77">
        <v>-8.1806773502100008</v>
      </c>
      <c r="J196" s="78">
        <v>4.1999999999999997E-3</v>
      </c>
      <c r="K196" s="78">
        <v>0</v>
      </c>
    </row>
    <row r="197" spans="2:11">
      <c r="B197" t="s">
        <v>2884</v>
      </c>
      <c r="C197" t="s">
        <v>2889</v>
      </c>
      <c r="D197" t="s">
        <v>123</v>
      </c>
      <c r="E197" t="s">
        <v>102</v>
      </c>
      <c r="F197" t="s">
        <v>266</v>
      </c>
      <c r="G197" s="77">
        <v>923564.76</v>
      </c>
      <c r="H197" s="77">
        <v>-8.2273999999999994</v>
      </c>
      <c r="I197" s="77">
        <v>-75.985367064239995</v>
      </c>
      <c r="J197" s="78">
        <v>3.9E-2</v>
      </c>
      <c r="K197" s="78">
        <v>-2.0000000000000001E-4</v>
      </c>
    </row>
    <row r="198" spans="2:11">
      <c r="B198" t="s">
        <v>2890</v>
      </c>
      <c r="C198" t="s">
        <v>2891</v>
      </c>
      <c r="D198" t="s">
        <v>123</v>
      </c>
      <c r="E198" t="s">
        <v>102</v>
      </c>
      <c r="F198" t="s">
        <v>278</v>
      </c>
      <c r="G198" s="77">
        <v>459017.04</v>
      </c>
      <c r="H198" s="77">
        <v>-2.7366999999999999</v>
      </c>
      <c r="I198" s="77">
        <v>-12.561919333680001</v>
      </c>
      <c r="J198" s="78">
        <v>6.4000000000000003E-3</v>
      </c>
      <c r="K198" s="78">
        <v>0</v>
      </c>
    </row>
    <row r="199" spans="2:11">
      <c r="B199" t="s">
        <v>2892</v>
      </c>
      <c r="C199" t="s">
        <v>2893</v>
      </c>
      <c r="D199" t="s">
        <v>123</v>
      </c>
      <c r="E199" t="s">
        <v>102</v>
      </c>
      <c r="F199" t="s">
        <v>269</v>
      </c>
      <c r="G199" s="77">
        <v>463475.51</v>
      </c>
      <c r="H199" s="77">
        <v>-3.9994000000000001</v>
      </c>
      <c r="I199" s="77">
        <v>-18.536239546939999</v>
      </c>
      <c r="J199" s="78">
        <v>9.4999999999999998E-3</v>
      </c>
      <c r="K199" s="78">
        <v>0</v>
      </c>
    </row>
    <row r="200" spans="2:11">
      <c r="B200" t="s">
        <v>2892</v>
      </c>
      <c r="C200" t="s">
        <v>2894</v>
      </c>
      <c r="D200" t="s">
        <v>123</v>
      </c>
      <c r="E200" t="s">
        <v>102</v>
      </c>
      <c r="F200" t="s">
        <v>269</v>
      </c>
      <c r="G200" s="77">
        <v>198773.14</v>
      </c>
      <c r="H200" s="77">
        <v>-3.9258000000000002</v>
      </c>
      <c r="I200" s="77">
        <v>-7.80343593012</v>
      </c>
      <c r="J200" s="78">
        <v>4.0000000000000001E-3</v>
      </c>
      <c r="K200" s="78">
        <v>0</v>
      </c>
    </row>
    <row r="201" spans="2:11">
      <c r="B201" t="s">
        <v>2895</v>
      </c>
      <c r="C201" t="s">
        <v>2896</v>
      </c>
      <c r="D201" t="s">
        <v>123</v>
      </c>
      <c r="E201" t="s">
        <v>102</v>
      </c>
      <c r="F201" t="s">
        <v>269</v>
      </c>
      <c r="G201" s="77">
        <v>154313.54</v>
      </c>
      <c r="H201" s="77">
        <v>-4.0381</v>
      </c>
      <c r="I201" s="77">
        <v>-6.23133505874</v>
      </c>
      <c r="J201" s="78">
        <v>3.2000000000000002E-3</v>
      </c>
      <c r="K201" s="78">
        <v>0</v>
      </c>
    </row>
    <row r="202" spans="2:11">
      <c r="B202" t="s">
        <v>2895</v>
      </c>
      <c r="C202" t="s">
        <v>2897</v>
      </c>
      <c r="D202" t="s">
        <v>123</v>
      </c>
      <c r="E202" t="s">
        <v>102</v>
      </c>
      <c r="F202" t="s">
        <v>269</v>
      </c>
      <c r="G202" s="77">
        <v>112510.47</v>
      </c>
      <c r="H202" s="77">
        <v>-4.0381999999999998</v>
      </c>
      <c r="I202" s="77">
        <v>-4.5433977995400001</v>
      </c>
      <c r="J202" s="78">
        <v>2.3E-3</v>
      </c>
      <c r="K202" s="78">
        <v>0</v>
      </c>
    </row>
    <row r="203" spans="2:11">
      <c r="B203" t="s">
        <v>2895</v>
      </c>
      <c r="C203" t="s">
        <v>2898</v>
      </c>
      <c r="D203" t="s">
        <v>123</v>
      </c>
      <c r="E203" t="s">
        <v>102</v>
      </c>
      <c r="F203" t="s">
        <v>269</v>
      </c>
      <c r="G203" s="77">
        <v>562871.46</v>
      </c>
      <c r="H203" s="77">
        <v>-3.9792000000000001</v>
      </c>
      <c r="I203" s="77">
        <v>-22.397781136319999</v>
      </c>
      <c r="J203" s="78">
        <v>1.15E-2</v>
      </c>
      <c r="K203" s="78">
        <v>0</v>
      </c>
    </row>
    <row r="204" spans="2:11">
      <c r="B204" t="s">
        <v>2899</v>
      </c>
      <c r="C204" t="s">
        <v>2900</v>
      </c>
      <c r="D204" t="s">
        <v>123</v>
      </c>
      <c r="E204" t="s">
        <v>102</v>
      </c>
      <c r="F204" t="s">
        <v>256</v>
      </c>
      <c r="G204" s="77">
        <v>93396.89</v>
      </c>
      <c r="H204" s="77">
        <v>-3.1316999999999999</v>
      </c>
      <c r="I204" s="77">
        <v>-2.9249104041299998</v>
      </c>
      <c r="J204" s="78">
        <v>1.5E-3</v>
      </c>
      <c r="K204" s="78">
        <v>0</v>
      </c>
    </row>
    <row r="205" spans="2:11">
      <c r="B205" t="s">
        <v>2899</v>
      </c>
      <c r="C205" t="s">
        <v>2901</v>
      </c>
      <c r="D205" t="s">
        <v>123</v>
      </c>
      <c r="E205" t="s">
        <v>102</v>
      </c>
      <c r="F205" t="s">
        <v>256</v>
      </c>
      <c r="G205" s="77">
        <v>217815.79</v>
      </c>
      <c r="H205" s="77">
        <v>-3.1839</v>
      </c>
      <c r="I205" s="77">
        <v>-6.9350369378099996</v>
      </c>
      <c r="J205" s="78">
        <v>3.5999999999999999E-3</v>
      </c>
      <c r="K205" s="78">
        <v>0</v>
      </c>
    </row>
    <row r="206" spans="2:11">
      <c r="B206" t="s">
        <v>2899</v>
      </c>
      <c r="C206" t="s">
        <v>2902</v>
      </c>
      <c r="D206" t="s">
        <v>123</v>
      </c>
      <c r="E206" t="s">
        <v>102</v>
      </c>
      <c r="F206" t="s">
        <v>256</v>
      </c>
      <c r="G206" s="77">
        <v>133521.49</v>
      </c>
      <c r="H206" s="77">
        <v>-3.1316999999999999</v>
      </c>
      <c r="I206" s="77">
        <v>-4.1814925023300002</v>
      </c>
      <c r="J206" s="78">
        <v>2.0999999999999999E-3</v>
      </c>
      <c r="K206" s="78">
        <v>0</v>
      </c>
    </row>
    <row r="207" spans="2:11">
      <c r="B207" t="s">
        <v>2899</v>
      </c>
      <c r="C207" t="s">
        <v>2903</v>
      </c>
      <c r="D207" t="s">
        <v>123</v>
      </c>
      <c r="E207" t="s">
        <v>102</v>
      </c>
      <c r="F207" t="s">
        <v>256</v>
      </c>
      <c r="G207" s="77">
        <v>66783.27</v>
      </c>
      <c r="H207" s="77">
        <v>-3.0969000000000002</v>
      </c>
      <c r="I207" s="77">
        <v>-2.06821108863</v>
      </c>
      <c r="J207" s="78">
        <v>1.1000000000000001E-3</v>
      </c>
      <c r="K207" s="78">
        <v>0</v>
      </c>
    </row>
    <row r="208" spans="2:11">
      <c r="B208" t="s">
        <v>2899</v>
      </c>
      <c r="C208" t="s">
        <v>2904</v>
      </c>
      <c r="D208" t="s">
        <v>123</v>
      </c>
      <c r="E208" t="s">
        <v>102</v>
      </c>
      <c r="F208" t="s">
        <v>256</v>
      </c>
      <c r="G208" s="77">
        <v>567179.15</v>
      </c>
      <c r="H208" s="77">
        <v>-3.1839</v>
      </c>
      <c r="I208" s="77">
        <v>-18.058416956849999</v>
      </c>
      <c r="J208" s="78">
        <v>9.2999999999999992E-3</v>
      </c>
      <c r="K208" s="78">
        <v>0</v>
      </c>
    </row>
    <row r="209" spans="2:11">
      <c r="B209" t="s">
        <v>2899</v>
      </c>
      <c r="C209" t="s">
        <v>2905</v>
      </c>
      <c r="D209" t="s">
        <v>123</v>
      </c>
      <c r="E209" t="s">
        <v>102</v>
      </c>
      <c r="F209" t="s">
        <v>256</v>
      </c>
      <c r="G209" s="77">
        <v>397051.52</v>
      </c>
      <c r="H209" s="77">
        <v>-3.0303</v>
      </c>
      <c r="I209" s="77">
        <v>-12.03185221056</v>
      </c>
      <c r="J209" s="78">
        <v>6.1999999999999998E-3</v>
      </c>
      <c r="K209" s="78">
        <v>0</v>
      </c>
    </row>
    <row r="210" spans="2:11">
      <c r="B210" t="s">
        <v>2899</v>
      </c>
      <c r="C210" t="s">
        <v>2906</v>
      </c>
      <c r="D210" t="s">
        <v>123</v>
      </c>
      <c r="E210" t="s">
        <v>102</v>
      </c>
      <c r="F210" t="s">
        <v>256</v>
      </c>
      <c r="G210" s="77">
        <v>266783.03000000003</v>
      </c>
      <c r="H210" s="77">
        <v>-3.1316999999999999</v>
      </c>
      <c r="I210" s="77">
        <v>-8.3548441505100008</v>
      </c>
      <c r="J210" s="78">
        <v>4.3E-3</v>
      </c>
      <c r="K210" s="78">
        <v>0</v>
      </c>
    </row>
    <row r="211" spans="2:11">
      <c r="B211" t="s">
        <v>2907</v>
      </c>
      <c r="C211" t="s">
        <v>2908</v>
      </c>
      <c r="D211" t="s">
        <v>123</v>
      </c>
      <c r="E211" t="s">
        <v>102</v>
      </c>
      <c r="F211" t="s">
        <v>266</v>
      </c>
      <c r="G211" s="77">
        <v>255045.27</v>
      </c>
      <c r="H211" s="77">
        <v>-8.1547999999999998</v>
      </c>
      <c r="I211" s="77">
        <v>-20.79843167796</v>
      </c>
      <c r="J211" s="78">
        <v>1.0699999999999999E-2</v>
      </c>
      <c r="K211" s="78">
        <v>0</v>
      </c>
    </row>
    <row r="212" spans="2:11">
      <c r="B212" t="s">
        <v>2907</v>
      </c>
      <c r="C212" t="s">
        <v>2909</v>
      </c>
      <c r="D212" t="s">
        <v>123</v>
      </c>
      <c r="E212" t="s">
        <v>102</v>
      </c>
      <c r="F212" t="s">
        <v>266</v>
      </c>
      <c r="G212" s="77">
        <v>395669.28</v>
      </c>
      <c r="H212" s="77">
        <v>-8.0594000000000001</v>
      </c>
      <c r="I212" s="77">
        <v>-31.888569952320001</v>
      </c>
      <c r="J212" s="78">
        <v>1.6400000000000001E-2</v>
      </c>
      <c r="K212" s="78">
        <v>-1E-4</v>
      </c>
    </row>
    <row r="213" spans="2:11">
      <c r="B213" t="s">
        <v>2907</v>
      </c>
      <c r="C213" t="s">
        <v>2910</v>
      </c>
      <c r="D213" t="s">
        <v>123</v>
      </c>
      <c r="E213" t="s">
        <v>102</v>
      </c>
      <c r="F213" t="s">
        <v>266</v>
      </c>
      <c r="G213" s="77">
        <v>286714.76</v>
      </c>
      <c r="H213" s="77">
        <v>-8.2344000000000008</v>
      </c>
      <c r="I213" s="77">
        <v>-23.609240197439998</v>
      </c>
      <c r="J213" s="78">
        <v>1.21E-2</v>
      </c>
      <c r="K213" s="78">
        <v>0</v>
      </c>
    </row>
    <row r="214" spans="2:11">
      <c r="B214" t="s">
        <v>2911</v>
      </c>
      <c r="C214" t="s">
        <v>2912</v>
      </c>
      <c r="D214" t="s">
        <v>123</v>
      </c>
      <c r="E214" t="s">
        <v>102</v>
      </c>
      <c r="F214" t="s">
        <v>266</v>
      </c>
      <c r="G214" s="77">
        <v>225260.27</v>
      </c>
      <c r="H214" s="77">
        <v>-7.1432000000000002</v>
      </c>
      <c r="I214" s="77">
        <v>-16.09079160664</v>
      </c>
      <c r="J214" s="78">
        <v>8.3000000000000001E-3</v>
      </c>
      <c r="K214" s="78">
        <v>0</v>
      </c>
    </row>
    <row r="215" spans="2:11">
      <c r="B215" t="s">
        <v>2911</v>
      </c>
      <c r="C215" t="s">
        <v>2913</v>
      </c>
      <c r="D215" t="s">
        <v>123</v>
      </c>
      <c r="E215" t="s">
        <v>102</v>
      </c>
      <c r="F215" t="s">
        <v>278</v>
      </c>
      <c r="G215" s="77">
        <v>202489.57</v>
      </c>
      <c r="H215" s="77">
        <v>-2.1644999999999999</v>
      </c>
      <c r="I215" s="77">
        <v>-4.3828867426500002</v>
      </c>
      <c r="J215" s="78">
        <v>2.2000000000000001E-3</v>
      </c>
      <c r="K215" s="78">
        <v>0</v>
      </c>
    </row>
    <row r="216" spans="2:11">
      <c r="B216" t="s">
        <v>2911</v>
      </c>
      <c r="C216" t="s">
        <v>2914</v>
      </c>
      <c r="D216" t="s">
        <v>123</v>
      </c>
      <c r="E216" t="s">
        <v>102</v>
      </c>
      <c r="F216" t="s">
        <v>266</v>
      </c>
      <c r="G216" s="77">
        <v>798268</v>
      </c>
      <c r="H216" s="77">
        <v>-7.0465</v>
      </c>
      <c r="I216" s="77">
        <v>-56.249954619999997</v>
      </c>
      <c r="J216" s="78">
        <v>2.8899999999999999E-2</v>
      </c>
      <c r="K216" s="78">
        <v>-1E-4</v>
      </c>
    </row>
    <row r="217" spans="2:11">
      <c r="B217" t="s">
        <v>2911</v>
      </c>
      <c r="C217" t="s">
        <v>2915</v>
      </c>
      <c r="D217" t="s">
        <v>123</v>
      </c>
      <c r="E217" t="s">
        <v>102</v>
      </c>
      <c r="F217" t="s">
        <v>266</v>
      </c>
      <c r="G217" s="77">
        <v>514844.44</v>
      </c>
      <c r="H217" s="77">
        <v>-7.0465</v>
      </c>
      <c r="I217" s="77">
        <v>-36.278513464600003</v>
      </c>
      <c r="J217" s="78">
        <v>1.8599999999999998E-2</v>
      </c>
      <c r="K217" s="78">
        <v>-1E-4</v>
      </c>
    </row>
    <row r="218" spans="2:11">
      <c r="B218" t="s">
        <v>2916</v>
      </c>
      <c r="C218" t="s">
        <v>2917</v>
      </c>
      <c r="D218" t="s">
        <v>123</v>
      </c>
      <c r="E218" t="s">
        <v>102</v>
      </c>
      <c r="F218" t="s">
        <v>275</v>
      </c>
      <c r="G218" s="77">
        <v>250474.42</v>
      </c>
      <c r="H218" s="77">
        <v>0.4703</v>
      </c>
      <c r="I218" s="77">
        <v>1.1779811972600001</v>
      </c>
      <c r="J218" s="78">
        <v>-5.9999999999999995E-4</v>
      </c>
      <c r="K218" s="78">
        <v>0</v>
      </c>
    </row>
    <row r="219" spans="2:11">
      <c r="B219" t="s">
        <v>2916</v>
      </c>
      <c r="C219" t="s">
        <v>2918</v>
      </c>
      <c r="D219" t="s">
        <v>123</v>
      </c>
      <c r="E219" t="s">
        <v>102</v>
      </c>
      <c r="F219" t="s">
        <v>278</v>
      </c>
      <c r="G219" s="77">
        <v>245352.14</v>
      </c>
      <c r="H219" s="77">
        <v>-1.7575000000000001</v>
      </c>
      <c r="I219" s="77">
        <v>-4.3120638605000003</v>
      </c>
      <c r="J219" s="78">
        <v>2.2000000000000001E-3</v>
      </c>
      <c r="K219" s="78">
        <v>0</v>
      </c>
    </row>
    <row r="220" spans="2:11">
      <c r="B220" t="s">
        <v>2916</v>
      </c>
      <c r="C220" t="s">
        <v>2919</v>
      </c>
      <c r="D220" t="s">
        <v>123</v>
      </c>
      <c r="E220" t="s">
        <v>102</v>
      </c>
      <c r="F220" t="s">
        <v>275</v>
      </c>
      <c r="G220" s="77">
        <v>403306.81</v>
      </c>
      <c r="H220" s="77">
        <v>0.4703</v>
      </c>
      <c r="I220" s="77">
        <v>1.89675192743</v>
      </c>
      <c r="J220" s="78">
        <v>-1E-3</v>
      </c>
      <c r="K220" s="78">
        <v>0</v>
      </c>
    </row>
    <row r="221" spans="2:11">
      <c r="B221" t="s">
        <v>2916</v>
      </c>
      <c r="C221" t="s">
        <v>2920</v>
      </c>
      <c r="D221" t="s">
        <v>123</v>
      </c>
      <c r="E221" t="s">
        <v>102</v>
      </c>
      <c r="F221" t="s">
        <v>275</v>
      </c>
      <c r="G221" s="77">
        <v>533804.87</v>
      </c>
      <c r="H221" s="77">
        <v>0.36280000000000001</v>
      </c>
      <c r="I221" s="77">
        <v>1.9366440683599999</v>
      </c>
      <c r="J221" s="78">
        <v>-1E-3</v>
      </c>
      <c r="K221" s="78">
        <v>0</v>
      </c>
    </row>
    <row r="222" spans="2:11">
      <c r="B222" t="s">
        <v>2921</v>
      </c>
      <c r="C222" t="s">
        <v>2922</v>
      </c>
      <c r="D222" t="s">
        <v>123</v>
      </c>
      <c r="E222" t="s">
        <v>102</v>
      </c>
      <c r="F222" t="s">
        <v>266</v>
      </c>
      <c r="G222" s="77">
        <v>119925.16</v>
      </c>
      <c r="H222" s="77">
        <v>-7.2504999999999997</v>
      </c>
      <c r="I222" s="77">
        <v>-8.6951737258000001</v>
      </c>
      <c r="J222" s="78">
        <v>4.4999999999999997E-3</v>
      </c>
      <c r="K222" s="78">
        <v>0</v>
      </c>
    </row>
    <row r="223" spans="2:11">
      <c r="B223" t="s">
        <v>2921</v>
      </c>
      <c r="C223" t="s">
        <v>2923</v>
      </c>
      <c r="D223" t="s">
        <v>123</v>
      </c>
      <c r="E223" t="s">
        <v>102</v>
      </c>
      <c r="F223" t="s">
        <v>266</v>
      </c>
      <c r="G223" s="77">
        <v>128585.01</v>
      </c>
      <c r="H223" s="77">
        <v>-7.2504999999999997</v>
      </c>
      <c r="I223" s="77">
        <v>-9.3230561500500002</v>
      </c>
      <c r="J223" s="78">
        <v>4.7999999999999996E-3</v>
      </c>
      <c r="K223" s="78">
        <v>0</v>
      </c>
    </row>
    <row r="224" spans="2:11">
      <c r="B224" t="s">
        <v>2921</v>
      </c>
      <c r="C224" t="s">
        <v>2924</v>
      </c>
      <c r="D224" t="s">
        <v>123</v>
      </c>
      <c r="E224" t="s">
        <v>102</v>
      </c>
      <c r="F224" t="s">
        <v>266</v>
      </c>
      <c r="G224" s="77">
        <v>186279.7</v>
      </c>
      <c r="H224" s="77">
        <v>-7.2849000000000004</v>
      </c>
      <c r="I224" s="77">
        <v>-13.570289865299999</v>
      </c>
      <c r="J224" s="78">
        <v>7.0000000000000001E-3</v>
      </c>
      <c r="K224" s="78">
        <v>0</v>
      </c>
    </row>
    <row r="225" spans="2:11">
      <c r="B225" t="s">
        <v>2921</v>
      </c>
      <c r="C225" t="s">
        <v>2925</v>
      </c>
      <c r="D225" t="s">
        <v>123</v>
      </c>
      <c r="E225" t="s">
        <v>102</v>
      </c>
      <c r="F225" t="s">
        <v>266</v>
      </c>
      <c r="G225" s="77">
        <v>186339.54</v>
      </c>
      <c r="H225" s="77">
        <v>-7.2504999999999997</v>
      </c>
      <c r="I225" s="77">
        <v>-13.5105483477</v>
      </c>
      <c r="J225" s="78">
        <v>6.8999999999999999E-3</v>
      </c>
      <c r="K225" s="78">
        <v>0</v>
      </c>
    </row>
    <row r="226" spans="2:11">
      <c r="B226" t="s">
        <v>2921</v>
      </c>
      <c r="C226" t="s">
        <v>2926</v>
      </c>
      <c r="D226" t="s">
        <v>123</v>
      </c>
      <c r="E226" t="s">
        <v>102</v>
      </c>
      <c r="F226" t="s">
        <v>266</v>
      </c>
      <c r="G226" s="77">
        <v>559165.5</v>
      </c>
      <c r="H226" s="77">
        <v>-7.2222999999999997</v>
      </c>
      <c r="I226" s="77">
        <v>-40.384609906500003</v>
      </c>
      <c r="J226" s="78">
        <v>2.07E-2</v>
      </c>
      <c r="K226" s="78">
        <v>-1E-4</v>
      </c>
    </row>
    <row r="227" spans="2:11">
      <c r="B227" t="s">
        <v>2921</v>
      </c>
      <c r="C227" t="s">
        <v>2927</v>
      </c>
      <c r="D227" t="s">
        <v>123</v>
      </c>
      <c r="E227" t="s">
        <v>102</v>
      </c>
      <c r="F227" t="s">
        <v>266</v>
      </c>
      <c r="G227" s="77">
        <v>337461.8</v>
      </c>
      <c r="H227" s="77">
        <v>-7.2881</v>
      </c>
      <c r="I227" s="77">
        <v>-24.594553445799999</v>
      </c>
      <c r="J227" s="78">
        <v>1.26E-2</v>
      </c>
      <c r="K227" s="78">
        <v>-1E-4</v>
      </c>
    </row>
    <row r="228" spans="2:11">
      <c r="B228" t="s">
        <v>2921</v>
      </c>
      <c r="C228" t="s">
        <v>2928</v>
      </c>
      <c r="D228" t="s">
        <v>123</v>
      </c>
      <c r="E228" t="s">
        <v>102</v>
      </c>
      <c r="F228" t="s">
        <v>266</v>
      </c>
      <c r="G228" s="77">
        <v>452033.42</v>
      </c>
      <c r="H228" s="77">
        <v>-7.2849000000000004</v>
      </c>
      <c r="I228" s="77">
        <v>-32.930182613580001</v>
      </c>
      <c r="J228" s="78">
        <v>1.6899999999999998E-2</v>
      </c>
      <c r="K228" s="78">
        <v>-1E-4</v>
      </c>
    </row>
    <row r="229" spans="2:11">
      <c r="B229" t="s">
        <v>2929</v>
      </c>
      <c r="C229" t="s">
        <v>2930</v>
      </c>
      <c r="D229" t="s">
        <v>123</v>
      </c>
      <c r="E229" t="s">
        <v>102</v>
      </c>
      <c r="F229" t="s">
        <v>275</v>
      </c>
      <c r="G229" s="77">
        <v>194734.41</v>
      </c>
      <c r="H229" s="77">
        <v>0.50700000000000001</v>
      </c>
      <c r="I229" s="77">
        <v>0.98730345870000003</v>
      </c>
      <c r="J229" s="78">
        <v>-5.0000000000000001E-4</v>
      </c>
      <c r="K229" s="78">
        <v>0</v>
      </c>
    </row>
    <row r="230" spans="2:11">
      <c r="B230" t="s">
        <v>2929</v>
      </c>
      <c r="C230" t="s">
        <v>2931</v>
      </c>
      <c r="D230" t="s">
        <v>123</v>
      </c>
      <c r="E230" t="s">
        <v>102</v>
      </c>
      <c r="F230" t="s">
        <v>275</v>
      </c>
      <c r="G230" s="77">
        <v>201171.29</v>
      </c>
      <c r="H230" s="77">
        <v>0.48020000000000002</v>
      </c>
      <c r="I230" s="77">
        <v>0.96602453458000004</v>
      </c>
      <c r="J230" s="78">
        <v>-5.0000000000000001E-4</v>
      </c>
      <c r="K230" s="78">
        <v>0</v>
      </c>
    </row>
    <row r="231" spans="2:11">
      <c r="B231" t="s">
        <v>2929</v>
      </c>
      <c r="C231" t="s">
        <v>2932</v>
      </c>
      <c r="D231" t="s">
        <v>123</v>
      </c>
      <c r="E231" t="s">
        <v>102</v>
      </c>
      <c r="F231" t="s">
        <v>275</v>
      </c>
      <c r="G231" s="77">
        <v>507379.38</v>
      </c>
      <c r="H231" s="77">
        <v>0.58750000000000002</v>
      </c>
      <c r="I231" s="77">
        <v>2.9808538575000001</v>
      </c>
      <c r="J231" s="78">
        <v>-1.5E-3</v>
      </c>
      <c r="K231" s="78">
        <v>0</v>
      </c>
    </row>
    <row r="232" spans="2:11">
      <c r="B232" t="s">
        <v>2933</v>
      </c>
      <c r="C232" t="s">
        <v>2934</v>
      </c>
      <c r="D232" t="s">
        <v>123</v>
      </c>
      <c r="E232" t="s">
        <v>102</v>
      </c>
      <c r="F232" t="s">
        <v>266</v>
      </c>
      <c r="G232" s="77">
        <v>244450.85</v>
      </c>
      <c r="H232" s="77">
        <v>-5.2267999999999999</v>
      </c>
      <c r="I232" s="77">
        <v>-12.7769570278</v>
      </c>
      <c r="J232" s="78">
        <v>6.6E-3</v>
      </c>
      <c r="K232" s="78">
        <v>0</v>
      </c>
    </row>
    <row r="233" spans="2:11">
      <c r="B233" t="s">
        <v>2933</v>
      </c>
      <c r="C233" t="s">
        <v>2935</v>
      </c>
      <c r="D233" t="s">
        <v>123</v>
      </c>
      <c r="E233" t="s">
        <v>102</v>
      </c>
      <c r="F233" t="s">
        <v>269</v>
      </c>
      <c r="G233" s="77">
        <v>220266.6</v>
      </c>
      <c r="H233" s="77">
        <v>-2.1827000000000001</v>
      </c>
      <c r="I233" s="77">
        <v>-4.8077590782000001</v>
      </c>
      <c r="J233" s="78">
        <v>2.5000000000000001E-3</v>
      </c>
      <c r="K233" s="78">
        <v>0</v>
      </c>
    </row>
    <row r="234" spans="2:11">
      <c r="B234" t="s">
        <v>2933</v>
      </c>
      <c r="C234" t="s">
        <v>2936</v>
      </c>
      <c r="D234" t="s">
        <v>123</v>
      </c>
      <c r="E234" t="s">
        <v>102</v>
      </c>
      <c r="F234" t="s">
        <v>266</v>
      </c>
      <c r="G234" s="77">
        <v>65536.95</v>
      </c>
      <c r="H234" s="77">
        <v>-5.2087000000000003</v>
      </c>
      <c r="I234" s="77">
        <v>-3.41362311465</v>
      </c>
      <c r="J234" s="78">
        <v>1.8E-3</v>
      </c>
      <c r="K234" s="78">
        <v>0</v>
      </c>
    </row>
    <row r="235" spans="2:11">
      <c r="B235" t="s">
        <v>2933</v>
      </c>
      <c r="C235" t="s">
        <v>2937</v>
      </c>
      <c r="D235" t="s">
        <v>123</v>
      </c>
      <c r="E235" t="s">
        <v>102</v>
      </c>
      <c r="F235" t="s">
        <v>266</v>
      </c>
      <c r="G235" s="77">
        <v>327628.43</v>
      </c>
      <c r="H235" s="77">
        <v>-5.2267999999999999</v>
      </c>
      <c r="I235" s="77">
        <v>-17.124482779240001</v>
      </c>
      <c r="J235" s="78">
        <v>8.8000000000000005E-3</v>
      </c>
      <c r="K235" s="78">
        <v>0</v>
      </c>
    </row>
    <row r="236" spans="2:11">
      <c r="B236" t="s">
        <v>2933</v>
      </c>
      <c r="C236" t="s">
        <v>2938</v>
      </c>
      <c r="D236" t="s">
        <v>123</v>
      </c>
      <c r="E236" t="s">
        <v>102</v>
      </c>
      <c r="F236" t="s">
        <v>266</v>
      </c>
      <c r="G236" s="77">
        <v>189859.28</v>
      </c>
      <c r="H236" s="77">
        <v>-5.2568999999999999</v>
      </c>
      <c r="I236" s="77">
        <v>-9.9807124903200002</v>
      </c>
      <c r="J236" s="78">
        <v>5.1000000000000004E-3</v>
      </c>
      <c r="K236" s="78">
        <v>0</v>
      </c>
    </row>
    <row r="237" spans="2:11">
      <c r="B237" t="s">
        <v>2933</v>
      </c>
      <c r="C237" t="s">
        <v>2939</v>
      </c>
      <c r="D237" t="s">
        <v>123</v>
      </c>
      <c r="E237" t="s">
        <v>102</v>
      </c>
      <c r="F237" t="s">
        <v>266</v>
      </c>
      <c r="G237" s="77">
        <v>332063.34000000003</v>
      </c>
      <c r="H237" s="77">
        <v>-5.3173000000000004</v>
      </c>
      <c r="I237" s="77">
        <v>-17.656803977820001</v>
      </c>
      <c r="J237" s="78">
        <v>9.1000000000000004E-3</v>
      </c>
      <c r="K237" s="78">
        <v>0</v>
      </c>
    </row>
    <row r="238" spans="2:11">
      <c r="B238" t="s">
        <v>2933</v>
      </c>
      <c r="C238" t="s">
        <v>2940</v>
      </c>
      <c r="D238" t="s">
        <v>123</v>
      </c>
      <c r="E238" t="s">
        <v>102</v>
      </c>
      <c r="F238" t="s">
        <v>269</v>
      </c>
      <c r="G238" s="77">
        <v>48892.84</v>
      </c>
      <c r="H238" s="77">
        <v>-2.1827000000000001</v>
      </c>
      <c r="I238" s="77">
        <v>-1.0671840186799999</v>
      </c>
      <c r="J238" s="78">
        <v>5.0000000000000001E-4</v>
      </c>
      <c r="K238" s="78">
        <v>0</v>
      </c>
    </row>
    <row r="239" spans="2:11">
      <c r="B239" t="s">
        <v>2933</v>
      </c>
      <c r="C239" t="s">
        <v>2941</v>
      </c>
      <c r="D239" t="s">
        <v>123</v>
      </c>
      <c r="E239" t="s">
        <v>102</v>
      </c>
      <c r="F239" t="s">
        <v>269</v>
      </c>
      <c r="G239" s="77">
        <v>293438.67</v>
      </c>
      <c r="H239" s="77">
        <v>-2.1543000000000001</v>
      </c>
      <c r="I239" s="77">
        <v>-6.32154926781</v>
      </c>
      <c r="J239" s="78">
        <v>3.2000000000000002E-3</v>
      </c>
      <c r="K239" s="78">
        <v>0</v>
      </c>
    </row>
    <row r="240" spans="2:11">
      <c r="B240" t="s">
        <v>2942</v>
      </c>
      <c r="C240" t="s">
        <v>2943</v>
      </c>
      <c r="D240" t="s">
        <v>123</v>
      </c>
      <c r="E240" t="s">
        <v>102</v>
      </c>
      <c r="F240" t="s">
        <v>256</v>
      </c>
      <c r="G240" s="77">
        <v>379017.86</v>
      </c>
      <c r="H240" s="77">
        <v>-1.6256999999999999</v>
      </c>
      <c r="I240" s="77">
        <v>-6.1616933500200002</v>
      </c>
      <c r="J240" s="78">
        <v>3.2000000000000002E-3</v>
      </c>
      <c r="K240" s="78">
        <v>0</v>
      </c>
    </row>
    <row r="241" spans="2:11">
      <c r="B241" t="s">
        <v>2942</v>
      </c>
      <c r="C241" t="s">
        <v>2944</v>
      </c>
      <c r="D241" t="s">
        <v>123</v>
      </c>
      <c r="E241" t="s">
        <v>102</v>
      </c>
      <c r="F241" t="s">
        <v>256</v>
      </c>
      <c r="G241" s="77">
        <v>263071.96000000002</v>
      </c>
      <c r="H241" s="77">
        <v>-1.6396999999999999</v>
      </c>
      <c r="I241" s="77">
        <v>-4.31359092812</v>
      </c>
      <c r="J241" s="78">
        <v>2.2000000000000001E-3</v>
      </c>
      <c r="K241" s="78">
        <v>0</v>
      </c>
    </row>
    <row r="242" spans="2:11">
      <c r="B242" t="s">
        <v>2942</v>
      </c>
      <c r="C242" t="s">
        <v>2945</v>
      </c>
      <c r="D242" t="s">
        <v>123</v>
      </c>
      <c r="E242" t="s">
        <v>102</v>
      </c>
      <c r="F242" t="s">
        <v>256</v>
      </c>
      <c r="G242" s="77">
        <v>338655.74</v>
      </c>
      <c r="H242" s="77">
        <v>-1.6256999999999999</v>
      </c>
      <c r="I242" s="77">
        <v>-5.5055263651799997</v>
      </c>
      <c r="J242" s="78">
        <v>2.8E-3</v>
      </c>
      <c r="K242" s="78">
        <v>0</v>
      </c>
    </row>
    <row r="243" spans="2:11">
      <c r="B243" t="s">
        <v>2942</v>
      </c>
      <c r="C243" t="s">
        <v>2946</v>
      </c>
      <c r="D243" t="s">
        <v>123</v>
      </c>
      <c r="E243" t="s">
        <v>102</v>
      </c>
      <c r="F243" t="s">
        <v>256</v>
      </c>
      <c r="G243" s="77">
        <v>304790.17</v>
      </c>
      <c r="H243" s="77">
        <v>-1.6256999999999999</v>
      </c>
      <c r="I243" s="77">
        <v>-4.9549737936899998</v>
      </c>
      <c r="J243" s="78">
        <v>2.5000000000000001E-3</v>
      </c>
      <c r="K243" s="78">
        <v>0</v>
      </c>
    </row>
    <row r="244" spans="2:11">
      <c r="B244" t="s">
        <v>2942</v>
      </c>
      <c r="C244" t="s">
        <v>2947</v>
      </c>
      <c r="D244" t="s">
        <v>123</v>
      </c>
      <c r="E244" t="s">
        <v>102</v>
      </c>
      <c r="F244" t="s">
        <v>256</v>
      </c>
      <c r="G244" s="77">
        <v>270699.34999999998</v>
      </c>
      <c r="H244" s="77">
        <v>-1.7101999999999999</v>
      </c>
      <c r="I244" s="77">
        <v>-4.6295002836999997</v>
      </c>
      <c r="J244" s="78">
        <v>2.3999999999999998E-3</v>
      </c>
      <c r="K244" s="78">
        <v>0</v>
      </c>
    </row>
    <row r="245" spans="2:11">
      <c r="B245" t="s">
        <v>2948</v>
      </c>
      <c r="C245" t="s">
        <v>2949</v>
      </c>
      <c r="D245" t="s">
        <v>123</v>
      </c>
      <c r="E245" t="s">
        <v>102</v>
      </c>
      <c r="F245" t="s">
        <v>256</v>
      </c>
      <c r="G245" s="77">
        <v>902446.93</v>
      </c>
      <c r="H245" s="77">
        <v>-1.4361999999999999</v>
      </c>
      <c r="I245" s="77">
        <v>-12.96094280866</v>
      </c>
      <c r="J245" s="78">
        <v>6.7000000000000002E-3</v>
      </c>
      <c r="K245" s="78">
        <v>0</v>
      </c>
    </row>
    <row r="246" spans="2:11">
      <c r="B246" t="s">
        <v>2948</v>
      </c>
      <c r="C246" t="s">
        <v>2950</v>
      </c>
      <c r="D246" t="s">
        <v>123</v>
      </c>
      <c r="E246" t="s">
        <v>102</v>
      </c>
      <c r="F246" t="s">
        <v>256</v>
      </c>
      <c r="G246" s="77">
        <v>422934.67</v>
      </c>
      <c r="H246" s="77">
        <v>-1.4081999999999999</v>
      </c>
      <c r="I246" s="77">
        <v>-5.9557660229399998</v>
      </c>
      <c r="J246" s="78">
        <v>3.0999999999999999E-3</v>
      </c>
      <c r="K246" s="78">
        <v>0</v>
      </c>
    </row>
    <row r="247" spans="2:11">
      <c r="B247" t="s">
        <v>2948</v>
      </c>
      <c r="C247" t="s">
        <v>2951</v>
      </c>
      <c r="D247" t="s">
        <v>123</v>
      </c>
      <c r="E247" t="s">
        <v>102</v>
      </c>
      <c r="F247" t="s">
        <v>256</v>
      </c>
      <c r="G247" s="77">
        <v>59395.75</v>
      </c>
      <c r="H247" s="77">
        <v>-1.4081999999999999</v>
      </c>
      <c r="I247" s="77">
        <v>-0.8364109515</v>
      </c>
      <c r="J247" s="78">
        <v>4.0000000000000002E-4</v>
      </c>
      <c r="K247" s="78">
        <v>0</v>
      </c>
    </row>
    <row r="248" spans="2:11">
      <c r="B248" t="s">
        <v>2948</v>
      </c>
      <c r="C248" t="s">
        <v>2952</v>
      </c>
      <c r="D248" t="s">
        <v>123</v>
      </c>
      <c r="E248" t="s">
        <v>102</v>
      </c>
      <c r="F248" t="s">
        <v>256</v>
      </c>
      <c r="G248" s="77">
        <v>216978.73</v>
      </c>
      <c r="H248" s="77">
        <v>-1.4077</v>
      </c>
      <c r="I248" s="77">
        <v>-3.0544095822099999</v>
      </c>
      <c r="J248" s="78">
        <v>1.6000000000000001E-3</v>
      </c>
      <c r="K248" s="78">
        <v>0</v>
      </c>
    </row>
    <row r="249" spans="2:11">
      <c r="B249" t="s">
        <v>2953</v>
      </c>
      <c r="C249" t="s">
        <v>2954</v>
      </c>
      <c r="D249" t="s">
        <v>123</v>
      </c>
      <c r="E249" t="s">
        <v>102</v>
      </c>
      <c r="F249" t="s">
        <v>256</v>
      </c>
      <c r="G249" s="77">
        <v>271788.01</v>
      </c>
      <c r="H249" s="77">
        <v>-1.2894000000000001</v>
      </c>
      <c r="I249" s="77">
        <v>-3.5044346009399998</v>
      </c>
      <c r="J249" s="78">
        <v>1.8E-3</v>
      </c>
      <c r="K249" s="78">
        <v>0</v>
      </c>
    </row>
    <row r="250" spans="2:11">
      <c r="B250" t="s">
        <v>2953</v>
      </c>
      <c r="C250" t="s">
        <v>2955</v>
      </c>
      <c r="D250" t="s">
        <v>123</v>
      </c>
      <c r="E250" t="s">
        <v>102</v>
      </c>
      <c r="F250" t="s">
        <v>256</v>
      </c>
      <c r="G250" s="77">
        <v>339735.01</v>
      </c>
      <c r="H250" s="77">
        <v>-1.2894000000000001</v>
      </c>
      <c r="I250" s="77">
        <v>-4.3805432189399998</v>
      </c>
      <c r="J250" s="78">
        <v>2.2000000000000001E-3</v>
      </c>
      <c r="K250" s="78">
        <v>0</v>
      </c>
    </row>
    <row r="251" spans="2:11">
      <c r="B251" t="s">
        <v>2953</v>
      </c>
      <c r="C251" t="s">
        <v>2956</v>
      </c>
      <c r="D251" t="s">
        <v>123</v>
      </c>
      <c r="E251" t="s">
        <v>102</v>
      </c>
      <c r="F251" t="s">
        <v>256</v>
      </c>
      <c r="G251" s="77">
        <v>543125.54</v>
      </c>
      <c r="H251" s="77">
        <v>-1.3734</v>
      </c>
      <c r="I251" s="77">
        <v>-7.4592861663600001</v>
      </c>
      <c r="J251" s="78">
        <v>3.8E-3</v>
      </c>
      <c r="K251" s="78">
        <v>0</v>
      </c>
    </row>
    <row r="252" spans="2:11">
      <c r="B252" t="s">
        <v>2953</v>
      </c>
      <c r="C252" t="s">
        <v>2957</v>
      </c>
      <c r="D252" t="s">
        <v>123</v>
      </c>
      <c r="E252" t="s">
        <v>102</v>
      </c>
      <c r="F252" t="s">
        <v>256</v>
      </c>
      <c r="G252" s="77">
        <v>271788.01</v>
      </c>
      <c r="H252" s="77">
        <v>-1.2894000000000001</v>
      </c>
      <c r="I252" s="77">
        <v>-3.5044346009399998</v>
      </c>
      <c r="J252" s="78">
        <v>1.8E-3</v>
      </c>
      <c r="K252" s="78">
        <v>0</v>
      </c>
    </row>
    <row r="253" spans="2:11">
      <c r="B253" t="s">
        <v>2953</v>
      </c>
      <c r="C253" t="s">
        <v>2958</v>
      </c>
      <c r="D253" t="s">
        <v>123</v>
      </c>
      <c r="E253" t="s">
        <v>102</v>
      </c>
      <c r="F253" t="s">
        <v>256</v>
      </c>
      <c r="G253" s="77">
        <v>196931.4</v>
      </c>
      <c r="H253" s="77">
        <v>-1.2894000000000001</v>
      </c>
      <c r="I253" s="77">
        <v>-2.5392334715999998</v>
      </c>
      <c r="J253" s="78">
        <v>1.2999999999999999E-3</v>
      </c>
      <c r="K253" s="78">
        <v>0</v>
      </c>
    </row>
    <row r="254" spans="2:11">
      <c r="B254" t="s">
        <v>2953</v>
      </c>
      <c r="C254" t="s">
        <v>2959</v>
      </c>
      <c r="D254" t="s">
        <v>123</v>
      </c>
      <c r="E254" t="s">
        <v>102</v>
      </c>
      <c r="F254" t="s">
        <v>256</v>
      </c>
      <c r="G254" s="77">
        <v>246164.25</v>
      </c>
      <c r="H254" s="77">
        <v>-1.2894000000000001</v>
      </c>
      <c r="I254" s="77">
        <v>-3.1740418395000001</v>
      </c>
      <c r="J254" s="78">
        <v>1.6000000000000001E-3</v>
      </c>
      <c r="K254" s="78">
        <v>0</v>
      </c>
    </row>
    <row r="255" spans="2:11">
      <c r="B255" t="s">
        <v>2960</v>
      </c>
      <c r="C255" t="s">
        <v>2961</v>
      </c>
      <c r="D255" t="s">
        <v>123</v>
      </c>
      <c r="E255" t="s">
        <v>102</v>
      </c>
      <c r="F255" t="s">
        <v>278</v>
      </c>
      <c r="G255" s="77">
        <v>124186.07</v>
      </c>
      <c r="H255" s="77">
        <v>-3.3672</v>
      </c>
      <c r="I255" s="77">
        <v>-4.1815933490399999</v>
      </c>
      <c r="J255" s="78">
        <v>2.0999999999999999E-3</v>
      </c>
      <c r="K255" s="78">
        <v>0</v>
      </c>
    </row>
    <row r="256" spans="2:11">
      <c r="B256" t="s">
        <v>2960</v>
      </c>
      <c r="C256" t="s">
        <v>2962</v>
      </c>
      <c r="D256" t="s">
        <v>123</v>
      </c>
      <c r="E256" t="s">
        <v>102</v>
      </c>
      <c r="F256" t="s">
        <v>275</v>
      </c>
      <c r="G256" s="77">
        <v>545332.88</v>
      </c>
      <c r="H256" s="77">
        <v>-0.95640000000000003</v>
      </c>
      <c r="I256" s="77">
        <v>-5.2155636643200003</v>
      </c>
      <c r="J256" s="78">
        <v>2.7000000000000001E-3</v>
      </c>
      <c r="K256" s="78">
        <v>0</v>
      </c>
    </row>
    <row r="257" spans="2:11">
      <c r="B257" t="s">
        <v>2960</v>
      </c>
      <c r="C257" t="s">
        <v>2963</v>
      </c>
      <c r="D257" t="s">
        <v>123</v>
      </c>
      <c r="E257" t="s">
        <v>102</v>
      </c>
      <c r="F257" t="s">
        <v>275</v>
      </c>
      <c r="G257" s="77">
        <v>272538.8</v>
      </c>
      <c r="H257" s="77">
        <v>-1.0037</v>
      </c>
      <c r="I257" s="77">
        <v>-2.7354719356000001</v>
      </c>
      <c r="J257" s="78">
        <v>1.4E-3</v>
      </c>
      <c r="K257" s="78">
        <v>0</v>
      </c>
    </row>
    <row r="258" spans="2:11">
      <c r="B258" t="s">
        <v>2960</v>
      </c>
      <c r="C258" t="s">
        <v>2964</v>
      </c>
      <c r="D258" t="s">
        <v>123</v>
      </c>
      <c r="E258" t="s">
        <v>102</v>
      </c>
      <c r="F258" t="s">
        <v>275</v>
      </c>
      <c r="G258" s="77">
        <v>408808.2</v>
      </c>
      <c r="H258" s="77">
        <v>-1.0037</v>
      </c>
      <c r="I258" s="77">
        <v>-4.1032079034000004</v>
      </c>
      <c r="J258" s="78">
        <v>2.0999999999999999E-3</v>
      </c>
      <c r="K258" s="78">
        <v>0</v>
      </c>
    </row>
    <row r="259" spans="2:11">
      <c r="B259" t="s">
        <v>2960</v>
      </c>
      <c r="C259" t="s">
        <v>2965</v>
      </c>
      <c r="D259" t="s">
        <v>123</v>
      </c>
      <c r="E259" t="s">
        <v>102</v>
      </c>
      <c r="F259" t="s">
        <v>278</v>
      </c>
      <c r="G259" s="77">
        <v>564307.36</v>
      </c>
      <c r="H259" s="77">
        <v>-3.6594000000000002</v>
      </c>
      <c r="I259" s="77">
        <v>-20.65026353184</v>
      </c>
      <c r="J259" s="78">
        <v>1.06E-2</v>
      </c>
      <c r="K259" s="78">
        <v>0</v>
      </c>
    </row>
    <row r="260" spans="2:11">
      <c r="B260" t="s">
        <v>2960</v>
      </c>
      <c r="C260" t="s">
        <v>2966</v>
      </c>
      <c r="D260" t="s">
        <v>123</v>
      </c>
      <c r="E260" t="s">
        <v>102</v>
      </c>
      <c r="F260" t="s">
        <v>278</v>
      </c>
      <c r="G260" s="77">
        <v>232690.33</v>
      </c>
      <c r="H260" s="77">
        <v>-3.5131000000000001</v>
      </c>
      <c r="I260" s="77">
        <v>-8.1746439832300002</v>
      </c>
      <c r="J260" s="78">
        <v>4.1999999999999997E-3</v>
      </c>
      <c r="K260" s="78">
        <v>0</v>
      </c>
    </row>
    <row r="261" spans="2:11">
      <c r="B261" t="s">
        <v>2960</v>
      </c>
      <c r="C261" t="s">
        <v>2967</v>
      </c>
      <c r="D261" t="s">
        <v>123</v>
      </c>
      <c r="E261" t="s">
        <v>102</v>
      </c>
      <c r="F261" t="s">
        <v>275</v>
      </c>
      <c r="G261" s="77">
        <v>493688.53</v>
      </c>
      <c r="H261" s="77">
        <v>-1.0037</v>
      </c>
      <c r="I261" s="77">
        <v>-4.9551517756100001</v>
      </c>
      <c r="J261" s="78">
        <v>2.5000000000000001E-3</v>
      </c>
      <c r="K261" s="78">
        <v>0</v>
      </c>
    </row>
    <row r="262" spans="2:11">
      <c r="B262" t="s">
        <v>2960</v>
      </c>
      <c r="C262" t="s">
        <v>2968</v>
      </c>
      <c r="D262" t="s">
        <v>123</v>
      </c>
      <c r="E262" t="s">
        <v>102</v>
      </c>
      <c r="F262" t="s">
        <v>275</v>
      </c>
      <c r="G262" s="77">
        <v>443095.66</v>
      </c>
      <c r="H262" s="77">
        <v>-1.2827</v>
      </c>
      <c r="I262" s="77">
        <v>-5.6835880308200002</v>
      </c>
      <c r="J262" s="78">
        <v>2.8999999999999998E-3</v>
      </c>
      <c r="K262" s="78">
        <v>0</v>
      </c>
    </row>
    <row r="263" spans="2:11">
      <c r="B263" t="s">
        <v>2960</v>
      </c>
      <c r="C263" t="s">
        <v>2969</v>
      </c>
      <c r="D263" t="s">
        <v>123</v>
      </c>
      <c r="E263" t="s">
        <v>102</v>
      </c>
      <c r="F263" t="s">
        <v>278</v>
      </c>
      <c r="G263" s="77">
        <v>287331.8</v>
      </c>
      <c r="H263" s="77">
        <v>-3.3673999999999999</v>
      </c>
      <c r="I263" s="77">
        <v>-9.6756110331999992</v>
      </c>
      <c r="J263" s="78">
        <v>5.0000000000000001E-3</v>
      </c>
      <c r="K263" s="78">
        <v>0</v>
      </c>
    </row>
    <row r="264" spans="2:11">
      <c r="B264" t="s">
        <v>2970</v>
      </c>
      <c r="C264" t="s">
        <v>2971</v>
      </c>
      <c r="D264" t="s">
        <v>123</v>
      </c>
      <c r="E264" t="s">
        <v>106</v>
      </c>
      <c r="F264" t="s">
        <v>2972</v>
      </c>
      <c r="G264" s="77">
        <v>-5606300</v>
      </c>
      <c r="H264" s="77">
        <v>4.3500625260525121</v>
      </c>
      <c r="I264" s="77">
        <v>-243.877555398082</v>
      </c>
      <c r="J264" s="78">
        <v>0.12509999999999999</v>
      </c>
      <c r="K264" s="78">
        <v>-5.0000000000000001E-4</v>
      </c>
    </row>
    <row r="265" spans="2:11">
      <c r="B265" t="s">
        <v>2973</v>
      </c>
      <c r="C265" t="s">
        <v>2974</v>
      </c>
      <c r="D265" t="s">
        <v>123</v>
      </c>
      <c r="E265" t="s">
        <v>106</v>
      </c>
      <c r="F265" t="s">
        <v>2975</v>
      </c>
      <c r="G265" s="77">
        <v>120000</v>
      </c>
      <c r="H265" s="77">
        <v>6.3049999999999997</v>
      </c>
      <c r="I265" s="77">
        <v>7.5659999999999998</v>
      </c>
      <c r="J265" s="78">
        <v>-3.8999999999999998E-3</v>
      </c>
      <c r="K265" s="78">
        <v>0</v>
      </c>
    </row>
    <row r="266" spans="2:11">
      <c r="B266" t="s">
        <v>2976</v>
      </c>
      <c r="C266" t="s">
        <v>2977</v>
      </c>
      <c r="D266" t="s">
        <v>123</v>
      </c>
      <c r="E266" t="s">
        <v>106</v>
      </c>
      <c r="F266" t="s">
        <v>2978</v>
      </c>
      <c r="G266" s="77">
        <v>-300000</v>
      </c>
      <c r="H266" s="77">
        <v>4.3304</v>
      </c>
      <c r="I266" s="77">
        <v>-12.991199999999999</v>
      </c>
      <c r="J266" s="78">
        <v>6.7000000000000002E-3</v>
      </c>
      <c r="K266" s="78">
        <v>0</v>
      </c>
    </row>
    <row r="267" spans="2:11">
      <c r="B267" t="s">
        <v>2979</v>
      </c>
      <c r="C267" t="s">
        <v>2980</v>
      </c>
      <c r="D267" t="s">
        <v>123</v>
      </c>
      <c r="E267" t="s">
        <v>106</v>
      </c>
      <c r="F267" t="s">
        <v>2981</v>
      </c>
      <c r="G267" s="77">
        <v>-320000</v>
      </c>
      <c r="H267" s="77">
        <v>2.3429600000000002</v>
      </c>
      <c r="I267" s="77">
        <v>-7.4974720000000001</v>
      </c>
      <c r="J267" s="78">
        <v>3.8E-3</v>
      </c>
      <c r="K267" s="78">
        <v>0</v>
      </c>
    </row>
    <row r="268" spans="2:11">
      <c r="B268" s="79" t="s">
        <v>2651</v>
      </c>
      <c r="C268" s="16"/>
      <c r="D268" s="16"/>
      <c r="G268" s="81">
        <v>5170280.3</v>
      </c>
      <c r="I268" s="81">
        <v>-601.56063267552599</v>
      </c>
      <c r="J268" s="80">
        <v>0.30869999999999997</v>
      </c>
      <c r="K268" s="80">
        <v>-1.2999999999999999E-3</v>
      </c>
    </row>
    <row r="269" spans="2:11">
      <c r="B269" t="s">
        <v>2982</v>
      </c>
      <c r="C269" t="s">
        <v>2983</v>
      </c>
      <c r="D269" t="s">
        <v>123</v>
      </c>
      <c r="E269" t="s">
        <v>106</v>
      </c>
      <c r="F269" t="s">
        <v>275</v>
      </c>
      <c r="G269" s="77">
        <v>79107.58</v>
      </c>
      <c r="H269" s="77">
        <v>-2.3574000000000002</v>
      </c>
      <c r="I269" s="77">
        <v>-6.8851446796766398</v>
      </c>
      <c r="J269" s="78">
        <v>3.5000000000000001E-3</v>
      </c>
      <c r="K269" s="78">
        <v>0</v>
      </c>
    </row>
    <row r="270" spans="2:11">
      <c r="B270" t="s">
        <v>2982</v>
      </c>
      <c r="C270" t="s">
        <v>2984</v>
      </c>
      <c r="D270" t="s">
        <v>123</v>
      </c>
      <c r="E270" t="s">
        <v>106</v>
      </c>
      <c r="F270" t="s">
        <v>278</v>
      </c>
      <c r="G270" s="77">
        <v>40330.959999999999</v>
      </c>
      <c r="H270" s="77">
        <v>-1.6791</v>
      </c>
      <c r="I270" s="77">
        <v>-2.5002118754371199</v>
      </c>
      <c r="J270" s="78">
        <v>1.2999999999999999E-3</v>
      </c>
      <c r="K270" s="78">
        <v>0</v>
      </c>
    </row>
    <row r="271" spans="2:11">
      <c r="B271" t="s">
        <v>2982</v>
      </c>
      <c r="C271" t="s">
        <v>2985</v>
      </c>
      <c r="D271" t="s">
        <v>123</v>
      </c>
      <c r="E271" t="s">
        <v>106</v>
      </c>
      <c r="F271" t="s">
        <v>278</v>
      </c>
      <c r="G271" s="77">
        <v>81443.960000000006</v>
      </c>
      <c r="H271" s="77">
        <v>0.57899999999999996</v>
      </c>
      <c r="I271" s="77">
        <v>1.7410014708528001</v>
      </c>
      <c r="J271" s="78">
        <v>-8.9999999999999998E-4</v>
      </c>
      <c r="K271" s="78">
        <v>0</v>
      </c>
    </row>
    <row r="272" spans="2:11">
      <c r="B272" t="s">
        <v>2982</v>
      </c>
      <c r="C272" t="s">
        <v>2986</v>
      </c>
      <c r="D272" t="s">
        <v>123</v>
      </c>
      <c r="E272" t="s">
        <v>106</v>
      </c>
      <c r="F272" t="s">
        <v>278</v>
      </c>
      <c r="G272" s="77">
        <v>62850.98</v>
      </c>
      <c r="H272" s="77">
        <v>0.8982</v>
      </c>
      <c r="I272" s="77">
        <v>2.08423553871312</v>
      </c>
      <c r="J272" s="78">
        <v>-1.1000000000000001E-3</v>
      </c>
      <c r="K272" s="78">
        <v>0</v>
      </c>
    </row>
    <row r="273" spans="2:11">
      <c r="B273" t="s">
        <v>2982</v>
      </c>
      <c r="C273" t="s">
        <v>2987</v>
      </c>
      <c r="D273" t="s">
        <v>123</v>
      </c>
      <c r="E273" t="s">
        <v>106</v>
      </c>
      <c r="F273" t="s">
        <v>278</v>
      </c>
      <c r="G273" s="77">
        <v>62888.52</v>
      </c>
      <c r="H273" s="77">
        <v>0.95730000000000004</v>
      </c>
      <c r="I273" s="77">
        <v>2.2227014128363201</v>
      </c>
      <c r="J273" s="78">
        <v>-1.1000000000000001E-3</v>
      </c>
      <c r="K273" s="78">
        <v>0</v>
      </c>
    </row>
    <row r="274" spans="2:11">
      <c r="B274" t="s">
        <v>2982</v>
      </c>
      <c r="C274" t="s">
        <v>2988</v>
      </c>
      <c r="D274" t="s">
        <v>123</v>
      </c>
      <c r="E274" t="s">
        <v>106</v>
      </c>
      <c r="F274" t="s">
        <v>278</v>
      </c>
      <c r="G274" s="77">
        <v>44383.28</v>
      </c>
      <c r="H274" s="77">
        <v>1.7636000000000001</v>
      </c>
      <c r="I274" s="77">
        <v>2.8898890982873602</v>
      </c>
      <c r="J274" s="78">
        <v>-1.5E-3</v>
      </c>
      <c r="K274" s="78">
        <v>0</v>
      </c>
    </row>
    <row r="275" spans="2:11">
      <c r="B275" t="s">
        <v>2982</v>
      </c>
      <c r="C275" t="s">
        <v>2989</v>
      </c>
      <c r="D275" t="s">
        <v>123</v>
      </c>
      <c r="E275" t="s">
        <v>106</v>
      </c>
      <c r="F275" t="s">
        <v>278</v>
      </c>
      <c r="G275" s="77">
        <v>38177.96</v>
      </c>
      <c r="H275" s="77">
        <v>2.1114000000000002</v>
      </c>
      <c r="I275" s="77">
        <v>2.9760822399484801</v>
      </c>
      <c r="J275" s="78">
        <v>-1.5E-3</v>
      </c>
      <c r="K275" s="78">
        <v>0</v>
      </c>
    </row>
    <row r="276" spans="2:11">
      <c r="B276" t="s">
        <v>2982</v>
      </c>
      <c r="C276" t="s">
        <v>2990</v>
      </c>
      <c r="D276" t="s">
        <v>123</v>
      </c>
      <c r="E276" t="s">
        <v>106</v>
      </c>
      <c r="F276" t="s">
        <v>278</v>
      </c>
      <c r="G276" s="77">
        <v>57375.05</v>
      </c>
      <c r="H276" s="77">
        <v>2.2957999999999998</v>
      </c>
      <c r="I276" s="77">
        <v>4.8631629410467996</v>
      </c>
      <c r="J276" s="78">
        <v>-2.5000000000000001E-3</v>
      </c>
      <c r="K276" s="78">
        <v>0</v>
      </c>
    </row>
    <row r="277" spans="2:11">
      <c r="B277" t="s">
        <v>2982</v>
      </c>
      <c r="C277" t="s">
        <v>2991</v>
      </c>
      <c r="D277" t="s">
        <v>123</v>
      </c>
      <c r="E277" t="s">
        <v>106</v>
      </c>
      <c r="F277" t="s">
        <v>278</v>
      </c>
      <c r="G277" s="77">
        <v>107766.98</v>
      </c>
      <c r="H277" s="77">
        <v>0.66080000000000005</v>
      </c>
      <c r="I277" s="77">
        <v>2.6291625605772801</v>
      </c>
      <c r="J277" s="78">
        <v>-1.2999999999999999E-3</v>
      </c>
      <c r="K277" s="78">
        <v>0</v>
      </c>
    </row>
    <row r="278" spans="2:11">
      <c r="B278" t="s">
        <v>2992</v>
      </c>
      <c r="C278" t="s">
        <v>2993</v>
      </c>
      <c r="D278" t="s">
        <v>123</v>
      </c>
      <c r="E278" t="s">
        <v>106</v>
      </c>
      <c r="F278" t="s">
        <v>266</v>
      </c>
      <c r="G278" s="77">
        <v>200174.86</v>
      </c>
      <c r="H278" s="77">
        <v>-0.3846</v>
      </c>
      <c r="I278" s="77">
        <v>-2.8423693126795202</v>
      </c>
      <c r="J278" s="78">
        <v>1.5E-3</v>
      </c>
      <c r="K278" s="78">
        <v>0</v>
      </c>
    </row>
    <row r="279" spans="2:11">
      <c r="B279" t="s">
        <v>2992</v>
      </c>
      <c r="C279" t="s">
        <v>2994</v>
      </c>
      <c r="D279" t="s">
        <v>123</v>
      </c>
      <c r="E279" t="s">
        <v>106</v>
      </c>
      <c r="F279" t="s">
        <v>266</v>
      </c>
      <c r="G279" s="77">
        <v>56399.06</v>
      </c>
      <c r="H279" s="77">
        <v>-0.4239</v>
      </c>
      <c r="I279" s="77">
        <v>-0.88266717183527998</v>
      </c>
      <c r="J279" s="78">
        <v>5.0000000000000001E-4</v>
      </c>
      <c r="K279" s="78">
        <v>0</v>
      </c>
    </row>
    <row r="280" spans="2:11">
      <c r="B280" t="s">
        <v>2992</v>
      </c>
      <c r="C280" t="s">
        <v>2995</v>
      </c>
      <c r="D280" t="s">
        <v>123</v>
      </c>
      <c r="E280" t="s">
        <v>106</v>
      </c>
      <c r="F280" t="s">
        <v>266</v>
      </c>
      <c r="G280" s="77">
        <v>42315.19</v>
      </c>
      <c r="H280" s="77">
        <v>-0.3861</v>
      </c>
      <c r="I280" s="77">
        <v>-0.60319507819427998</v>
      </c>
      <c r="J280" s="78">
        <v>2.9999999999999997E-4</v>
      </c>
      <c r="K280" s="78">
        <v>0</v>
      </c>
    </row>
    <row r="281" spans="2:11">
      <c r="B281" t="s">
        <v>2996</v>
      </c>
      <c r="C281" t="s">
        <v>2997</v>
      </c>
      <c r="D281" t="s">
        <v>123</v>
      </c>
      <c r="E281" t="s">
        <v>106</v>
      </c>
      <c r="F281" t="s">
        <v>256</v>
      </c>
      <c r="G281" s="77">
        <v>325630.01</v>
      </c>
      <c r="H281" s="77">
        <v>0.59109999999999996</v>
      </c>
      <c r="I281" s="77">
        <v>7.1063578677941202</v>
      </c>
      <c r="J281" s="78">
        <v>-3.5999999999999999E-3</v>
      </c>
      <c r="K281" s="78">
        <v>0</v>
      </c>
    </row>
    <row r="282" spans="2:11">
      <c r="B282" t="s">
        <v>2996</v>
      </c>
      <c r="C282" t="s">
        <v>2998</v>
      </c>
      <c r="D282" t="s">
        <v>123</v>
      </c>
      <c r="E282" t="s">
        <v>106</v>
      </c>
      <c r="F282" t="s">
        <v>256</v>
      </c>
      <c r="G282" s="77">
        <v>61973.3</v>
      </c>
      <c r="H282" s="77">
        <v>0.56850000000000001</v>
      </c>
      <c r="I282" s="77">
        <v>1.3007588331660001</v>
      </c>
      <c r="J282" s="78">
        <v>-6.9999999999999999E-4</v>
      </c>
      <c r="K282" s="78">
        <v>0</v>
      </c>
    </row>
    <row r="283" spans="2:11">
      <c r="B283" t="s">
        <v>2996</v>
      </c>
      <c r="C283" t="s">
        <v>2999</v>
      </c>
      <c r="D283" t="s">
        <v>123</v>
      </c>
      <c r="E283" t="s">
        <v>106</v>
      </c>
      <c r="F283" t="s">
        <v>256</v>
      </c>
      <c r="G283" s="77">
        <v>119779.99</v>
      </c>
      <c r="H283" s="77">
        <v>0.59740000000000004</v>
      </c>
      <c r="I283" s="77">
        <v>2.6418684176799201</v>
      </c>
      <c r="J283" s="78">
        <v>-1.4E-3</v>
      </c>
      <c r="K283" s="78">
        <v>0</v>
      </c>
    </row>
    <row r="284" spans="2:11">
      <c r="B284" t="s">
        <v>2996</v>
      </c>
      <c r="C284" t="s">
        <v>3000</v>
      </c>
      <c r="D284" t="s">
        <v>123</v>
      </c>
      <c r="E284" t="s">
        <v>106</v>
      </c>
      <c r="F284" t="s">
        <v>256</v>
      </c>
      <c r="G284" s="77">
        <v>89855.39</v>
      </c>
      <c r="H284" s="77">
        <v>0.62</v>
      </c>
      <c r="I284" s="77">
        <v>2.0568258192559998</v>
      </c>
      <c r="J284" s="78">
        <v>-1.1000000000000001E-3</v>
      </c>
      <c r="K284" s="78">
        <v>0</v>
      </c>
    </row>
    <row r="285" spans="2:11">
      <c r="B285" t="s">
        <v>3001</v>
      </c>
      <c r="C285" t="s">
        <v>3002</v>
      </c>
      <c r="D285" t="s">
        <v>123</v>
      </c>
      <c r="E285" t="s">
        <v>106</v>
      </c>
      <c r="F285" t="s">
        <v>278</v>
      </c>
      <c r="G285" s="77">
        <v>41051.629999999997</v>
      </c>
      <c r="H285" s="77">
        <v>6.5600000000000006E-2</v>
      </c>
      <c r="I285" s="77">
        <v>9.9425077381759999E-2</v>
      </c>
      <c r="J285" s="78">
        <v>-1E-4</v>
      </c>
      <c r="K285" s="78">
        <v>0</v>
      </c>
    </row>
    <row r="286" spans="2:11">
      <c r="B286" t="s">
        <v>3003</v>
      </c>
      <c r="C286" t="s">
        <v>3004</v>
      </c>
      <c r="D286" t="s">
        <v>123</v>
      </c>
      <c r="E286" t="s">
        <v>106</v>
      </c>
      <c r="F286" t="s">
        <v>278</v>
      </c>
      <c r="G286" s="77">
        <v>197906.34</v>
      </c>
      <c r="H286" s="77">
        <v>-2.2141000000000028</v>
      </c>
      <c r="I286" s="77">
        <v>-16.177769059386499</v>
      </c>
      <c r="J286" s="78">
        <v>8.3000000000000001E-3</v>
      </c>
      <c r="K286" s="78">
        <v>0</v>
      </c>
    </row>
    <row r="287" spans="2:11">
      <c r="B287" t="s">
        <v>3003</v>
      </c>
      <c r="C287" t="s">
        <v>3005</v>
      </c>
      <c r="D287" t="s">
        <v>123</v>
      </c>
      <c r="E287" t="s">
        <v>106</v>
      </c>
      <c r="F287" t="s">
        <v>278</v>
      </c>
      <c r="G287" s="77">
        <v>50486.31</v>
      </c>
      <c r="H287" s="77">
        <v>-2.2141000000000002</v>
      </c>
      <c r="I287" s="77">
        <v>-4.1269818028093201</v>
      </c>
      <c r="J287" s="78">
        <v>2.0999999999999999E-3</v>
      </c>
      <c r="K287" s="78">
        <v>0</v>
      </c>
    </row>
    <row r="288" spans="2:11">
      <c r="B288" t="s">
        <v>3003</v>
      </c>
      <c r="C288" t="s">
        <v>3006</v>
      </c>
      <c r="D288" t="s">
        <v>123</v>
      </c>
      <c r="E288" t="s">
        <v>106</v>
      </c>
      <c r="F288" t="s">
        <v>278</v>
      </c>
      <c r="G288" s="77">
        <v>84868.46</v>
      </c>
      <c r="H288" s="77">
        <v>-2.2141000000000002</v>
      </c>
      <c r="I288" s="77">
        <v>-6.9375359389991198</v>
      </c>
      <c r="J288" s="78">
        <v>3.5999999999999999E-3</v>
      </c>
      <c r="K288" s="78">
        <v>0</v>
      </c>
    </row>
    <row r="289" spans="2:11">
      <c r="B289" t="s">
        <v>3007</v>
      </c>
      <c r="C289" t="s">
        <v>3008</v>
      </c>
      <c r="D289" t="s">
        <v>123</v>
      </c>
      <c r="E289" t="s">
        <v>106</v>
      </c>
      <c r="F289" t="s">
        <v>278</v>
      </c>
      <c r="G289" s="77">
        <v>39814.03</v>
      </c>
      <c r="H289" s="77">
        <v>0.60580000000000001</v>
      </c>
      <c r="I289" s="77">
        <v>0.89048600968808</v>
      </c>
      <c r="J289" s="78">
        <v>-5.0000000000000001E-4</v>
      </c>
      <c r="K289" s="78">
        <v>0</v>
      </c>
    </row>
    <row r="290" spans="2:11">
      <c r="B290" t="s">
        <v>3007</v>
      </c>
      <c r="C290" t="s">
        <v>3009</v>
      </c>
      <c r="D290" t="s">
        <v>123</v>
      </c>
      <c r="E290" t="s">
        <v>106</v>
      </c>
      <c r="F290" t="s">
        <v>278</v>
      </c>
      <c r="G290" s="77">
        <v>163155.65</v>
      </c>
      <c r="H290" s="77">
        <v>0.60580000000000001</v>
      </c>
      <c r="I290" s="77">
        <v>3.6491614570683999</v>
      </c>
      <c r="J290" s="78">
        <v>-1.9E-3</v>
      </c>
      <c r="K290" s="78">
        <v>0</v>
      </c>
    </row>
    <row r="291" spans="2:11">
      <c r="B291" t="s">
        <v>3007</v>
      </c>
      <c r="C291" t="s">
        <v>3010</v>
      </c>
      <c r="D291" t="s">
        <v>123</v>
      </c>
      <c r="E291" t="s">
        <v>106</v>
      </c>
      <c r="F291" t="s">
        <v>278</v>
      </c>
      <c r="G291" s="77">
        <v>62412.68</v>
      </c>
      <c r="H291" s="77">
        <v>0.60540000000000005</v>
      </c>
      <c r="I291" s="77">
        <v>1.3950087785462399</v>
      </c>
      <c r="J291" s="78">
        <v>-6.9999999999999999E-4</v>
      </c>
      <c r="K291" s="78">
        <v>0</v>
      </c>
    </row>
    <row r="292" spans="2:11">
      <c r="B292" t="s">
        <v>3011</v>
      </c>
      <c r="C292" t="s">
        <v>3012</v>
      </c>
      <c r="D292" t="s">
        <v>123</v>
      </c>
      <c r="E292" t="s">
        <v>106</v>
      </c>
      <c r="F292" t="s">
        <v>256</v>
      </c>
      <c r="G292" s="77">
        <v>141208.35999999999</v>
      </c>
      <c r="H292" s="77">
        <v>0.224</v>
      </c>
      <c r="I292" s="77">
        <v>1.1678044338688001</v>
      </c>
      <c r="J292" s="78">
        <v>-5.9999999999999995E-4</v>
      </c>
      <c r="K292" s="78">
        <v>0</v>
      </c>
    </row>
    <row r="293" spans="2:11">
      <c r="B293" t="s">
        <v>3011</v>
      </c>
      <c r="C293" t="s">
        <v>3013</v>
      </c>
      <c r="D293" t="s">
        <v>123</v>
      </c>
      <c r="E293" t="s">
        <v>106</v>
      </c>
      <c r="F293" t="s">
        <v>256</v>
      </c>
      <c r="G293" s="77">
        <v>185644.54</v>
      </c>
      <c r="H293" s="77">
        <v>0.20580000000000001</v>
      </c>
      <c r="I293" s="77">
        <v>1.4105524625774399</v>
      </c>
      <c r="J293" s="78">
        <v>-6.9999999999999999E-4</v>
      </c>
      <c r="K293" s="78">
        <v>0</v>
      </c>
    </row>
    <row r="294" spans="2:11">
      <c r="B294" t="s">
        <v>3011</v>
      </c>
      <c r="C294" t="s">
        <v>3014</v>
      </c>
      <c r="D294" t="s">
        <v>123</v>
      </c>
      <c r="E294" t="s">
        <v>106</v>
      </c>
      <c r="F294" t="s">
        <v>256</v>
      </c>
      <c r="G294" s="77">
        <v>74658.490000000005</v>
      </c>
      <c r="H294" s="77">
        <v>0.1104</v>
      </c>
      <c r="I294" s="77">
        <v>0.30430561616832003</v>
      </c>
      <c r="J294" s="78">
        <v>-2.0000000000000001E-4</v>
      </c>
      <c r="K294" s="78">
        <v>0</v>
      </c>
    </row>
    <row r="295" spans="2:11">
      <c r="B295" t="s">
        <v>3015</v>
      </c>
      <c r="C295" t="s">
        <v>3016</v>
      </c>
      <c r="D295" t="s">
        <v>123</v>
      </c>
      <c r="E295" t="s">
        <v>106</v>
      </c>
      <c r="F295" t="s">
        <v>275</v>
      </c>
      <c r="G295" s="77">
        <v>41415.760000000002</v>
      </c>
      <c r="H295" s="77">
        <v>0.58520000000000005</v>
      </c>
      <c r="I295" s="77">
        <v>0.89481168160383995</v>
      </c>
      <c r="J295" s="78">
        <v>-5.0000000000000001E-4</v>
      </c>
      <c r="K295" s="78">
        <v>0</v>
      </c>
    </row>
    <row r="296" spans="2:11">
      <c r="B296" t="s">
        <v>3015</v>
      </c>
      <c r="C296" t="s">
        <v>3017</v>
      </c>
      <c r="D296" t="s">
        <v>123</v>
      </c>
      <c r="E296" t="s">
        <v>106</v>
      </c>
      <c r="F296" t="s">
        <v>275</v>
      </c>
      <c r="G296" s="77">
        <v>113894.38</v>
      </c>
      <c r="H296" s="77">
        <v>0.58609999999999995</v>
      </c>
      <c r="I296" s="77">
        <v>2.46453907667656</v>
      </c>
      <c r="J296" s="78">
        <v>-1.2999999999999999E-3</v>
      </c>
      <c r="K296" s="78">
        <v>0</v>
      </c>
    </row>
    <row r="297" spans="2:11">
      <c r="B297" t="s">
        <v>3015</v>
      </c>
      <c r="C297" t="s">
        <v>3018</v>
      </c>
      <c r="D297" t="s">
        <v>123</v>
      </c>
      <c r="E297" t="s">
        <v>106</v>
      </c>
      <c r="F297" t="s">
        <v>275</v>
      </c>
      <c r="G297" s="77">
        <v>284981.36</v>
      </c>
      <c r="H297" s="77">
        <v>0.54920000000000002</v>
      </c>
      <c r="I297" s="77">
        <v>5.7784142867110404</v>
      </c>
      <c r="J297" s="78">
        <v>-3.0000000000000001E-3</v>
      </c>
      <c r="K297" s="78">
        <v>0</v>
      </c>
    </row>
    <row r="298" spans="2:11">
      <c r="B298" t="s">
        <v>3015</v>
      </c>
      <c r="C298" t="s">
        <v>3019</v>
      </c>
      <c r="D298" t="s">
        <v>123</v>
      </c>
      <c r="E298" t="s">
        <v>106</v>
      </c>
      <c r="F298" t="s">
        <v>275</v>
      </c>
      <c r="G298" s="77">
        <v>4069.87</v>
      </c>
      <c r="H298" s="77">
        <v>0.54930000000000001</v>
      </c>
      <c r="I298" s="77">
        <v>8.2537598499720005E-2</v>
      </c>
      <c r="J298" s="78">
        <v>0</v>
      </c>
      <c r="K298" s="78">
        <v>0</v>
      </c>
    </row>
    <row r="299" spans="2:11">
      <c r="B299" t="s">
        <v>3020</v>
      </c>
      <c r="C299" t="s">
        <v>3021</v>
      </c>
      <c r="D299" t="s">
        <v>123</v>
      </c>
      <c r="E299" t="s">
        <v>106</v>
      </c>
      <c r="F299" t="s">
        <v>269</v>
      </c>
      <c r="G299" s="77">
        <v>63091.01</v>
      </c>
      <c r="H299" s="77">
        <v>-1.3237000000000001</v>
      </c>
      <c r="I299" s="77">
        <v>-3.0833210020740398</v>
      </c>
      <c r="J299" s="78">
        <v>1.6000000000000001E-3</v>
      </c>
      <c r="K299" s="78">
        <v>0</v>
      </c>
    </row>
    <row r="300" spans="2:11">
      <c r="B300" t="s">
        <v>3020</v>
      </c>
      <c r="C300" t="s">
        <v>3022</v>
      </c>
      <c r="D300" t="s">
        <v>123</v>
      </c>
      <c r="E300" t="s">
        <v>106</v>
      </c>
      <c r="F300" t="s">
        <v>269</v>
      </c>
      <c r="G300" s="77">
        <v>60807.4</v>
      </c>
      <c r="H300" s="77">
        <v>-1.4105000000000001</v>
      </c>
      <c r="I300" s="77">
        <v>-3.1665854878839998</v>
      </c>
      <c r="J300" s="78">
        <v>1.6000000000000001E-3</v>
      </c>
      <c r="K300" s="78">
        <v>0</v>
      </c>
    </row>
    <row r="301" spans="2:11">
      <c r="B301" t="s">
        <v>3020</v>
      </c>
      <c r="C301" t="s">
        <v>3023</v>
      </c>
      <c r="D301" t="s">
        <v>123</v>
      </c>
      <c r="E301" t="s">
        <v>106</v>
      </c>
      <c r="F301" t="s">
        <v>269</v>
      </c>
      <c r="G301" s="77">
        <v>40561.730000000003</v>
      </c>
      <c r="H301" s="77">
        <v>-1.3517999999999999</v>
      </c>
      <c r="I301" s="77">
        <v>-2.0243733169888798</v>
      </c>
      <c r="J301" s="78">
        <v>1E-3</v>
      </c>
      <c r="K301" s="78">
        <v>0</v>
      </c>
    </row>
    <row r="302" spans="2:11">
      <c r="B302" t="s">
        <v>3020</v>
      </c>
      <c r="C302" t="s">
        <v>3024</v>
      </c>
      <c r="D302" t="s">
        <v>123</v>
      </c>
      <c r="E302" t="s">
        <v>106</v>
      </c>
      <c r="F302" t="s">
        <v>278</v>
      </c>
      <c r="G302" s="77">
        <v>76349.13</v>
      </c>
      <c r="H302" s="77">
        <v>8.6099999999999996E-2</v>
      </c>
      <c r="I302" s="77">
        <v>0.24269953063356001</v>
      </c>
      <c r="J302" s="78">
        <v>-1E-4</v>
      </c>
      <c r="K302" s="78">
        <v>0</v>
      </c>
    </row>
    <row r="303" spans="2:11">
      <c r="B303" t="s">
        <v>3020</v>
      </c>
      <c r="C303" t="s">
        <v>3025</v>
      </c>
      <c r="D303" t="s">
        <v>123</v>
      </c>
      <c r="E303" t="s">
        <v>106</v>
      </c>
      <c r="F303" t="s">
        <v>269</v>
      </c>
      <c r="G303" s="77">
        <v>36762.53</v>
      </c>
      <c r="H303" s="77">
        <v>-1.3237000000000001</v>
      </c>
      <c r="I303" s="77">
        <v>-1.7966217506801201</v>
      </c>
      <c r="J303" s="78">
        <v>8.9999999999999998E-4</v>
      </c>
      <c r="K303" s="78">
        <v>0</v>
      </c>
    </row>
    <row r="304" spans="2:11">
      <c r="B304" t="s">
        <v>3020</v>
      </c>
      <c r="C304" t="s">
        <v>3026</v>
      </c>
      <c r="D304" t="s">
        <v>123</v>
      </c>
      <c r="E304" t="s">
        <v>106</v>
      </c>
      <c r="F304" t="s">
        <v>269</v>
      </c>
      <c r="G304" s="77">
        <v>29390.11</v>
      </c>
      <c r="H304" s="77">
        <v>-1.3517999999999999</v>
      </c>
      <c r="I304" s="77">
        <v>-1.4668150117701599</v>
      </c>
      <c r="J304" s="78">
        <v>8.0000000000000004E-4</v>
      </c>
      <c r="K304" s="78">
        <v>0</v>
      </c>
    </row>
    <row r="305" spans="2:11">
      <c r="B305" t="s">
        <v>3027</v>
      </c>
      <c r="C305" t="s">
        <v>3028</v>
      </c>
      <c r="D305" t="s">
        <v>123</v>
      </c>
      <c r="E305" t="s">
        <v>106</v>
      </c>
      <c r="F305" t="s">
        <v>256</v>
      </c>
      <c r="G305" s="77">
        <v>297002.05</v>
      </c>
      <c r="H305" s="77">
        <v>1.1331</v>
      </c>
      <c r="I305" s="77">
        <v>12.4247992038066</v>
      </c>
      <c r="J305" s="78">
        <v>-6.4000000000000003E-3</v>
      </c>
      <c r="K305" s="78">
        <v>0</v>
      </c>
    </row>
    <row r="306" spans="2:11">
      <c r="B306" t="s">
        <v>3027</v>
      </c>
      <c r="C306" t="s">
        <v>3029</v>
      </c>
      <c r="D306" t="s">
        <v>123</v>
      </c>
      <c r="E306" t="s">
        <v>106</v>
      </c>
      <c r="F306" t="s">
        <v>256</v>
      </c>
      <c r="G306" s="77">
        <v>256600.94</v>
      </c>
      <c r="H306" s="77">
        <v>1.1303999999999979</v>
      </c>
      <c r="I306" s="77">
        <v>10.7090780591059</v>
      </c>
      <c r="J306" s="78">
        <v>-5.4999999999999997E-3</v>
      </c>
      <c r="K306" s="78">
        <v>0</v>
      </c>
    </row>
    <row r="307" spans="2:11">
      <c r="B307" t="s">
        <v>3027</v>
      </c>
      <c r="C307" t="s">
        <v>3030</v>
      </c>
      <c r="D307" t="s">
        <v>123</v>
      </c>
      <c r="E307" t="s">
        <v>106</v>
      </c>
      <c r="F307" t="s">
        <v>256</v>
      </c>
      <c r="G307" s="77">
        <v>72739.72</v>
      </c>
      <c r="H307" s="77">
        <v>1.1331</v>
      </c>
      <c r="I307" s="77">
        <v>3.0429972289454401</v>
      </c>
      <c r="J307" s="78">
        <v>-1.6000000000000001E-3</v>
      </c>
      <c r="K307" s="78">
        <v>0</v>
      </c>
    </row>
    <row r="308" spans="2:11">
      <c r="B308" t="s">
        <v>3027</v>
      </c>
      <c r="C308" t="s">
        <v>3031</v>
      </c>
      <c r="D308" t="s">
        <v>123</v>
      </c>
      <c r="E308" t="s">
        <v>106</v>
      </c>
      <c r="F308" t="s">
        <v>256</v>
      </c>
      <c r="G308" s="77">
        <v>47303.16</v>
      </c>
      <c r="H308" s="77">
        <v>1.1482000000000001</v>
      </c>
      <c r="I308" s="77">
        <v>2.0052539884790401</v>
      </c>
      <c r="J308" s="78">
        <v>-1E-3</v>
      </c>
      <c r="K308" s="78">
        <v>0</v>
      </c>
    </row>
    <row r="309" spans="2:11">
      <c r="B309" t="s">
        <v>3032</v>
      </c>
      <c r="C309" t="s">
        <v>3033</v>
      </c>
      <c r="D309" t="s">
        <v>123</v>
      </c>
      <c r="E309" t="s">
        <v>106</v>
      </c>
      <c r="F309" t="s">
        <v>269</v>
      </c>
      <c r="G309" s="77">
        <v>167419.57999999999</v>
      </c>
      <c r="H309" s="77">
        <v>-2.0785</v>
      </c>
      <c r="I309" s="77">
        <v>-12.8474805623476</v>
      </c>
      <c r="J309" s="78">
        <v>6.6E-3</v>
      </c>
      <c r="K309" s="78">
        <v>0</v>
      </c>
    </row>
    <row r="310" spans="2:11">
      <c r="B310" t="s">
        <v>3032</v>
      </c>
      <c r="C310" t="s">
        <v>3034</v>
      </c>
      <c r="D310" t="s">
        <v>123</v>
      </c>
      <c r="E310" t="s">
        <v>106</v>
      </c>
      <c r="F310" t="s">
        <v>269</v>
      </c>
      <c r="G310" s="77">
        <v>140799.32999999999</v>
      </c>
      <c r="H310" s="77">
        <v>-2.0718000000000036</v>
      </c>
      <c r="I310" s="77">
        <v>-10.7698612759265</v>
      </c>
      <c r="J310" s="78">
        <v>5.4999999999999997E-3</v>
      </c>
      <c r="K310" s="78">
        <v>0</v>
      </c>
    </row>
    <row r="311" spans="2:11">
      <c r="B311" t="s">
        <v>3032</v>
      </c>
      <c r="C311" t="s">
        <v>3035</v>
      </c>
      <c r="D311" t="s">
        <v>123</v>
      </c>
      <c r="E311" t="s">
        <v>106</v>
      </c>
      <c r="F311" t="s">
        <v>269</v>
      </c>
      <c r="G311" s="77">
        <v>50282.19</v>
      </c>
      <c r="H311" s="77">
        <v>-2.0785</v>
      </c>
      <c r="I311" s="77">
        <v>-3.8585657583018</v>
      </c>
      <c r="J311" s="78">
        <v>2E-3</v>
      </c>
      <c r="K311" s="78">
        <v>0</v>
      </c>
    </row>
    <row r="312" spans="2:11">
      <c r="B312" t="s">
        <v>3032</v>
      </c>
      <c r="C312" t="s">
        <v>3036</v>
      </c>
      <c r="D312" t="s">
        <v>123</v>
      </c>
      <c r="E312" t="s">
        <v>106</v>
      </c>
      <c r="F312" t="s">
        <v>269</v>
      </c>
      <c r="G312" s="77">
        <v>64484.33</v>
      </c>
      <c r="H312" s="77">
        <v>-1.8835999999999999</v>
      </c>
      <c r="I312" s="77">
        <v>-4.4844022928369602</v>
      </c>
      <c r="J312" s="78">
        <v>2.3E-3</v>
      </c>
      <c r="K312" s="78">
        <v>0</v>
      </c>
    </row>
    <row r="313" spans="2:11">
      <c r="B313" t="s">
        <v>3032</v>
      </c>
      <c r="C313" t="s">
        <v>3037</v>
      </c>
      <c r="D313" t="s">
        <v>123</v>
      </c>
      <c r="E313" t="s">
        <v>106</v>
      </c>
      <c r="F313" t="s">
        <v>269</v>
      </c>
      <c r="G313" s="77">
        <v>166718.92000000001</v>
      </c>
      <c r="H313" s="77">
        <v>-2.0785</v>
      </c>
      <c r="I313" s="77">
        <v>-12.793713161122399</v>
      </c>
      <c r="J313" s="78">
        <v>6.6E-3</v>
      </c>
      <c r="K313" s="78">
        <v>0</v>
      </c>
    </row>
    <row r="314" spans="2:11">
      <c r="B314" t="s">
        <v>3038</v>
      </c>
      <c r="C314" t="s">
        <v>3039</v>
      </c>
      <c r="D314" t="s">
        <v>123</v>
      </c>
      <c r="E314" t="s">
        <v>106</v>
      </c>
      <c r="F314" t="s">
        <v>266</v>
      </c>
      <c r="G314" s="77">
        <v>109116.97</v>
      </c>
      <c r="H314" s="77">
        <v>-3.9827999999999952</v>
      </c>
      <c r="I314" s="77">
        <v>-16.045102234842702</v>
      </c>
      <c r="J314" s="78">
        <v>8.2000000000000007E-3</v>
      </c>
      <c r="K314" s="78">
        <v>0</v>
      </c>
    </row>
    <row r="315" spans="2:11">
      <c r="B315" t="s">
        <v>3038</v>
      </c>
      <c r="C315" t="s">
        <v>3040</v>
      </c>
      <c r="D315" t="s">
        <v>123</v>
      </c>
      <c r="E315" t="s">
        <v>106</v>
      </c>
      <c r="F315" t="s">
        <v>266</v>
      </c>
      <c r="G315" s="77">
        <v>159963.76</v>
      </c>
      <c r="H315" s="77">
        <v>-3.9393000000000069</v>
      </c>
      <c r="I315" s="77">
        <v>-23.2649622522346</v>
      </c>
      <c r="J315" s="78">
        <v>1.1900000000000001E-2</v>
      </c>
      <c r="K315" s="78">
        <v>0</v>
      </c>
    </row>
    <row r="316" spans="2:11">
      <c r="B316" t="s">
        <v>3038</v>
      </c>
      <c r="C316" t="s">
        <v>3041</v>
      </c>
      <c r="D316" t="s">
        <v>123</v>
      </c>
      <c r="E316" t="s">
        <v>106</v>
      </c>
      <c r="F316" t="s">
        <v>266</v>
      </c>
      <c r="G316" s="77">
        <v>171315.13</v>
      </c>
      <c r="H316" s="77">
        <v>-3.9846000000000061</v>
      </c>
      <c r="I316" s="77">
        <v>-25.202414097566201</v>
      </c>
      <c r="J316" s="78">
        <v>1.29E-2</v>
      </c>
      <c r="K316" s="78">
        <v>-1E-4</v>
      </c>
    </row>
    <row r="317" spans="2:11">
      <c r="B317" t="s">
        <v>3038</v>
      </c>
      <c r="C317" t="s">
        <v>3042</v>
      </c>
      <c r="D317" t="s">
        <v>123</v>
      </c>
      <c r="E317" t="s">
        <v>106</v>
      </c>
      <c r="F317" t="s">
        <v>266</v>
      </c>
      <c r="G317" s="77">
        <v>12026.01</v>
      </c>
      <c r="H317" s="77">
        <v>-3.9828999999999999</v>
      </c>
      <c r="I317" s="77">
        <v>-1.76840875185468</v>
      </c>
      <c r="J317" s="78">
        <v>8.9999999999999998E-4</v>
      </c>
      <c r="K317" s="78">
        <v>0</v>
      </c>
    </row>
    <row r="318" spans="2:11">
      <c r="B318" t="s">
        <v>3043</v>
      </c>
      <c r="C318" t="s">
        <v>3044</v>
      </c>
      <c r="D318" t="s">
        <v>123</v>
      </c>
      <c r="E318" t="s">
        <v>106</v>
      </c>
      <c r="F318" t="s">
        <v>256</v>
      </c>
      <c r="G318" s="77">
        <v>106278.16</v>
      </c>
      <c r="H318" s="77">
        <v>-1.6506000000000001</v>
      </c>
      <c r="I318" s="77">
        <v>-6.4766072246803201</v>
      </c>
      <c r="J318" s="78">
        <v>3.3E-3</v>
      </c>
      <c r="K318" s="78">
        <v>0</v>
      </c>
    </row>
    <row r="319" spans="2:11">
      <c r="B319" t="s">
        <v>3045</v>
      </c>
      <c r="C319" t="s">
        <v>3046</v>
      </c>
      <c r="D319" t="s">
        <v>123</v>
      </c>
      <c r="E319" t="s">
        <v>106</v>
      </c>
      <c r="F319" t="s">
        <v>275</v>
      </c>
      <c r="G319" s="77">
        <v>140546.68</v>
      </c>
      <c r="H319" s="77">
        <v>-1.4186000000000001</v>
      </c>
      <c r="I319" s="77">
        <v>-7.3610918875561602</v>
      </c>
      <c r="J319" s="78">
        <v>3.8E-3</v>
      </c>
      <c r="K319" s="78">
        <v>0</v>
      </c>
    </row>
    <row r="320" spans="2:11">
      <c r="B320" t="s">
        <v>3045</v>
      </c>
      <c r="C320" t="s">
        <v>3047</v>
      </c>
      <c r="D320" t="s">
        <v>123</v>
      </c>
      <c r="E320" t="s">
        <v>106</v>
      </c>
      <c r="F320" t="s">
        <v>275</v>
      </c>
      <c r="G320" s="77">
        <v>100707.37</v>
      </c>
      <c r="H320" s="77">
        <v>-1.4363999999999999</v>
      </c>
      <c r="I320" s="77">
        <v>-5.3407019666145601</v>
      </c>
      <c r="J320" s="78">
        <v>2.7000000000000001E-3</v>
      </c>
      <c r="K320" s="78">
        <v>0</v>
      </c>
    </row>
    <row r="321" spans="2:11">
      <c r="B321" t="s">
        <v>3045</v>
      </c>
      <c r="C321" t="s">
        <v>3048</v>
      </c>
      <c r="D321" t="s">
        <v>123</v>
      </c>
      <c r="E321" t="s">
        <v>106</v>
      </c>
      <c r="F321" t="s">
        <v>275</v>
      </c>
      <c r="G321" s="77">
        <v>46771.94</v>
      </c>
      <c r="H321" s="77">
        <v>-1.5853999999999999</v>
      </c>
      <c r="I321" s="77">
        <v>-2.7377004673179202</v>
      </c>
      <c r="J321" s="78">
        <v>1.4E-3</v>
      </c>
      <c r="K321" s="78">
        <v>0</v>
      </c>
    </row>
    <row r="322" spans="2:11">
      <c r="B322" t="s">
        <v>3049</v>
      </c>
      <c r="C322" t="s">
        <v>3050</v>
      </c>
      <c r="D322" t="s">
        <v>123</v>
      </c>
      <c r="E322" t="s">
        <v>106</v>
      </c>
      <c r="F322" t="s">
        <v>275</v>
      </c>
      <c r="G322" s="77">
        <v>20518.03</v>
      </c>
      <c r="H322" s="77">
        <v>4.4668999999999999</v>
      </c>
      <c r="I322" s="77">
        <v>3.38379140460244</v>
      </c>
      <c r="J322" s="78">
        <v>-1.6999999999999999E-3</v>
      </c>
      <c r="K322" s="78">
        <v>0</v>
      </c>
    </row>
    <row r="323" spans="2:11">
      <c r="B323" t="s">
        <v>3049</v>
      </c>
      <c r="C323" t="s">
        <v>3051</v>
      </c>
      <c r="D323" t="s">
        <v>123</v>
      </c>
      <c r="E323" t="s">
        <v>106</v>
      </c>
      <c r="F323" t="s">
        <v>275</v>
      </c>
      <c r="G323" s="77">
        <v>20014.07</v>
      </c>
      <c r="H323" s="77">
        <v>4.4122000000000003</v>
      </c>
      <c r="I323" s="77">
        <v>3.26026046082568</v>
      </c>
      <c r="J323" s="78">
        <v>-1.6999999999999999E-3</v>
      </c>
      <c r="K323" s="78">
        <v>0</v>
      </c>
    </row>
    <row r="324" spans="2:11">
      <c r="B324" t="s">
        <v>3049</v>
      </c>
      <c r="C324" t="s">
        <v>3052</v>
      </c>
      <c r="D324" t="s">
        <v>123</v>
      </c>
      <c r="E324" t="s">
        <v>106</v>
      </c>
      <c r="F324" t="s">
        <v>275</v>
      </c>
      <c r="G324" s="77">
        <v>56775.8</v>
      </c>
      <c r="H324" s="77">
        <v>3.5655000000000001</v>
      </c>
      <c r="I324" s="77">
        <v>7.4738675221079998</v>
      </c>
      <c r="J324" s="78">
        <v>-3.8E-3</v>
      </c>
      <c r="K324" s="78">
        <v>0</v>
      </c>
    </row>
    <row r="325" spans="2:11">
      <c r="B325" t="s">
        <v>3049</v>
      </c>
      <c r="C325" t="s">
        <v>3053</v>
      </c>
      <c r="D325" t="s">
        <v>123</v>
      </c>
      <c r="E325" t="s">
        <v>106</v>
      </c>
      <c r="F325" t="s">
        <v>275</v>
      </c>
      <c r="G325" s="77">
        <v>80893.08</v>
      </c>
      <c r="H325" s="77">
        <v>3.0800999999999998</v>
      </c>
      <c r="I325" s="77">
        <v>9.1989419991393593</v>
      </c>
      <c r="J325" s="78">
        <v>-4.7000000000000002E-3</v>
      </c>
      <c r="K325" s="78">
        <v>0</v>
      </c>
    </row>
    <row r="326" spans="2:11">
      <c r="B326" t="s">
        <v>3049</v>
      </c>
      <c r="C326" t="s">
        <v>3054</v>
      </c>
      <c r="D326" t="s">
        <v>123</v>
      </c>
      <c r="E326" t="s">
        <v>106</v>
      </c>
      <c r="F326" t="s">
        <v>278</v>
      </c>
      <c r="G326" s="77">
        <v>47411.71</v>
      </c>
      <c r="H326" s="77">
        <v>3.5364</v>
      </c>
      <c r="I326" s="77">
        <v>6.1902571943284803</v>
      </c>
      <c r="J326" s="78">
        <v>-3.2000000000000002E-3</v>
      </c>
      <c r="K326" s="78">
        <v>0</v>
      </c>
    </row>
    <row r="327" spans="2:11">
      <c r="B327" t="s">
        <v>3049</v>
      </c>
      <c r="C327" t="s">
        <v>3055</v>
      </c>
      <c r="D327" t="s">
        <v>123</v>
      </c>
      <c r="E327" t="s">
        <v>106</v>
      </c>
      <c r="F327" t="s">
        <v>278</v>
      </c>
      <c r="G327" s="77">
        <v>37929.919999999998</v>
      </c>
      <c r="H327" s="77">
        <v>3.5377999999999998</v>
      </c>
      <c r="I327" s="77">
        <v>4.9542383484339201</v>
      </c>
      <c r="J327" s="78">
        <v>-2.5000000000000001E-3</v>
      </c>
      <c r="K327" s="78">
        <v>0</v>
      </c>
    </row>
    <row r="328" spans="2:11">
      <c r="B328" t="s">
        <v>3049</v>
      </c>
      <c r="C328" t="s">
        <v>3056</v>
      </c>
      <c r="D328" t="s">
        <v>123</v>
      </c>
      <c r="E328" t="s">
        <v>106</v>
      </c>
      <c r="F328" t="s">
        <v>278</v>
      </c>
      <c r="G328" s="77">
        <v>47501.53</v>
      </c>
      <c r="H328" s="77">
        <v>3.7181000000000002</v>
      </c>
      <c r="I328" s="77">
        <v>6.5206419965455602</v>
      </c>
      <c r="J328" s="78">
        <v>-3.3E-3</v>
      </c>
      <c r="K328" s="78">
        <v>0</v>
      </c>
    </row>
    <row r="329" spans="2:11">
      <c r="B329" t="s">
        <v>3049</v>
      </c>
      <c r="C329" t="s">
        <v>3057</v>
      </c>
      <c r="D329" t="s">
        <v>123</v>
      </c>
      <c r="E329" t="s">
        <v>106</v>
      </c>
      <c r="F329" t="s">
        <v>278</v>
      </c>
      <c r="G329" s="77">
        <v>40703.82</v>
      </c>
      <c r="H329" s="77">
        <v>3.6903000000000001</v>
      </c>
      <c r="I329" s="77">
        <v>5.5457276124463197</v>
      </c>
      <c r="J329" s="78">
        <v>-2.8E-3</v>
      </c>
      <c r="K329" s="78">
        <v>0</v>
      </c>
    </row>
    <row r="330" spans="2:11">
      <c r="B330" t="s">
        <v>3049</v>
      </c>
      <c r="C330" t="s">
        <v>3058</v>
      </c>
      <c r="D330" t="s">
        <v>123</v>
      </c>
      <c r="E330" t="s">
        <v>106</v>
      </c>
      <c r="F330" t="s">
        <v>278</v>
      </c>
      <c r="G330" s="77">
        <v>4053.97</v>
      </c>
      <c r="H330" s="77">
        <v>3.3018999999999998</v>
      </c>
      <c r="I330" s="77">
        <v>0.49420386680756001</v>
      </c>
      <c r="J330" s="78">
        <v>-2.9999999999999997E-4</v>
      </c>
      <c r="K330" s="78">
        <v>0</v>
      </c>
    </row>
    <row r="331" spans="2:11">
      <c r="B331" t="s">
        <v>3049</v>
      </c>
      <c r="C331" t="s">
        <v>3059</v>
      </c>
      <c r="D331" t="s">
        <v>123</v>
      </c>
      <c r="E331" t="s">
        <v>106</v>
      </c>
      <c r="F331" t="s">
        <v>278</v>
      </c>
      <c r="G331" s="77">
        <v>54201.24</v>
      </c>
      <c r="H331" s="77">
        <v>3.5655000000000001</v>
      </c>
      <c r="I331" s="77">
        <v>7.1349569234423997</v>
      </c>
      <c r="J331" s="78">
        <v>-3.7000000000000002E-3</v>
      </c>
      <c r="K331" s="78">
        <v>0</v>
      </c>
    </row>
    <row r="332" spans="2:11">
      <c r="B332" t="s">
        <v>3049</v>
      </c>
      <c r="C332" t="s">
        <v>3060</v>
      </c>
      <c r="D332" t="s">
        <v>123</v>
      </c>
      <c r="E332" t="s">
        <v>106</v>
      </c>
      <c r="F332" t="s">
        <v>278</v>
      </c>
      <c r="G332" s="77">
        <v>47460.35</v>
      </c>
      <c r="H332" s="77">
        <v>3.6349</v>
      </c>
      <c r="I332" s="77">
        <v>6.3692030798578001</v>
      </c>
      <c r="J332" s="78">
        <v>-3.3E-3</v>
      </c>
      <c r="K332" s="78">
        <v>0</v>
      </c>
    </row>
    <row r="333" spans="2:11">
      <c r="B333" t="s">
        <v>3049</v>
      </c>
      <c r="C333" t="s">
        <v>3061</v>
      </c>
      <c r="D333" t="s">
        <v>123</v>
      </c>
      <c r="E333" t="s">
        <v>106</v>
      </c>
      <c r="F333" t="s">
        <v>278</v>
      </c>
      <c r="G333" s="77">
        <v>47464.46</v>
      </c>
      <c r="H333" s="77">
        <v>3.6432000000000002</v>
      </c>
      <c r="I333" s="77">
        <v>6.3842994632102403</v>
      </c>
      <c r="J333" s="78">
        <v>-3.3E-3</v>
      </c>
      <c r="K333" s="78">
        <v>0</v>
      </c>
    </row>
    <row r="334" spans="2:11">
      <c r="B334" t="s">
        <v>3049</v>
      </c>
      <c r="C334" t="s">
        <v>3062</v>
      </c>
      <c r="D334" t="s">
        <v>123</v>
      </c>
      <c r="E334" t="s">
        <v>106</v>
      </c>
      <c r="F334" t="s">
        <v>278</v>
      </c>
      <c r="G334" s="77">
        <v>37883.440000000002</v>
      </c>
      <c r="H334" s="77">
        <v>3.4199000000000002</v>
      </c>
      <c r="I334" s="77">
        <v>4.7832657227555204</v>
      </c>
      <c r="J334" s="78">
        <v>-2.5000000000000001E-3</v>
      </c>
      <c r="K334" s="78">
        <v>0</v>
      </c>
    </row>
    <row r="335" spans="2:11">
      <c r="B335" t="s">
        <v>3063</v>
      </c>
      <c r="C335" t="s">
        <v>3064</v>
      </c>
      <c r="D335" t="s">
        <v>123</v>
      </c>
      <c r="E335" t="s">
        <v>120</v>
      </c>
      <c r="F335" t="s">
        <v>266</v>
      </c>
      <c r="G335" s="77">
        <v>48126.43</v>
      </c>
      <c r="H335" s="77">
        <v>-5.5659999999999998</v>
      </c>
      <c r="I335" s="77">
        <v>-6.55910667587868</v>
      </c>
      <c r="J335" s="78">
        <v>3.3999999999999998E-3</v>
      </c>
      <c r="K335" s="78">
        <v>0</v>
      </c>
    </row>
    <row r="336" spans="2:11">
      <c r="B336" t="s">
        <v>3063</v>
      </c>
      <c r="C336" t="s">
        <v>3065</v>
      </c>
      <c r="D336" t="s">
        <v>123</v>
      </c>
      <c r="E336" t="s">
        <v>120</v>
      </c>
      <c r="F336" t="s">
        <v>266</v>
      </c>
      <c r="G336" s="77">
        <v>85532.51</v>
      </c>
      <c r="H336" s="77">
        <v>-5.5026999999999893</v>
      </c>
      <c r="I336" s="77">
        <v>-11.5245744616376</v>
      </c>
      <c r="J336" s="78">
        <v>5.8999999999999999E-3</v>
      </c>
      <c r="K336" s="78">
        <v>0</v>
      </c>
    </row>
    <row r="337" spans="2:11">
      <c r="B337" t="s">
        <v>3063</v>
      </c>
      <c r="C337" t="s">
        <v>3066</v>
      </c>
      <c r="D337" t="s">
        <v>123</v>
      </c>
      <c r="E337" t="s">
        <v>120</v>
      </c>
      <c r="F337" t="s">
        <v>275</v>
      </c>
      <c r="G337" s="77">
        <v>98260.37</v>
      </c>
      <c r="H337" s="77">
        <v>-2.153900000000001</v>
      </c>
      <c r="I337" s="77">
        <v>-5.1822907659502997</v>
      </c>
      <c r="J337" s="78">
        <v>2.7000000000000001E-3</v>
      </c>
      <c r="K337" s="78">
        <v>0</v>
      </c>
    </row>
    <row r="338" spans="2:11">
      <c r="B338" t="s">
        <v>3063</v>
      </c>
      <c r="C338" t="s">
        <v>3067</v>
      </c>
      <c r="D338" t="s">
        <v>123</v>
      </c>
      <c r="E338" t="s">
        <v>120</v>
      </c>
      <c r="F338" t="s">
        <v>278</v>
      </c>
      <c r="G338" s="77">
        <v>93849.45</v>
      </c>
      <c r="H338" s="77">
        <v>-2.5051999999999999</v>
      </c>
      <c r="I338" s="77">
        <v>-5.75694366944004</v>
      </c>
      <c r="J338" s="78">
        <v>3.0000000000000001E-3</v>
      </c>
      <c r="K338" s="78">
        <v>0</v>
      </c>
    </row>
    <row r="339" spans="2:11">
      <c r="B339" t="s">
        <v>3068</v>
      </c>
      <c r="C339" t="s">
        <v>3069</v>
      </c>
      <c r="D339" t="s">
        <v>123</v>
      </c>
      <c r="E339" t="s">
        <v>116</v>
      </c>
      <c r="F339" t="s">
        <v>256</v>
      </c>
      <c r="G339" s="77">
        <v>85590.7</v>
      </c>
      <c r="H339" s="77">
        <v>1.5888</v>
      </c>
      <c r="I339" s="77">
        <v>3.7861362488227202</v>
      </c>
      <c r="J339" s="78">
        <v>-1.9E-3</v>
      </c>
      <c r="K339" s="78">
        <v>0</v>
      </c>
    </row>
    <row r="340" spans="2:11">
      <c r="B340" t="s">
        <v>3070</v>
      </c>
      <c r="C340" t="s">
        <v>3071</v>
      </c>
      <c r="D340" t="s">
        <v>123</v>
      </c>
      <c r="E340" t="s">
        <v>110</v>
      </c>
      <c r="F340" t="s">
        <v>278</v>
      </c>
      <c r="G340" s="77">
        <v>56309.67</v>
      </c>
      <c r="H340" s="77">
        <v>1.798</v>
      </c>
      <c r="I340" s="77">
        <v>4.0836072251444397</v>
      </c>
      <c r="J340" s="78">
        <v>-2.0999999999999999E-3</v>
      </c>
      <c r="K340" s="78">
        <v>0</v>
      </c>
    </row>
    <row r="341" spans="2:11">
      <c r="B341" t="s">
        <v>3072</v>
      </c>
      <c r="C341" t="s">
        <v>3073</v>
      </c>
      <c r="D341" t="s">
        <v>123</v>
      </c>
      <c r="E341" t="s">
        <v>110</v>
      </c>
      <c r="F341" t="s">
        <v>278</v>
      </c>
      <c r="G341" s="77">
        <v>69504.899999999994</v>
      </c>
      <c r="H341" s="77">
        <v>-9.0899999999999995E-2</v>
      </c>
      <c r="I341" s="77">
        <v>-0.25483002686694001</v>
      </c>
      <c r="J341" s="78">
        <v>1E-4</v>
      </c>
      <c r="K341" s="78">
        <v>0</v>
      </c>
    </row>
    <row r="342" spans="2:11">
      <c r="B342" t="s">
        <v>3074</v>
      </c>
      <c r="C342" t="s">
        <v>3075</v>
      </c>
      <c r="D342" t="s">
        <v>123</v>
      </c>
      <c r="E342" t="s">
        <v>110</v>
      </c>
      <c r="F342" t="s">
        <v>275</v>
      </c>
      <c r="G342" s="77">
        <v>29787.82</v>
      </c>
      <c r="H342" s="77">
        <v>0.82130000000000003</v>
      </c>
      <c r="I342" s="77">
        <v>0.98676068465304401</v>
      </c>
      <c r="J342" s="78">
        <v>-5.0000000000000001E-4</v>
      </c>
      <c r="K342" s="78">
        <v>0</v>
      </c>
    </row>
    <row r="343" spans="2:11">
      <c r="B343" t="s">
        <v>3074</v>
      </c>
      <c r="C343" t="s">
        <v>3076</v>
      </c>
      <c r="D343" t="s">
        <v>123</v>
      </c>
      <c r="E343" t="s">
        <v>110</v>
      </c>
      <c r="F343" t="s">
        <v>275</v>
      </c>
      <c r="G343" s="77">
        <v>75079.56</v>
      </c>
      <c r="H343" s="77">
        <v>0.82129999999999936</v>
      </c>
      <c r="I343" s="77">
        <v>2.4871090945577499</v>
      </c>
      <c r="J343" s="78">
        <v>-1.2999999999999999E-3</v>
      </c>
      <c r="K343" s="78">
        <v>0</v>
      </c>
    </row>
    <row r="344" spans="2:11">
      <c r="B344" t="s">
        <v>3077</v>
      </c>
      <c r="C344" t="s">
        <v>3078</v>
      </c>
      <c r="D344" t="s">
        <v>123</v>
      </c>
      <c r="E344" t="s">
        <v>113</v>
      </c>
      <c r="F344" t="s">
        <v>278</v>
      </c>
      <c r="G344" s="77">
        <v>46924.73</v>
      </c>
      <c r="H344" s="77">
        <v>1.4099000000000004</v>
      </c>
      <c r="I344" s="77">
        <v>3.09075826382696</v>
      </c>
      <c r="J344" s="78">
        <v>-1.6000000000000001E-3</v>
      </c>
      <c r="K344" s="78">
        <v>0</v>
      </c>
    </row>
    <row r="345" spans="2:11">
      <c r="B345" t="s">
        <v>3079</v>
      </c>
      <c r="C345" t="s">
        <v>3080</v>
      </c>
      <c r="D345" t="s">
        <v>123</v>
      </c>
      <c r="E345" t="s">
        <v>113</v>
      </c>
      <c r="F345" t="s">
        <v>278</v>
      </c>
      <c r="G345" s="77">
        <v>43520.75</v>
      </c>
      <c r="H345" s="77">
        <v>2.0573000000000023</v>
      </c>
      <c r="I345" s="77">
        <v>4.1828177591950801</v>
      </c>
      <c r="J345" s="78">
        <v>-2.0999999999999999E-3</v>
      </c>
      <c r="K345" s="78">
        <v>0</v>
      </c>
    </row>
    <row r="346" spans="2:11">
      <c r="B346" t="s">
        <v>3081</v>
      </c>
      <c r="C346" t="s">
        <v>3082</v>
      </c>
      <c r="D346" t="s">
        <v>123</v>
      </c>
      <c r="E346" t="s">
        <v>200</v>
      </c>
      <c r="F346" t="s">
        <v>266</v>
      </c>
      <c r="G346" s="77">
        <v>290933.3</v>
      </c>
      <c r="H346" s="77">
        <v>-1093.4399999999998</v>
      </c>
      <c r="I346" s="77">
        <v>-81.441416714387501</v>
      </c>
      <c r="J346" s="78">
        <v>4.1799999999999997E-2</v>
      </c>
      <c r="K346" s="78">
        <v>-2.0000000000000001E-4</v>
      </c>
    </row>
    <row r="347" spans="2:11">
      <c r="B347" t="s">
        <v>3081</v>
      </c>
      <c r="C347" t="s">
        <v>3083</v>
      </c>
      <c r="D347" t="s">
        <v>123</v>
      </c>
      <c r="E347" t="s">
        <v>200</v>
      </c>
      <c r="F347" t="s">
        <v>266</v>
      </c>
      <c r="G347" s="77">
        <v>131387.35</v>
      </c>
      <c r="H347" s="77">
        <v>-1110.3100000000004</v>
      </c>
      <c r="I347" s="77">
        <v>-37.346915082981802</v>
      </c>
      <c r="J347" s="78">
        <v>1.9199999999999998E-2</v>
      </c>
      <c r="K347" s="78">
        <v>-1E-4</v>
      </c>
    </row>
    <row r="348" spans="2:11">
      <c r="B348" t="s">
        <v>3081</v>
      </c>
      <c r="C348" t="s">
        <v>3084</v>
      </c>
      <c r="D348" t="s">
        <v>123</v>
      </c>
      <c r="E348" t="s">
        <v>200</v>
      </c>
      <c r="F348" t="s">
        <v>266</v>
      </c>
      <c r="G348" s="77">
        <v>168929.01</v>
      </c>
      <c r="H348" s="77">
        <v>-1088.1899999999996</v>
      </c>
      <c r="I348" s="77">
        <v>-47.061514272920299</v>
      </c>
      <c r="J348" s="78">
        <v>2.41E-2</v>
      </c>
      <c r="K348" s="78">
        <v>-1E-4</v>
      </c>
    </row>
    <row r="349" spans="2:11">
      <c r="B349" t="s">
        <v>3081</v>
      </c>
      <c r="C349" t="s">
        <v>3085</v>
      </c>
      <c r="D349" t="s">
        <v>123</v>
      </c>
      <c r="E349" t="s">
        <v>200</v>
      </c>
      <c r="F349" t="s">
        <v>266</v>
      </c>
      <c r="G349" s="77">
        <v>333672.33</v>
      </c>
      <c r="H349" s="77">
        <v>-1076.0500000000004</v>
      </c>
      <c r="I349" s="77">
        <v>-91.919906819410997</v>
      </c>
      <c r="J349" s="78">
        <v>4.7199999999999999E-2</v>
      </c>
      <c r="K349" s="78">
        <v>-2.0000000000000001E-4</v>
      </c>
    </row>
    <row r="350" spans="2:11">
      <c r="B350" t="s">
        <v>3081</v>
      </c>
      <c r="C350" t="s">
        <v>3086</v>
      </c>
      <c r="D350" t="s">
        <v>123</v>
      </c>
      <c r="E350" t="s">
        <v>200</v>
      </c>
      <c r="F350" t="s">
        <v>269</v>
      </c>
      <c r="G350" s="77">
        <v>29281.03</v>
      </c>
      <c r="H350" s="77">
        <v>-742.6799999999995</v>
      </c>
      <c r="I350" s="77">
        <v>-5.567304916616</v>
      </c>
      <c r="J350" s="78">
        <v>2.8999999999999998E-3</v>
      </c>
      <c r="K350" s="78">
        <v>0</v>
      </c>
    </row>
    <row r="351" spans="2:11">
      <c r="B351" t="s">
        <v>3081</v>
      </c>
      <c r="C351" t="s">
        <v>3087</v>
      </c>
      <c r="D351" t="s">
        <v>123</v>
      </c>
      <c r="E351" t="s">
        <v>200</v>
      </c>
      <c r="F351" t="s">
        <v>269</v>
      </c>
      <c r="G351" s="77">
        <v>131201.53</v>
      </c>
      <c r="H351" s="77">
        <v>-741.07999999999925</v>
      </c>
      <c r="I351" s="77">
        <v>-24.892064750512901</v>
      </c>
      <c r="J351" s="78">
        <v>1.2800000000000001E-2</v>
      </c>
      <c r="K351" s="78">
        <v>-1E-4</v>
      </c>
    </row>
    <row r="352" spans="2:11">
      <c r="B352" t="s">
        <v>3081</v>
      </c>
      <c r="C352" t="s">
        <v>3088</v>
      </c>
      <c r="D352" t="s">
        <v>123</v>
      </c>
      <c r="E352" t="s">
        <v>200</v>
      </c>
      <c r="F352" t="s">
        <v>269</v>
      </c>
      <c r="G352" s="77">
        <v>40918.36</v>
      </c>
      <c r="H352" s="77">
        <v>-741.08000000000015</v>
      </c>
      <c r="I352" s="77">
        <v>-7.7631904643550902</v>
      </c>
      <c r="J352" s="78">
        <v>4.0000000000000001E-3</v>
      </c>
      <c r="K352" s="78">
        <v>0</v>
      </c>
    </row>
    <row r="353" spans="2:11">
      <c r="B353" t="s">
        <v>3089</v>
      </c>
      <c r="C353" t="s">
        <v>3090</v>
      </c>
      <c r="D353" t="s">
        <v>123</v>
      </c>
      <c r="E353" t="s">
        <v>110</v>
      </c>
      <c r="F353" t="s">
        <v>3091</v>
      </c>
      <c r="G353" s="77">
        <v>-21000</v>
      </c>
      <c r="H353" s="77">
        <v>0.85854838709677617</v>
      </c>
      <c r="I353" s="77">
        <v>-0.180295161290323</v>
      </c>
      <c r="J353" s="78">
        <v>1E-4</v>
      </c>
      <c r="K353" s="78">
        <v>0</v>
      </c>
    </row>
    <row r="354" spans="2:11">
      <c r="B354" t="s">
        <v>3092</v>
      </c>
      <c r="C354" t="s">
        <v>3093</v>
      </c>
      <c r="D354" t="s">
        <v>123</v>
      </c>
      <c r="E354" t="s">
        <v>113</v>
      </c>
      <c r="F354" t="s">
        <v>3094</v>
      </c>
      <c r="G354" s="77">
        <v>-437400</v>
      </c>
      <c r="H354" s="77">
        <v>17.857022222222199</v>
      </c>
      <c r="I354" s="77">
        <v>-78.106615199999894</v>
      </c>
      <c r="J354" s="78">
        <v>4.0099999999999997E-2</v>
      </c>
      <c r="K354" s="78">
        <v>-2.0000000000000001E-4</v>
      </c>
    </row>
    <row r="355" spans="2:11">
      <c r="B355" t="s">
        <v>3095</v>
      </c>
      <c r="C355" t="s">
        <v>3096</v>
      </c>
      <c r="D355" t="s">
        <v>123</v>
      </c>
      <c r="E355" t="s">
        <v>120</v>
      </c>
      <c r="F355" t="s">
        <v>3097</v>
      </c>
      <c r="G355" s="77">
        <v>-201700</v>
      </c>
      <c r="H355" s="77">
        <v>-13.586715006305205</v>
      </c>
      <c r="I355" s="77">
        <v>27.404404167717601</v>
      </c>
      <c r="J355" s="78">
        <v>-1.41E-2</v>
      </c>
      <c r="K355" s="78">
        <v>1E-4</v>
      </c>
    </row>
    <row r="356" spans="2:11">
      <c r="B356" t="s">
        <v>3098</v>
      </c>
      <c r="C356" t="s">
        <v>3099</v>
      </c>
      <c r="D356" t="s">
        <v>123</v>
      </c>
      <c r="E356" t="s">
        <v>110</v>
      </c>
      <c r="F356" t="s">
        <v>3100</v>
      </c>
      <c r="G356" s="77">
        <v>-1934300</v>
      </c>
      <c r="H356" s="77">
        <v>10.8</v>
      </c>
      <c r="I356" s="77">
        <v>-208.90440000000001</v>
      </c>
      <c r="J356" s="78">
        <v>0.1072</v>
      </c>
      <c r="K356" s="78">
        <v>-4.0000000000000002E-4</v>
      </c>
    </row>
    <row r="357" spans="2:11">
      <c r="B357" t="s">
        <v>3101</v>
      </c>
      <c r="C357" t="s">
        <v>3102</v>
      </c>
      <c r="D357" t="s">
        <v>123</v>
      </c>
      <c r="E357" t="s">
        <v>110</v>
      </c>
      <c r="F357" t="s">
        <v>3103</v>
      </c>
      <c r="G357" s="77">
        <v>-10000</v>
      </c>
      <c r="H357" s="77">
        <v>4.4382999999999999</v>
      </c>
      <c r="I357" s="77">
        <v>-0.44383</v>
      </c>
      <c r="J357" s="78">
        <v>2.0000000000000001E-4</v>
      </c>
      <c r="K357" s="78">
        <v>0</v>
      </c>
    </row>
    <row r="358" spans="2:11">
      <c r="B358" s="79" t="s">
        <v>2162</v>
      </c>
      <c r="C358" s="16"/>
      <c r="D358" s="16"/>
      <c r="G358" s="81">
        <v>225392.95</v>
      </c>
      <c r="I358" s="81">
        <v>0.87136914470000004</v>
      </c>
      <c r="J358" s="80">
        <v>-4.0000000000000002E-4</v>
      </c>
      <c r="K358" s="80">
        <v>0</v>
      </c>
    </row>
    <row r="359" spans="2:11">
      <c r="B359" t="s">
        <v>3104</v>
      </c>
      <c r="C359" t="s">
        <v>3105</v>
      </c>
      <c r="D359" t="s">
        <v>123</v>
      </c>
      <c r="E359" t="s">
        <v>102</v>
      </c>
      <c r="F359" t="s">
        <v>278</v>
      </c>
      <c r="G359" s="77">
        <v>225392.95</v>
      </c>
      <c r="H359" s="77">
        <v>0.3866</v>
      </c>
      <c r="I359" s="77">
        <v>0.87136914470000004</v>
      </c>
      <c r="J359" s="78">
        <v>-4.0000000000000002E-4</v>
      </c>
      <c r="K359" s="78">
        <v>0</v>
      </c>
    </row>
    <row r="360" spans="2:11">
      <c r="B360" s="79" t="s">
        <v>918</v>
      </c>
      <c r="C360" s="16"/>
      <c r="D360" s="16"/>
      <c r="G360" s="81">
        <v>0</v>
      </c>
      <c r="I360" s="81">
        <v>0</v>
      </c>
      <c r="J360" s="80">
        <v>0</v>
      </c>
      <c r="K360" s="80">
        <v>0</v>
      </c>
    </row>
    <row r="361" spans="2:11">
      <c r="B361" t="s">
        <v>210</v>
      </c>
      <c r="C361" t="s">
        <v>210</v>
      </c>
      <c r="D361" t="s">
        <v>210</v>
      </c>
      <c r="E361" t="s">
        <v>210</v>
      </c>
      <c r="G361" s="77">
        <v>0</v>
      </c>
      <c r="H361" s="77">
        <v>0</v>
      </c>
      <c r="I361" s="77">
        <v>0</v>
      </c>
      <c r="J361" s="78">
        <v>0</v>
      </c>
      <c r="K361" s="78">
        <v>0</v>
      </c>
    </row>
    <row r="362" spans="2:11">
      <c r="B362" s="79" t="s">
        <v>224</v>
      </c>
      <c r="C362" s="16"/>
      <c r="D362" s="16"/>
      <c r="G362" s="81">
        <v>4562952.84</v>
      </c>
      <c r="I362" s="81">
        <v>1018.9194164905649</v>
      </c>
      <c r="J362" s="80">
        <v>-0.52280000000000004</v>
      </c>
      <c r="K362" s="80">
        <v>2.0999999999999999E-3</v>
      </c>
    </row>
    <row r="363" spans="2:11">
      <c r="B363" s="79" t="s">
        <v>2152</v>
      </c>
      <c r="C363" s="16"/>
      <c r="D363" s="16"/>
      <c r="G363" s="81">
        <v>4562952.84</v>
      </c>
      <c r="I363" s="81">
        <v>1018.9194164905649</v>
      </c>
      <c r="J363" s="80">
        <v>-0.52280000000000004</v>
      </c>
      <c r="K363" s="80">
        <v>2.0999999999999999E-3</v>
      </c>
    </row>
    <row r="364" spans="2:11">
      <c r="B364" t="s">
        <v>3106</v>
      </c>
      <c r="C364" t="s">
        <v>3107</v>
      </c>
      <c r="D364" t="s">
        <v>123</v>
      </c>
      <c r="E364" t="s">
        <v>200</v>
      </c>
      <c r="F364" t="s">
        <v>278</v>
      </c>
      <c r="G364" s="77">
        <v>344023.56</v>
      </c>
      <c r="H364" s="77">
        <v>357.62999999999965</v>
      </c>
      <c r="I364" s="77">
        <v>31.497715646734399</v>
      </c>
      <c r="J364" s="78">
        <v>-1.6199999999999999E-2</v>
      </c>
      <c r="K364" s="78">
        <v>1E-4</v>
      </c>
    </row>
    <row r="365" spans="2:11">
      <c r="B365" t="s">
        <v>3108</v>
      </c>
      <c r="C365" t="s">
        <v>3109</v>
      </c>
      <c r="D365" t="s">
        <v>123</v>
      </c>
      <c r="E365" t="s">
        <v>200</v>
      </c>
      <c r="F365" t="s">
        <v>266</v>
      </c>
      <c r="G365" s="77">
        <v>659237.11</v>
      </c>
      <c r="H365" s="77">
        <v>1630.4599999999982</v>
      </c>
      <c r="I365" s="77">
        <v>275.17484162025698</v>
      </c>
      <c r="J365" s="78">
        <v>-0.14119999999999999</v>
      </c>
      <c r="K365" s="78">
        <v>5.9999999999999995E-4</v>
      </c>
    </row>
    <row r="366" spans="2:11">
      <c r="B366" t="s">
        <v>3110</v>
      </c>
      <c r="C366" t="s">
        <v>3111</v>
      </c>
      <c r="D366" t="s">
        <v>123</v>
      </c>
      <c r="E366" t="s">
        <v>200</v>
      </c>
      <c r="F366" t="s">
        <v>272</v>
      </c>
      <c r="G366" s="77">
        <v>487269.37</v>
      </c>
      <c r="H366" s="77">
        <v>2002.5099999999968</v>
      </c>
      <c r="I366" s="77">
        <v>249.804774864248</v>
      </c>
      <c r="J366" s="78">
        <v>-0.12820000000000001</v>
      </c>
      <c r="K366" s="78">
        <v>5.0000000000000001E-4</v>
      </c>
    </row>
    <row r="367" spans="2:11">
      <c r="B367" t="s">
        <v>3112</v>
      </c>
      <c r="C367" t="s">
        <v>3113</v>
      </c>
      <c r="D367" t="s">
        <v>123</v>
      </c>
      <c r="E367" t="s">
        <v>106</v>
      </c>
      <c r="F367" t="s">
        <v>499</v>
      </c>
      <c r="G367" s="77">
        <v>211294.37</v>
      </c>
      <c r="H367" s="77">
        <v>21.007999999999974</v>
      </c>
      <c r="I367" s="77">
        <v>163.88315885352301</v>
      </c>
      <c r="J367" s="78">
        <v>-8.4099999999999994E-2</v>
      </c>
      <c r="K367" s="78">
        <v>2.9999999999999997E-4</v>
      </c>
    </row>
    <row r="368" spans="2:11">
      <c r="B368" t="s">
        <v>3114</v>
      </c>
      <c r="C368" t="s">
        <v>3115</v>
      </c>
      <c r="D368" t="s">
        <v>123</v>
      </c>
      <c r="E368" t="s">
        <v>106</v>
      </c>
      <c r="F368" t="s">
        <v>375</v>
      </c>
      <c r="G368" s="77">
        <v>947907.82</v>
      </c>
      <c r="H368" s="77">
        <v>0.29790000000000116</v>
      </c>
      <c r="I368" s="77">
        <v>10.4255338252198</v>
      </c>
      <c r="J368" s="78">
        <v>-5.3E-3</v>
      </c>
      <c r="K368" s="78">
        <v>0</v>
      </c>
    </row>
    <row r="369" spans="2:11">
      <c r="B369" t="s">
        <v>3116</v>
      </c>
      <c r="C369" t="s">
        <v>3117</v>
      </c>
      <c r="D369" t="s">
        <v>123</v>
      </c>
      <c r="E369" t="s">
        <v>106</v>
      </c>
      <c r="F369" t="s">
        <v>266</v>
      </c>
      <c r="G369" s="77">
        <v>935538.4</v>
      </c>
      <c r="H369" s="77">
        <v>4.8662999999999883</v>
      </c>
      <c r="I369" s="77">
        <v>168.082380247766</v>
      </c>
      <c r="J369" s="78">
        <v>-8.6199999999999999E-2</v>
      </c>
      <c r="K369" s="78">
        <v>4.0000000000000002E-4</v>
      </c>
    </row>
    <row r="370" spans="2:11">
      <c r="B370" t="s">
        <v>3118</v>
      </c>
      <c r="C370" t="s">
        <v>3119</v>
      </c>
      <c r="D370" t="s">
        <v>123</v>
      </c>
      <c r="E370" t="s">
        <v>106</v>
      </c>
      <c r="F370" t="s">
        <v>275</v>
      </c>
      <c r="G370" s="77">
        <v>94156.49</v>
      </c>
      <c r="H370" s="77">
        <v>4.1738999999999944</v>
      </c>
      <c r="I370" s="77">
        <v>14.509551641718099</v>
      </c>
      <c r="J370" s="78">
        <v>-7.4000000000000003E-3</v>
      </c>
      <c r="K370" s="78">
        <v>0</v>
      </c>
    </row>
    <row r="371" spans="2:11">
      <c r="B371" t="s">
        <v>3120</v>
      </c>
      <c r="C371" t="s">
        <v>3121</v>
      </c>
      <c r="D371" t="s">
        <v>123</v>
      </c>
      <c r="E371" t="s">
        <v>106</v>
      </c>
      <c r="F371" t="s">
        <v>275</v>
      </c>
      <c r="G371" s="77">
        <v>742559.6</v>
      </c>
      <c r="H371" s="77">
        <v>5.813300000000015</v>
      </c>
      <c r="I371" s="77">
        <v>159.373366001346</v>
      </c>
      <c r="J371" s="78">
        <v>-8.1799999999999998E-2</v>
      </c>
      <c r="K371" s="78">
        <v>2.9999999999999997E-4</v>
      </c>
    </row>
    <row r="372" spans="2:11">
      <c r="B372" t="s">
        <v>3122</v>
      </c>
      <c r="C372" t="s">
        <v>3123</v>
      </c>
      <c r="D372" t="s">
        <v>123</v>
      </c>
      <c r="E372" t="s">
        <v>106</v>
      </c>
      <c r="F372" t="s">
        <v>263</v>
      </c>
      <c r="G372" s="77">
        <v>140966.12</v>
      </c>
      <c r="H372" s="77">
        <v>-10.343400000000008</v>
      </c>
      <c r="I372" s="77">
        <v>-53.831906210247404</v>
      </c>
      <c r="J372" s="78">
        <v>2.76E-2</v>
      </c>
      <c r="K372" s="78">
        <v>-1E-4</v>
      </c>
    </row>
    <row r="373" spans="2:11">
      <c r="B373" s="79" t="s">
        <v>2167</v>
      </c>
      <c r="C373" s="16"/>
      <c r="D373" s="16"/>
      <c r="G373" s="81">
        <v>0</v>
      </c>
      <c r="I373" s="81">
        <v>0</v>
      </c>
      <c r="J373" s="80">
        <v>0</v>
      </c>
      <c r="K373" s="80">
        <v>0</v>
      </c>
    </row>
    <row r="374" spans="2:11">
      <c r="B374" t="s">
        <v>210</v>
      </c>
      <c r="C374" t="s">
        <v>210</v>
      </c>
      <c r="D374" t="s">
        <v>210</v>
      </c>
      <c r="E374" t="s">
        <v>210</v>
      </c>
      <c r="G374" s="77">
        <v>0</v>
      </c>
      <c r="H374" s="77">
        <v>0</v>
      </c>
      <c r="I374" s="77">
        <v>0</v>
      </c>
      <c r="J374" s="78">
        <v>0</v>
      </c>
      <c r="K374" s="78">
        <v>0</v>
      </c>
    </row>
    <row r="375" spans="2:11">
      <c r="B375" s="79" t="s">
        <v>2162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210</v>
      </c>
      <c r="C376" t="s">
        <v>210</v>
      </c>
      <c r="D376" t="s">
        <v>210</v>
      </c>
      <c r="E376" t="s">
        <v>210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918</v>
      </c>
      <c r="C377" s="16"/>
      <c r="D377" s="16"/>
      <c r="G377" s="81">
        <v>0</v>
      </c>
      <c r="I377" s="81">
        <v>0</v>
      </c>
      <c r="J377" s="80">
        <v>0</v>
      </c>
      <c r="K377" s="80">
        <v>0</v>
      </c>
    </row>
    <row r="378" spans="2:11">
      <c r="B378" t="s">
        <v>210</v>
      </c>
      <c r="C378" t="s">
        <v>210</v>
      </c>
      <c r="D378" t="s">
        <v>210</v>
      </c>
      <c r="E378" t="s">
        <v>210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</row>
    <row r="379" spans="2:11">
      <c r="B379" t="s">
        <v>226</v>
      </c>
      <c r="C379" s="16"/>
      <c r="D379" s="16"/>
    </row>
    <row r="380" spans="2:11">
      <c r="B380" t="s">
        <v>326</v>
      </c>
      <c r="C380" s="16"/>
      <c r="D380" s="16"/>
    </row>
    <row r="381" spans="2:11">
      <c r="B381" t="s">
        <v>327</v>
      </c>
      <c r="C381" s="16"/>
      <c r="D381" s="16"/>
    </row>
    <row r="382" spans="2:11">
      <c r="B382" t="s">
        <v>328</v>
      </c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3616</v>
      </c>
    </row>
    <row r="3" spans="2:78" s="1" customFormat="1">
      <c r="B3" s="2" t="s">
        <v>2</v>
      </c>
      <c r="C3" s="26" t="s">
        <v>3617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3"/>
  <sheetViews>
    <sheetView rightToLeft="1" topLeftCell="A291" workbookViewId="0">
      <selection activeCell="B314" sqref="B314:B3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3616</v>
      </c>
    </row>
    <row r="3" spans="2:59" s="1" customFormat="1">
      <c r="B3" s="2" t="s">
        <v>2</v>
      </c>
      <c r="C3" s="26" t="s">
        <v>3617</v>
      </c>
    </row>
    <row r="4" spans="2:59" s="1" customFormat="1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4.08</v>
      </c>
      <c r="J11" s="18"/>
      <c r="K11" s="18"/>
      <c r="L11" s="18"/>
      <c r="M11" s="76">
        <v>5.8599999999999999E-2</v>
      </c>
      <c r="N11" s="75">
        <v>51151001.259999998</v>
      </c>
      <c r="O11" s="7"/>
      <c r="P11" s="75">
        <v>65889.958363208061</v>
      </c>
      <c r="Q11" s="76">
        <v>1</v>
      </c>
      <c r="R11" s="76">
        <v>0.13900000000000001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4.78</v>
      </c>
      <c r="M12" s="80">
        <v>5.5800000000000002E-2</v>
      </c>
      <c r="N12" s="81">
        <v>44099754.100000001</v>
      </c>
      <c r="P12" s="81">
        <v>47687.215001593031</v>
      </c>
      <c r="Q12" s="80">
        <v>0.72370000000000001</v>
      </c>
      <c r="R12" s="80">
        <v>0.10059999999999999</v>
      </c>
    </row>
    <row r="13" spans="2:59">
      <c r="B13" s="79" t="s">
        <v>3124</v>
      </c>
      <c r="I13" s="81">
        <v>4.3099999999999996</v>
      </c>
      <c r="M13" s="80">
        <v>5.91E-2</v>
      </c>
      <c r="N13" s="81">
        <v>17549106.879999999</v>
      </c>
      <c r="P13" s="81">
        <v>18722.4945682281</v>
      </c>
      <c r="Q13" s="80">
        <v>0.28410000000000002</v>
      </c>
      <c r="R13" s="80">
        <v>3.95E-2</v>
      </c>
    </row>
    <row r="14" spans="2:59">
      <c r="B14" s="91" t="s">
        <v>3781</v>
      </c>
      <c r="C14" t="s">
        <v>3125</v>
      </c>
      <c r="D14" t="s">
        <v>3126</v>
      </c>
      <c r="E14"/>
      <c r="F14" t="s">
        <v>3127</v>
      </c>
      <c r="G14"/>
      <c r="H14" t="s">
        <v>2239</v>
      </c>
      <c r="I14" s="77">
        <v>4.3099999999999996</v>
      </c>
      <c r="J14" t="s">
        <v>128</v>
      </c>
      <c r="K14" t="s">
        <v>102</v>
      </c>
      <c r="L14" s="78">
        <v>5.7700000000000001E-2</v>
      </c>
      <c r="M14" s="78">
        <v>5.91E-2</v>
      </c>
      <c r="N14" s="77">
        <v>17549106.879999999</v>
      </c>
      <c r="O14" s="77">
        <v>106.68630999999984</v>
      </c>
      <c r="P14" s="77">
        <v>18722.4945682281</v>
      </c>
      <c r="Q14" s="78">
        <v>0.28410000000000002</v>
      </c>
      <c r="R14" s="78">
        <v>3.95E-2</v>
      </c>
    </row>
    <row r="15" spans="2:59">
      <c r="B15" s="79" t="s">
        <v>3128</v>
      </c>
      <c r="I15" s="81">
        <v>6.54</v>
      </c>
      <c r="M15" s="80">
        <v>4.3299999999999998E-2</v>
      </c>
      <c r="N15" s="81">
        <v>4531226.3600000003</v>
      </c>
      <c r="P15" s="81">
        <v>4648.2594059685362</v>
      </c>
      <c r="Q15" s="80">
        <v>7.0499999999999993E-2</v>
      </c>
      <c r="R15" s="80">
        <v>9.7999999999999997E-3</v>
      </c>
    </row>
    <row r="16" spans="2:59">
      <c r="B16" t="s">
        <v>3129</v>
      </c>
      <c r="C16" t="s">
        <v>3125</v>
      </c>
      <c r="D16" t="s">
        <v>3130</v>
      </c>
      <c r="F16" t="s">
        <v>210</v>
      </c>
      <c r="G16" s="95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107323.91</v>
      </c>
      <c r="O16" s="77">
        <v>114.83</v>
      </c>
      <c r="P16" s="77">
        <v>123.240045853</v>
      </c>
      <c r="Q16" s="78">
        <v>1.9E-3</v>
      </c>
      <c r="R16" s="78">
        <v>2.9999999999999997E-4</v>
      </c>
    </row>
    <row r="17" spans="2:18">
      <c r="B17" t="s">
        <v>3129</v>
      </c>
      <c r="C17" t="s">
        <v>3125</v>
      </c>
      <c r="D17" t="s">
        <v>3131</v>
      </c>
      <c r="F17" t="s">
        <v>210</v>
      </c>
      <c r="G17" s="95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159314.67000000001</v>
      </c>
      <c r="O17" s="77">
        <v>107.9</v>
      </c>
      <c r="P17" s="77">
        <v>171.90052893000001</v>
      </c>
      <c r="Q17" s="78">
        <v>2.5999999999999999E-3</v>
      </c>
      <c r="R17" s="78">
        <v>4.0000000000000002E-4</v>
      </c>
    </row>
    <row r="18" spans="2:18">
      <c r="B18" t="s">
        <v>3129</v>
      </c>
      <c r="C18" t="s">
        <v>3125</v>
      </c>
      <c r="D18" t="s">
        <v>3132</v>
      </c>
      <c r="F18" t="s">
        <v>210</v>
      </c>
      <c r="G18" s="95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273018.19</v>
      </c>
      <c r="O18" s="77">
        <v>98.76</v>
      </c>
      <c r="P18" s="77">
        <v>269.63276444399997</v>
      </c>
      <c r="Q18" s="78">
        <v>4.1000000000000003E-3</v>
      </c>
      <c r="R18" s="78">
        <v>5.9999999999999995E-4</v>
      </c>
    </row>
    <row r="19" spans="2:18">
      <c r="B19" t="s">
        <v>3129</v>
      </c>
      <c r="C19" t="s">
        <v>3125</v>
      </c>
      <c r="D19" t="s">
        <v>3133</v>
      </c>
      <c r="F19" t="s">
        <v>210</v>
      </c>
      <c r="G19" s="95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417675.05</v>
      </c>
      <c r="O19" s="77">
        <v>98.79</v>
      </c>
      <c r="P19" s="77">
        <v>412.62118189500001</v>
      </c>
      <c r="Q19" s="78">
        <v>6.3E-3</v>
      </c>
      <c r="R19" s="78">
        <v>8.9999999999999998E-4</v>
      </c>
    </row>
    <row r="20" spans="2:18">
      <c r="B20" t="s">
        <v>3129</v>
      </c>
      <c r="C20" t="s">
        <v>3125</v>
      </c>
      <c r="D20" t="s">
        <v>3134</v>
      </c>
      <c r="F20" t="s">
        <v>210</v>
      </c>
      <c r="G20" s="95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81652.78</v>
      </c>
      <c r="O20" s="77">
        <v>115.23</v>
      </c>
      <c r="P20" s="77">
        <v>94.088498393999998</v>
      </c>
      <c r="Q20" s="78">
        <v>1.4E-3</v>
      </c>
      <c r="R20" s="78">
        <v>2.0000000000000001E-4</v>
      </c>
    </row>
    <row r="21" spans="2:18">
      <c r="B21" t="s">
        <v>3129</v>
      </c>
      <c r="C21" t="s">
        <v>3125</v>
      </c>
      <c r="D21" t="s">
        <v>3135</v>
      </c>
      <c r="F21" t="s">
        <v>210</v>
      </c>
      <c r="G21" s="95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120539.27</v>
      </c>
      <c r="O21" s="77">
        <v>112.93</v>
      </c>
      <c r="P21" s="77">
        <v>136.124997611</v>
      </c>
      <c r="Q21" s="78">
        <v>2.0999999999999999E-3</v>
      </c>
      <c r="R21" s="78">
        <v>2.9999999999999997E-4</v>
      </c>
    </row>
    <row r="22" spans="2:18">
      <c r="B22" t="s">
        <v>3129</v>
      </c>
      <c r="C22" t="s">
        <v>3125</v>
      </c>
      <c r="D22" t="s">
        <v>3136</v>
      </c>
      <c r="F22" t="s">
        <v>210</v>
      </c>
      <c r="G22" s="95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312207.38</v>
      </c>
      <c r="O22" s="77">
        <v>96.46</v>
      </c>
      <c r="P22" s="77">
        <v>301.15523874799999</v>
      </c>
      <c r="Q22" s="78">
        <v>4.5999999999999999E-3</v>
      </c>
      <c r="R22" s="78">
        <v>5.9999999999999995E-4</v>
      </c>
    </row>
    <row r="23" spans="2:18">
      <c r="B23" t="s">
        <v>3129</v>
      </c>
      <c r="C23" t="s">
        <v>3125</v>
      </c>
      <c r="D23" t="s">
        <v>3137</v>
      </c>
      <c r="F23" t="s">
        <v>210</v>
      </c>
      <c r="G23" s="95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396444.15</v>
      </c>
      <c r="O23" s="77">
        <v>99.55</v>
      </c>
      <c r="P23" s="77">
        <v>394.66015132500002</v>
      </c>
      <c r="Q23" s="78">
        <v>6.0000000000000001E-3</v>
      </c>
      <c r="R23" s="78">
        <v>8.0000000000000004E-4</v>
      </c>
    </row>
    <row r="24" spans="2:18">
      <c r="B24" t="s">
        <v>3129</v>
      </c>
      <c r="C24" t="s">
        <v>3125</v>
      </c>
      <c r="D24" t="s">
        <v>3138</v>
      </c>
      <c r="F24" t="s">
        <v>210</v>
      </c>
      <c r="G24" s="95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-8.2799999999999994</v>
      </c>
      <c r="O24" s="77">
        <v>2706.1606750000001</v>
      </c>
      <c r="P24" s="77">
        <v>-0.22407010389000001</v>
      </c>
      <c r="Q24" s="78">
        <v>0</v>
      </c>
      <c r="R24" s="78">
        <v>0</v>
      </c>
    </row>
    <row r="25" spans="2:18">
      <c r="B25" t="s">
        <v>3129</v>
      </c>
      <c r="C25" t="s">
        <v>3125</v>
      </c>
      <c r="D25" t="s">
        <v>3139</v>
      </c>
      <c r="F25" t="s">
        <v>210</v>
      </c>
      <c r="G25" s="95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-13.36</v>
      </c>
      <c r="O25" s="77">
        <v>2780.0809920000002</v>
      </c>
      <c r="P25" s="77">
        <v>-0.37141882053120001</v>
      </c>
      <c r="Q25" s="78">
        <v>0</v>
      </c>
      <c r="R25" s="78">
        <v>0</v>
      </c>
    </row>
    <row r="26" spans="2:18">
      <c r="B26" t="s">
        <v>3129</v>
      </c>
      <c r="C26" t="s">
        <v>3125</v>
      </c>
      <c r="D26" t="s">
        <v>3140</v>
      </c>
      <c r="F26" t="s">
        <v>210</v>
      </c>
      <c r="G26" s="95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-35.06</v>
      </c>
      <c r="O26" s="77">
        <v>1426.1410129999999</v>
      </c>
      <c r="P26" s="77">
        <v>-0.50000503915780004</v>
      </c>
      <c r="Q26" s="78">
        <v>0</v>
      </c>
      <c r="R26" s="78">
        <v>0</v>
      </c>
    </row>
    <row r="27" spans="2:18">
      <c r="B27" t="s">
        <v>3129</v>
      </c>
      <c r="C27" t="s">
        <v>3125</v>
      </c>
      <c r="D27" t="s">
        <v>3141</v>
      </c>
      <c r="F27" t="s">
        <v>210</v>
      </c>
      <c r="G27" s="95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-28.88</v>
      </c>
      <c r="O27" s="77">
        <v>3334.0382129999998</v>
      </c>
      <c r="P27" s="77">
        <v>-0.96287023591440002</v>
      </c>
      <c r="Q27" s="78">
        <v>0</v>
      </c>
      <c r="R27" s="78">
        <v>0</v>
      </c>
    </row>
    <row r="28" spans="2:18">
      <c r="B28" t="s">
        <v>3129</v>
      </c>
      <c r="C28" t="s">
        <v>3125</v>
      </c>
      <c r="D28" t="s">
        <v>3142</v>
      </c>
      <c r="F28" t="s">
        <v>210</v>
      </c>
      <c r="G28" s="95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-23.41</v>
      </c>
      <c r="O28" s="77">
        <v>627.15155500000003</v>
      </c>
      <c r="P28" s="77">
        <v>-0.14681617902550001</v>
      </c>
      <c r="Q28" s="78">
        <v>0</v>
      </c>
      <c r="R28" s="78">
        <v>0</v>
      </c>
    </row>
    <row r="29" spans="2:18">
      <c r="B29" t="s">
        <v>3129</v>
      </c>
      <c r="C29" t="s">
        <v>3125</v>
      </c>
      <c r="D29" t="s">
        <v>3143</v>
      </c>
      <c r="F29" t="s">
        <v>210</v>
      </c>
      <c r="G29" s="95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-17.43</v>
      </c>
      <c r="O29" s="77">
        <v>1301.278384</v>
      </c>
      <c r="P29" s="77">
        <v>-0.22681282233120001</v>
      </c>
      <c r="Q29" s="78">
        <v>0</v>
      </c>
      <c r="R29" s="78">
        <v>0</v>
      </c>
    </row>
    <row r="30" spans="2:18">
      <c r="B30" t="s">
        <v>3129</v>
      </c>
      <c r="C30" t="s">
        <v>3125</v>
      </c>
      <c r="D30" t="s">
        <v>3144</v>
      </c>
      <c r="F30" t="s">
        <v>210</v>
      </c>
      <c r="G30" s="95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-39.01</v>
      </c>
      <c r="O30" s="77">
        <v>967.71205999999995</v>
      </c>
      <c r="P30" s="77">
        <v>-0.37750447460600001</v>
      </c>
      <c r="Q30" s="78">
        <v>0</v>
      </c>
      <c r="R30" s="78">
        <v>0</v>
      </c>
    </row>
    <row r="31" spans="2:18">
      <c r="B31" t="s">
        <v>3129</v>
      </c>
      <c r="C31" t="s">
        <v>3125</v>
      </c>
      <c r="D31" t="s">
        <v>3145</v>
      </c>
      <c r="F31" t="s">
        <v>210</v>
      </c>
      <c r="G31" s="95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-34.07</v>
      </c>
      <c r="O31" s="77">
        <v>2145.2030890000001</v>
      </c>
      <c r="P31" s="77">
        <v>-0.73087069242229996</v>
      </c>
      <c r="Q31" s="78">
        <v>0</v>
      </c>
      <c r="R31" s="78">
        <v>0</v>
      </c>
    </row>
    <row r="32" spans="2:18">
      <c r="B32" t="s">
        <v>3129</v>
      </c>
      <c r="C32" t="s">
        <v>3125</v>
      </c>
      <c r="D32" t="s">
        <v>3146</v>
      </c>
      <c r="F32" t="s">
        <v>210</v>
      </c>
      <c r="G32" s="95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111572.56</v>
      </c>
      <c r="O32" s="77">
        <v>120.11</v>
      </c>
      <c r="P32" s="77">
        <v>134.00980181599999</v>
      </c>
      <c r="Q32" s="78">
        <v>2E-3</v>
      </c>
      <c r="R32" s="78">
        <v>2.9999999999999997E-4</v>
      </c>
    </row>
    <row r="33" spans="2:18">
      <c r="B33" t="s">
        <v>3129</v>
      </c>
      <c r="C33" t="s">
        <v>3125</v>
      </c>
      <c r="D33" t="s">
        <v>3147</v>
      </c>
      <c r="F33" t="s">
        <v>210</v>
      </c>
      <c r="G33" s="95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153596.46</v>
      </c>
      <c r="O33" s="77">
        <v>113.96</v>
      </c>
      <c r="P33" s="77">
        <v>175.038525816</v>
      </c>
      <c r="Q33" s="78">
        <v>2.7000000000000001E-3</v>
      </c>
      <c r="R33" s="78">
        <v>4.0000000000000002E-4</v>
      </c>
    </row>
    <row r="34" spans="2:18">
      <c r="B34" t="s">
        <v>3129</v>
      </c>
      <c r="C34" t="s">
        <v>3125</v>
      </c>
      <c r="D34" t="s">
        <v>3148</v>
      </c>
      <c r="F34" t="s">
        <v>210</v>
      </c>
      <c r="G34" s="95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663084.6</v>
      </c>
      <c r="O34" s="77">
        <v>100.82</v>
      </c>
      <c r="P34" s="77">
        <v>668.52189371999998</v>
      </c>
      <c r="Q34" s="78">
        <v>1.01E-2</v>
      </c>
      <c r="R34" s="78">
        <v>1.4E-3</v>
      </c>
    </row>
    <row r="35" spans="2:18">
      <c r="B35" t="s">
        <v>3129</v>
      </c>
      <c r="C35" t="s">
        <v>3125</v>
      </c>
      <c r="D35" t="s">
        <v>3149</v>
      </c>
      <c r="F35" t="s">
        <v>210</v>
      </c>
      <c r="G35" s="95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802072.24</v>
      </c>
      <c r="O35" s="77">
        <v>95.82</v>
      </c>
      <c r="P35" s="77">
        <v>768.54562036799996</v>
      </c>
      <c r="Q35" s="78">
        <v>1.17E-2</v>
      </c>
      <c r="R35" s="78">
        <v>1.6000000000000001E-3</v>
      </c>
    </row>
    <row r="36" spans="2:18">
      <c r="B36" t="s">
        <v>3129</v>
      </c>
      <c r="C36" t="s">
        <v>3125</v>
      </c>
      <c r="D36" t="s">
        <v>3150</v>
      </c>
      <c r="F36" t="s">
        <v>210</v>
      </c>
      <c r="G36" s="95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172091.49</v>
      </c>
      <c r="O36" s="77">
        <v>109.1</v>
      </c>
      <c r="P36" s="77">
        <v>187.75181559000001</v>
      </c>
      <c r="Q36" s="78">
        <v>2.8E-3</v>
      </c>
      <c r="R36" s="78">
        <v>4.0000000000000002E-4</v>
      </c>
    </row>
    <row r="37" spans="2:18">
      <c r="B37" t="s">
        <v>3129</v>
      </c>
      <c r="C37" t="s">
        <v>3125</v>
      </c>
      <c r="D37" t="s">
        <v>3151</v>
      </c>
      <c r="F37" t="s">
        <v>210</v>
      </c>
      <c r="G37" s="95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-24.87</v>
      </c>
      <c r="O37" s="77">
        <v>1026.239793</v>
      </c>
      <c r="P37" s="77">
        <v>-0.25522583651910002</v>
      </c>
      <c r="Q37" s="78">
        <v>0</v>
      </c>
      <c r="R37" s="78">
        <v>0</v>
      </c>
    </row>
    <row r="38" spans="2:18">
      <c r="B38" t="s">
        <v>3129</v>
      </c>
      <c r="C38" t="s">
        <v>3125</v>
      </c>
      <c r="D38" t="s">
        <v>3152</v>
      </c>
      <c r="F38" t="s">
        <v>210</v>
      </c>
      <c r="G38" s="95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-21.53</v>
      </c>
      <c r="O38" s="77">
        <v>1572.053598</v>
      </c>
      <c r="P38" s="77">
        <v>-0.3384631396494</v>
      </c>
      <c r="Q38" s="78">
        <v>0</v>
      </c>
      <c r="R38" s="78">
        <v>0</v>
      </c>
    </row>
    <row r="39" spans="2:18">
      <c r="B39" t="s">
        <v>3129</v>
      </c>
      <c r="C39" t="s">
        <v>3125</v>
      </c>
      <c r="D39" t="s">
        <v>3153</v>
      </c>
      <c r="F39" t="s">
        <v>210</v>
      </c>
      <c r="G39" s="95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-24.63</v>
      </c>
      <c r="O39" s="77">
        <v>5548.8825639999995</v>
      </c>
      <c r="P39" s="77">
        <v>-1.3666897755131999</v>
      </c>
      <c r="Q39" s="78">
        <v>0</v>
      </c>
      <c r="R39" s="78">
        <v>0</v>
      </c>
    </row>
    <row r="40" spans="2:18">
      <c r="B40" t="s">
        <v>3129</v>
      </c>
      <c r="C40" t="s">
        <v>3125</v>
      </c>
      <c r="D40" t="s">
        <v>3154</v>
      </c>
      <c r="F40" t="s">
        <v>210</v>
      </c>
      <c r="G40" s="95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-46.28</v>
      </c>
      <c r="O40" s="77">
        <v>3367.4366249999998</v>
      </c>
      <c r="P40" s="77">
        <v>-1.5584496700499999</v>
      </c>
      <c r="Q40" s="78">
        <v>0</v>
      </c>
      <c r="R40" s="78">
        <v>0</v>
      </c>
    </row>
    <row r="41" spans="2:18">
      <c r="B41" t="s">
        <v>3129</v>
      </c>
      <c r="C41" t="s">
        <v>3125</v>
      </c>
      <c r="D41" t="s">
        <v>3155</v>
      </c>
      <c r="F41" t="s">
        <v>210</v>
      </c>
      <c r="G41" s="95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-12.32</v>
      </c>
      <c r="O41" s="77">
        <v>3384.508268</v>
      </c>
      <c r="P41" s="77">
        <v>-0.41697141861760001</v>
      </c>
      <c r="Q41" s="78">
        <v>0</v>
      </c>
      <c r="R41" s="78">
        <v>0</v>
      </c>
    </row>
    <row r="42" spans="2:18">
      <c r="B42" t="s">
        <v>3129</v>
      </c>
      <c r="C42" t="s">
        <v>3125</v>
      </c>
      <c r="D42" t="s">
        <v>3156</v>
      </c>
      <c r="F42" t="s">
        <v>210</v>
      </c>
      <c r="G42" s="95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61452.84</v>
      </c>
      <c r="O42" s="77">
        <v>122.67</v>
      </c>
      <c r="P42" s="77">
        <v>75.384198827999995</v>
      </c>
      <c r="Q42" s="78">
        <v>1.1000000000000001E-3</v>
      </c>
      <c r="R42" s="78">
        <v>2.0000000000000001E-4</v>
      </c>
    </row>
    <row r="43" spans="2:18">
      <c r="B43" t="s">
        <v>3129</v>
      </c>
      <c r="C43" t="s">
        <v>3125</v>
      </c>
      <c r="D43" t="s">
        <v>3157</v>
      </c>
      <c r="F43" t="s">
        <v>210</v>
      </c>
      <c r="G43" s="95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120795.33</v>
      </c>
      <c r="O43" s="77">
        <v>113.6</v>
      </c>
      <c r="P43" s="77">
        <v>137.22349488</v>
      </c>
      <c r="Q43" s="78">
        <v>2.0999999999999999E-3</v>
      </c>
      <c r="R43" s="78">
        <v>2.9999999999999997E-4</v>
      </c>
    </row>
    <row r="44" spans="2:18">
      <c r="B44" t="s">
        <v>3129</v>
      </c>
      <c r="C44" t="s">
        <v>3125</v>
      </c>
      <c r="D44" t="s">
        <v>3158</v>
      </c>
      <c r="F44" t="s">
        <v>210</v>
      </c>
      <c r="G44" s="95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80308.06</v>
      </c>
      <c r="O44" s="77">
        <v>117.72</v>
      </c>
      <c r="P44" s="77">
        <v>94.538648232</v>
      </c>
      <c r="Q44" s="78">
        <v>1.4E-3</v>
      </c>
      <c r="R44" s="78">
        <v>2.0000000000000001E-4</v>
      </c>
    </row>
    <row r="45" spans="2:18">
      <c r="B45" t="s">
        <v>3129</v>
      </c>
      <c r="C45" t="s">
        <v>3125</v>
      </c>
      <c r="D45" t="s">
        <v>3159</v>
      </c>
      <c r="F45" t="s">
        <v>210</v>
      </c>
      <c r="G45" s="95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32935.230000000003</v>
      </c>
      <c r="O45" s="77">
        <v>128.08000000000001</v>
      </c>
      <c r="P45" s="77">
        <v>42.183442583999998</v>
      </c>
      <c r="Q45" s="78">
        <v>5.9999999999999995E-4</v>
      </c>
      <c r="R45" s="78">
        <v>1E-4</v>
      </c>
    </row>
    <row r="46" spans="2:18">
      <c r="B46" t="s">
        <v>3129</v>
      </c>
      <c r="C46" t="s">
        <v>3125</v>
      </c>
      <c r="D46" t="s">
        <v>3160</v>
      </c>
      <c r="F46" t="s">
        <v>210</v>
      </c>
      <c r="G46" s="95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36067.230000000003</v>
      </c>
      <c r="O46" s="77">
        <v>100.41</v>
      </c>
      <c r="P46" s="77">
        <v>36.215105643000001</v>
      </c>
      <c r="Q46" s="78">
        <v>5.0000000000000001E-4</v>
      </c>
      <c r="R46" s="78">
        <v>1E-4</v>
      </c>
    </row>
    <row r="47" spans="2:18">
      <c r="B47" t="s">
        <v>3129</v>
      </c>
      <c r="C47" t="s">
        <v>3125</v>
      </c>
      <c r="D47" t="s">
        <v>3161</v>
      </c>
      <c r="F47" t="s">
        <v>210</v>
      </c>
      <c r="G47" s="95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429411.56</v>
      </c>
      <c r="O47" s="77">
        <v>101.03</v>
      </c>
      <c r="P47" s="77">
        <v>433.83449906800001</v>
      </c>
      <c r="Q47" s="78">
        <v>6.6E-3</v>
      </c>
      <c r="R47" s="78">
        <v>8.9999999999999998E-4</v>
      </c>
    </row>
    <row r="48" spans="2:18">
      <c r="B48" t="s">
        <v>3129</v>
      </c>
      <c r="C48" t="s">
        <v>3125</v>
      </c>
      <c r="D48" t="s">
        <v>3162</v>
      </c>
      <c r="F48" t="s">
        <v>210</v>
      </c>
      <c r="G48" s="95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-2.0099999999999998</v>
      </c>
      <c r="O48" s="77">
        <v>3759.0193100000001</v>
      </c>
      <c r="P48" s="77">
        <v>-7.5556288131000002E-2</v>
      </c>
      <c r="Q48" s="78">
        <v>0</v>
      </c>
      <c r="R48" s="78">
        <v>0</v>
      </c>
    </row>
    <row r="49" spans="2:18">
      <c r="B49" t="s">
        <v>3129</v>
      </c>
      <c r="C49" t="s">
        <v>3125</v>
      </c>
      <c r="D49" t="s">
        <v>3163</v>
      </c>
      <c r="F49" t="s">
        <v>210</v>
      </c>
      <c r="G49" s="95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-1.04</v>
      </c>
      <c r="O49" s="77">
        <v>17955.116085000001</v>
      </c>
      <c r="P49" s="77">
        <v>-0.186733207284</v>
      </c>
      <c r="Q49" s="78">
        <v>0</v>
      </c>
      <c r="R49" s="78">
        <v>0</v>
      </c>
    </row>
    <row r="50" spans="2:18">
      <c r="B50" t="s">
        <v>3129</v>
      </c>
      <c r="C50" t="s">
        <v>3125</v>
      </c>
      <c r="D50" t="s">
        <v>3164</v>
      </c>
      <c r="F50" t="s">
        <v>210</v>
      </c>
      <c r="G50" s="95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-1.89</v>
      </c>
      <c r="O50" s="77">
        <v>5826.3230649999996</v>
      </c>
      <c r="P50" s="77">
        <v>-0.1101175059285</v>
      </c>
      <c r="Q50" s="78">
        <v>0</v>
      </c>
      <c r="R50" s="78">
        <v>0</v>
      </c>
    </row>
    <row r="51" spans="2:18">
      <c r="B51" t="s">
        <v>3129</v>
      </c>
      <c r="C51" t="s">
        <v>3125</v>
      </c>
      <c r="D51" t="s">
        <v>3165</v>
      </c>
      <c r="F51" t="s">
        <v>210</v>
      </c>
      <c r="G51" s="95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-2.57</v>
      </c>
      <c r="O51" s="77">
        <v>21886.092097000001</v>
      </c>
      <c r="P51" s="77">
        <v>-0.56247256689290004</v>
      </c>
      <c r="Q51" s="78">
        <v>0</v>
      </c>
      <c r="R51" s="78">
        <v>0</v>
      </c>
    </row>
    <row r="52" spans="2:18">
      <c r="B52" s="79" t="s">
        <v>3166</v>
      </c>
      <c r="G52" s="97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G53" s="97"/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3167</v>
      </c>
      <c r="G54" s="97"/>
      <c r="I54" s="81">
        <v>4.8</v>
      </c>
      <c r="M54" s="80">
        <v>5.5599999999999997E-2</v>
      </c>
      <c r="N54" s="81">
        <v>22019420.859999999</v>
      </c>
      <c r="P54" s="81">
        <v>24316.461027396395</v>
      </c>
      <c r="Q54" s="80">
        <v>0.36899999999999999</v>
      </c>
      <c r="R54" s="80">
        <v>5.1299999999999998E-2</v>
      </c>
    </row>
    <row r="55" spans="2:18">
      <c r="B55" t="s">
        <v>3168</v>
      </c>
      <c r="C55" t="s">
        <v>3169</v>
      </c>
      <c r="D55" t="s">
        <v>3170</v>
      </c>
      <c r="E55"/>
      <c r="F55" t="s">
        <v>381</v>
      </c>
      <c r="G55" s="95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36422.080000000002</v>
      </c>
      <c r="O55" s="77">
        <v>115.28</v>
      </c>
      <c r="P55" s="77">
        <v>41.987373824000002</v>
      </c>
      <c r="Q55" s="78">
        <v>5.9999999999999995E-4</v>
      </c>
      <c r="R55" s="78">
        <v>1E-4</v>
      </c>
    </row>
    <row r="56" spans="2:18">
      <c r="B56" t="s">
        <v>3168</v>
      </c>
      <c r="C56" t="s">
        <v>3169</v>
      </c>
      <c r="D56" t="s">
        <v>3171</v>
      </c>
      <c r="E56"/>
      <c r="F56" t="s">
        <v>381</v>
      </c>
      <c r="G56" s="95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5203.1499999999996</v>
      </c>
      <c r="O56" s="77">
        <v>116.8</v>
      </c>
      <c r="P56" s="77">
        <v>6.0772792000000004</v>
      </c>
      <c r="Q56" s="78">
        <v>1E-4</v>
      </c>
      <c r="R56" s="78">
        <v>0</v>
      </c>
    </row>
    <row r="57" spans="2:18">
      <c r="B57" t="s">
        <v>3168</v>
      </c>
      <c r="C57" t="s">
        <v>3169</v>
      </c>
      <c r="D57" t="s">
        <v>3172</v>
      </c>
      <c r="E57"/>
      <c r="F57" t="s">
        <v>381</v>
      </c>
      <c r="G57" s="95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26015.77</v>
      </c>
      <c r="O57" s="77">
        <v>119.44</v>
      </c>
      <c r="P57" s="77">
        <v>31.073235688</v>
      </c>
      <c r="Q57" s="78">
        <v>5.0000000000000001E-4</v>
      </c>
      <c r="R57" s="78">
        <v>1E-4</v>
      </c>
    </row>
    <row r="58" spans="2:18">
      <c r="B58" t="s">
        <v>3168</v>
      </c>
      <c r="C58" t="s">
        <v>3169</v>
      </c>
      <c r="D58" t="s">
        <v>3173</v>
      </c>
      <c r="E58"/>
      <c r="F58" t="s">
        <v>381</v>
      </c>
      <c r="G58" s="95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36422.080000000002</v>
      </c>
      <c r="O58" s="77">
        <v>119.6</v>
      </c>
      <c r="P58" s="77">
        <v>43.560807680000003</v>
      </c>
      <c r="Q58" s="78">
        <v>6.9999999999999999E-4</v>
      </c>
      <c r="R58" s="78">
        <v>1E-4</v>
      </c>
    </row>
    <row r="59" spans="2:18">
      <c r="B59" t="s">
        <v>3168</v>
      </c>
      <c r="C59" t="s">
        <v>3169</v>
      </c>
      <c r="D59" t="s">
        <v>3174</v>
      </c>
      <c r="E59"/>
      <c r="F59" t="s">
        <v>381</v>
      </c>
      <c r="G59" s="95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26015.77</v>
      </c>
      <c r="O59" s="77">
        <v>114.13</v>
      </c>
      <c r="P59" s="77">
        <v>29.691798300999999</v>
      </c>
      <c r="Q59" s="78">
        <v>5.0000000000000001E-4</v>
      </c>
      <c r="R59" s="78">
        <v>1E-4</v>
      </c>
    </row>
    <row r="60" spans="2:18">
      <c r="B60" t="s">
        <v>3168</v>
      </c>
      <c r="C60" t="s">
        <v>3169</v>
      </c>
      <c r="D60" t="s">
        <v>3175</v>
      </c>
      <c r="E60"/>
      <c r="F60" t="s">
        <v>381</v>
      </c>
      <c r="G60" s="95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54770.05</v>
      </c>
      <c r="O60" s="77">
        <v>104.58</v>
      </c>
      <c r="P60" s="77">
        <v>57.278518290000001</v>
      </c>
      <c r="Q60" s="78">
        <v>8.9999999999999998E-4</v>
      </c>
      <c r="R60" s="78">
        <v>1E-4</v>
      </c>
    </row>
    <row r="61" spans="2:18">
      <c r="B61" t="s">
        <v>3168</v>
      </c>
      <c r="C61" t="s">
        <v>3169</v>
      </c>
      <c r="D61" t="s">
        <v>3176</v>
      </c>
      <c r="E61"/>
      <c r="F61" t="s">
        <v>381</v>
      </c>
      <c r="G61" s="95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55470.73</v>
      </c>
      <c r="O61" s="77">
        <v>96.91</v>
      </c>
      <c r="P61" s="77">
        <v>53.756684442999997</v>
      </c>
      <c r="Q61" s="78">
        <v>8.0000000000000004E-4</v>
      </c>
      <c r="R61" s="78">
        <v>1E-4</v>
      </c>
    </row>
    <row r="62" spans="2:18">
      <c r="B62" t="s">
        <v>3168</v>
      </c>
      <c r="C62" t="s">
        <v>3169</v>
      </c>
      <c r="D62" t="s">
        <v>3177</v>
      </c>
      <c r="E62"/>
      <c r="F62" t="s">
        <v>381</v>
      </c>
      <c r="G62" s="95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84352.68</v>
      </c>
      <c r="O62" s="77">
        <v>91.76</v>
      </c>
      <c r="P62" s="77">
        <v>77.402019167999995</v>
      </c>
      <c r="Q62" s="78">
        <v>1.1999999999999999E-3</v>
      </c>
      <c r="R62" s="78">
        <v>2.0000000000000001E-4</v>
      </c>
    </row>
    <row r="63" spans="2:18">
      <c r="B63" t="s">
        <v>3178</v>
      </c>
      <c r="C63" t="s">
        <v>3169</v>
      </c>
      <c r="D63" t="s">
        <v>3179</v>
      </c>
      <c r="E63"/>
      <c r="F63" t="s">
        <v>3180</v>
      </c>
      <c r="G63" s="95">
        <v>40742</v>
      </c>
      <c r="H63" t="s">
        <v>2239</v>
      </c>
      <c r="I63" s="77">
        <v>3.19</v>
      </c>
      <c r="J63" t="s">
        <v>354</v>
      </c>
      <c r="K63" t="s">
        <v>102</v>
      </c>
      <c r="L63" s="78">
        <v>4.4999999999999998E-2</v>
      </c>
      <c r="M63" s="78">
        <v>1.7000000000000001E-2</v>
      </c>
      <c r="N63" s="77">
        <v>193218.12</v>
      </c>
      <c r="O63" s="77">
        <v>125.58</v>
      </c>
      <c r="P63" s="77">
        <v>242.64331509600001</v>
      </c>
      <c r="Q63" s="78">
        <v>3.7000000000000002E-3</v>
      </c>
      <c r="R63" s="78">
        <v>5.0000000000000001E-4</v>
      </c>
    </row>
    <row r="64" spans="2:18">
      <c r="B64" t="s">
        <v>3181</v>
      </c>
      <c r="C64" t="s">
        <v>3169</v>
      </c>
      <c r="D64" t="s">
        <v>3182</v>
      </c>
      <c r="E64"/>
      <c r="F64" t="s">
        <v>470</v>
      </c>
      <c r="G64" s="95">
        <v>42122</v>
      </c>
      <c r="H64" t="s">
        <v>150</v>
      </c>
      <c r="I64" s="77">
        <v>4.32</v>
      </c>
      <c r="J64" t="s">
        <v>365</v>
      </c>
      <c r="K64" t="s">
        <v>102</v>
      </c>
      <c r="L64" s="78">
        <v>2.98E-2</v>
      </c>
      <c r="M64" s="78">
        <v>2.47E-2</v>
      </c>
      <c r="N64" s="77">
        <v>520879.25</v>
      </c>
      <c r="O64" s="77">
        <v>114.49</v>
      </c>
      <c r="P64" s="77">
        <v>596.35465332499996</v>
      </c>
      <c r="Q64" s="78">
        <v>9.1000000000000004E-3</v>
      </c>
      <c r="R64" s="78">
        <v>1.2999999999999999E-3</v>
      </c>
    </row>
    <row r="65" spans="2:18">
      <c r="B65" t="s">
        <v>3183</v>
      </c>
      <c r="C65" t="s">
        <v>3169</v>
      </c>
      <c r="D65" t="s">
        <v>3184</v>
      </c>
      <c r="E65"/>
      <c r="F65" t="s">
        <v>507</v>
      </c>
      <c r="G65" s="95">
        <v>43222</v>
      </c>
      <c r="H65" t="s">
        <v>208</v>
      </c>
      <c r="I65" s="77">
        <v>7.88</v>
      </c>
      <c r="J65" t="s">
        <v>365</v>
      </c>
      <c r="K65" t="s">
        <v>102</v>
      </c>
      <c r="L65" s="78">
        <v>3.2199999999999999E-2</v>
      </c>
      <c r="M65" s="78">
        <v>3.3700000000000001E-2</v>
      </c>
      <c r="N65" s="77">
        <v>77774.89</v>
      </c>
      <c r="O65" s="77">
        <v>111.38</v>
      </c>
      <c r="P65" s="77">
        <v>86.625672481999999</v>
      </c>
      <c r="Q65" s="78">
        <v>1.2999999999999999E-3</v>
      </c>
      <c r="R65" s="78">
        <v>2.0000000000000001E-4</v>
      </c>
    </row>
    <row r="66" spans="2:18">
      <c r="B66" t="s">
        <v>3183</v>
      </c>
      <c r="C66" t="s">
        <v>3169</v>
      </c>
      <c r="D66" t="s">
        <v>3185</v>
      </c>
      <c r="E66"/>
      <c r="F66" t="s">
        <v>507</v>
      </c>
      <c r="G66" s="95">
        <v>43276</v>
      </c>
      <c r="H66" t="s">
        <v>208</v>
      </c>
      <c r="I66" s="77">
        <v>7.88</v>
      </c>
      <c r="J66" t="s">
        <v>365</v>
      </c>
      <c r="K66" t="s">
        <v>102</v>
      </c>
      <c r="L66" s="78">
        <v>3.2599999999999997E-2</v>
      </c>
      <c r="M66" s="78">
        <v>3.3599999999999998E-2</v>
      </c>
      <c r="N66" s="77">
        <v>16275.43</v>
      </c>
      <c r="O66" s="77">
        <v>110.81</v>
      </c>
      <c r="P66" s="77">
        <v>18.034803983</v>
      </c>
      <c r="Q66" s="78">
        <v>2.9999999999999997E-4</v>
      </c>
      <c r="R66" s="78">
        <v>0</v>
      </c>
    </row>
    <row r="67" spans="2:18">
      <c r="B67" t="s">
        <v>3183</v>
      </c>
      <c r="C67" t="s">
        <v>3169</v>
      </c>
      <c r="D67" t="s">
        <v>3186</v>
      </c>
      <c r="E67"/>
      <c r="F67" t="s">
        <v>507</v>
      </c>
      <c r="G67" s="95">
        <v>43431</v>
      </c>
      <c r="H67" t="s">
        <v>208</v>
      </c>
      <c r="I67" s="77">
        <v>7.81</v>
      </c>
      <c r="J67" t="s">
        <v>365</v>
      </c>
      <c r="K67" t="s">
        <v>102</v>
      </c>
      <c r="L67" s="78">
        <v>3.6600000000000001E-2</v>
      </c>
      <c r="M67" s="78">
        <v>3.27E-2</v>
      </c>
      <c r="N67" s="77">
        <v>16335.4</v>
      </c>
      <c r="O67" s="77">
        <v>114.55</v>
      </c>
      <c r="P67" s="77">
        <v>18.7122007</v>
      </c>
      <c r="Q67" s="78">
        <v>2.9999999999999997E-4</v>
      </c>
      <c r="R67" s="78">
        <v>0</v>
      </c>
    </row>
    <row r="68" spans="2:18">
      <c r="B68" t="s">
        <v>3183</v>
      </c>
      <c r="C68" t="s">
        <v>3169</v>
      </c>
      <c r="D68" t="s">
        <v>3187</v>
      </c>
      <c r="E68"/>
      <c r="F68" t="s">
        <v>507</v>
      </c>
      <c r="G68" s="95">
        <v>43500</v>
      </c>
      <c r="H68" t="s">
        <v>208</v>
      </c>
      <c r="I68" s="77">
        <v>7.89</v>
      </c>
      <c r="J68" t="s">
        <v>365</v>
      </c>
      <c r="K68" t="s">
        <v>102</v>
      </c>
      <c r="L68" s="78">
        <v>3.4500000000000003E-2</v>
      </c>
      <c r="M68" s="78">
        <v>3.09E-2</v>
      </c>
      <c r="N68" s="77">
        <v>30661.63</v>
      </c>
      <c r="O68" s="77">
        <v>114.82</v>
      </c>
      <c r="P68" s="77">
        <v>35.205683565999998</v>
      </c>
      <c r="Q68" s="78">
        <v>5.0000000000000001E-4</v>
      </c>
      <c r="R68" s="78">
        <v>1E-4</v>
      </c>
    </row>
    <row r="69" spans="2:18">
      <c r="B69" t="s">
        <v>3183</v>
      </c>
      <c r="C69" t="s">
        <v>3169</v>
      </c>
      <c r="D69" t="s">
        <v>3188</v>
      </c>
      <c r="E69"/>
      <c r="F69" t="s">
        <v>507</v>
      </c>
      <c r="G69" s="95">
        <v>43556</v>
      </c>
      <c r="H69" t="s">
        <v>208</v>
      </c>
      <c r="I69" s="77">
        <v>7.98</v>
      </c>
      <c r="J69" t="s">
        <v>365</v>
      </c>
      <c r="K69" t="s">
        <v>102</v>
      </c>
      <c r="L69" s="78">
        <v>3.0499999999999999E-2</v>
      </c>
      <c r="M69" s="78">
        <v>3.09E-2</v>
      </c>
      <c r="N69" s="77">
        <v>30919.98</v>
      </c>
      <c r="O69" s="77">
        <v>111.25</v>
      </c>
      <c r="P69" s="77">
        <v>34.398477749999998</v>
      </c>
      <c r="Q69" s="78">
        <v>5.0000000000000001E-4</v>
      </c>
      <c r="R69" s="78">
        <v>1E-4</v>
      </c>
    </row>
    <row r="70" spans="2:18">
      <c r="B70" t="s">
        <v>3183</v>
      </c>
      <c r="C70" t="s">
        <v>3169</v>
      </c>
      <c r="D70" t="s">
        <v>3189</v>
      </c>
      <c r="E70"/>
      <c r="F70" t="s">
        <v>507</v>
      </c>
      <c r="G70" s="95">
        <v>43647</v>
      </c>
      <c r="H70" t="s">
        <v>208</v>
      </c>
      <c r="I70" s="77">
        <v>7.95</v>
      </c>
      <c r="J70" t="s">
        <v>365</v>
      </c>
      <c r="K70" t="s">
        <v>102</v>
      </c>
      <c r="L70" s="78">
        <v>2.9000000000000001E-2</v>
      </c>
      <c r="M70" s="78">
        <v>3.3599999999999998E-2</v>
      </c>
      <c r="N70" s="77">
        <v>28703.13</v>
      </c>
      <c r="O70" s="77">
        <v>106.01</v>
      </c>
      <c r="P70" s="77">
        <v>30.428188113000001</v>
      </c>
      <c r="Q70" s="78">
        <v>5.0000000000000001E-4</v>
      </c>
      <c r="R70" s="78">
        <v>1E-4</v>
      </c>
    </row>
    <row r="71" spans="2:18">
      <c r="B71" t="s">
        <v>3183</v>
      </c>
      <c r="C71" t="s">
        <v>3169</v>
      </c>
      <c r="D71" t="s">
        <v>3190</v>
      </c>
      <c r="E71"/>
      <c r="F71" t="s">
        <v>507</v>
      </c>
      <c r="G71" s="95">
        <v>43703</v>
      </c>
      <c r="H71" t="s">
        <v>208</v>
      </c>
      <c r="I71" s="77">
        <v>8.1</v>
      </c>
      <c r="J71" t="s">
        <v>365</v>
      </c>
      <c r="K71" t="s">
        <v>102</v>
      </c>
      <c r="L71" s="78">
        <v>2.3800000000000002E-2</v>
      </c>
      <c r="M71" s="78">
        <v>3.27E-2</v>
      </c>
      <c r="N71" s="77">
        <v>2038.24</v>
      </c>
      <c r="O71" s="77">
        <v>103.09</v>
      </c>
      <c r="P71" s="77">
        <v>2.1012216160000001</v>
      </c>
      <c r="Q71" s="78">
        <v>0</v>
      </c>
      <c r="R71" s="78">
        <v>0</v>
      </c>
    </row>
    <row r="72" spans="2:18">
      <c r="B72" t="s">
        <v>3183</v>
      </c>
      <c r="C72" t="s">
        <v>3169</v>
      </c>
      <c r="D72" t="s">
        <v>3191</v>
      </c>
      <c r="E72"/>
      <c r="F72" t="s">
        <v>507</v>
      </c>
      <c r="G72" s="95">
        <v>43740</v>
      </c>
      <c r="H72" t="s">
        <v>208</v>
      </c>
      <c r="I72" s="77">
        <v>7.99</v>
      </c>
      <c r="J72" t="s">
        <v>365</v>
      </c>
      <c r="K72" t="s">
        <v>102</v>
      </c>
      <c r="L72" s="78">
        <v>2.4299999999999999E-2</v>
      </c>
      <c r="M72" s="78">
        <v>3.6700000000000003E-2</v>
      </c>
      <c r="N72" s="77">
        <v>30121.24</v>
      </c>
      <c r="O72" s="77">
        <v>100.11</v>
      </c>
      <c r="P72" s="77">
        <v>30.154373364000001</v>
      </c>
      <c r="Q72" s="78">
        <v>5.0000000000000001E-4</v>
      </c>
      <c r="R72" s="78">
        <v>1E-4</v>
      </c>
    </row>
    <row r="73" spans="2:18">
      <c r="B73" t="s">
        <v>3183</v>
      </c>
      <c r="C73" t="s">
        <v>3169</v>
      </c>
      <c r="D73" t="s">
        <v>3192</v>
      </c>
      <c r="E73"/>
      <c r="F73" t="s">
        <v>507</v>
      </c>
      <c r="G73" s="95">
        <v>43831</v>
      </c>
      <c r="H73" t="s">
        <v>208</v>
      </c>
      <c r="I73" s="77">
        <v>7.97</v>
      </c>
      <c r="J73" t="s">
        <v>365</v>
      </c>
      <c r="K73" t="s">
        <v>102</v>
      </c>
      <c r="L73" s="78">
        <v>2.3800000000000002E-2</v>
      </c>
      <c r="M73" s="78">
        <v>3.8199999999999998E-2</v>
      </c>
      <c r="N73" s="77">
        <v>31262.78</v>
      </c>
      <c r="O73" s="77">
        <v>98.75</v>
      </c>
      <c r="P73" s="77">
        <v>30.871995250000001</v>
      </c>
      <c r="Q73" s="78">
        <v>5.0000000000000001E-4</v>
      </c>
      <c r="R73" s="78">
        <v>1E-4</v>
      </c>
    </row>
    <row r="74" spans="2:18">
      <c r="B74" t="s">
        <v>3183</v>
      </c>
      <c r="C74" t="s">
        <v>3169</v>
      </c>
      <c r="D74" t="s">
        <v>3193</v>
      </c>
      <c r="E74"/>
      <c r="F74" t="s">
        <v>507</v>
      </c>
      <c r="G74" s="95">
        <v>43922</v>
      </c>
      <c r="H74" t="s">
        <v>208</v>
      </c>
      <c r="I74" s="77">
        <v>8.0500000000000007</v>
      </c>
      <c r="J74" t="s">
        <v>365</v>
      </c>
      <c r="K74" t="s">
        <v>102</v>
      </c>
      <c r="L74" s="78">
        <v>2.7699999999999999E-2</v>
      </c>
      <c r="M74" s="78">
        <v>3.0499999999999999E-2</v>
      </c>
      <c r="N74" s="77">
        <v>18712.62</v>
      </c>
      <c r="O74" s="77">
        <v>108.93</v>
      </c>
      <c r="P74" s="77">
        <v>20.383656966</v>
      </c>
      <c r="Q74" s="78">
        <v>2.9999999999999997E-4</v>
      </c>
      <c r="R74" s="78">
        <v>0</v>
      </c>
    </row>
    <row r="75" spans="2:18">
      <c r="B75" t="s">
        <v>3183</v>
      </c>
      <c r="C75" t="s">
        <v>3169</v>
      </c>
      <c r="D75" t="s">
        <v>3194</v>
      </c>
      <c r="E75"/>
      <c r="F75" t="s">
        <v>507</v>
      </c>
      <c r="G75" s="95">
        <v>43978</v>
      </c>
      <c r="H75" t="s">
        <v>208</v>
      </c>
      <c r="I75" s="77">
        <v>8.0500000000000007</v>
      </c>
      <c r="J75" t="s">
        <v>365</v>
      </c>
      <c r="K75" t="s">
        <v>102</v>
      </c>
      <c r="L75" s="78">
        <v>2.3E-2</v>
      </c>
      <c r="M75" s="78">
        <v>3.5299999999999998E-2</v>
      </c>
      <c r="N75" s="77">
        <v>7849.84</v>
      </c>
      <c r="O75" s="77">
        <v>100.7</v>
      </c>
      <c r="P75" s="77">
        <v>7.9047888799999999</v>
      </c>
      <c r="Q75" s="78">
        <v>1E-4</v>
      </c>
      <c r="R75" s="78">
        <v>0</v>
      </c>
    </row>
    <row r="76" spans="2:18">
      <c r="B76" t="s">
        <v>3183</v>
      </c>
      <c r="C76" t="s">
        <v>3169</v>
      </c>
      <c r="D76" t="s">
        <v>3195</v>
      </c>
      <c r="E76"/>
      <c r="F76" t="s">
        <v>507</v>
      </c>
      <c r="G76" s="95">
        <v>44010</v>
      </c>
      <c r="H76" t="s">
        <v>208</v>
      </c>
      <c r="I76" s="77">
        <v>8.14</v>
      </c>
      <c r="J76" t="s">
        <v>365</v>
      </c>
      <c r="K76" t="s">
        <v>102</v>
      </c>
      <c r="L76" s="78">
        <v>2.1999999999999999E-2</v>
      </c>
      <c r="M76" s="78">
        <v>3.2199999999999999E-2</v>
      </c>
      <c r="N76" s="77">
        <v>12308.5</v>
      </c>
      <c r="O76" s="77">
        <v>102.54</v>
      </c>
      <c r="P76" s="77">
        <v>12.621135900000001</v>
      </c>
      <c r="Q76" s="78">
        <v>2.0000000000000001E-4</v>
      </c>
      <c r="R76" s="78">
        <v>0</v>
      </c>
    </row>
    <row r="77" spans="2:18">
      <c r="B77" t="s">
        <v>3183</v>
      </c>
      <c r="C77" t="s">
        <v>3169</v>
      </c>
      <c r="D77" t="s">
        <v>3196</v>
      </c>
      <c r="E77"/>
      <c r="F77" t="s">
        <v>507</v>
      </c>
      <c r="G77" s="95">
        <v>44133</v>
      </c>
      <c r="H77" t="s">
        <v>208</v>
      </c>
      <c r="I77" s="77">
        <v>8.0299999999999994</v>
      </c>
      <c r="J77" t="s">
        <v>365</v>
      </c>
      <c r="K77" t="s">
        <v>102</v>
      </c>
      <c r="L77" s="78">
        <v>2.3800000000000002E-2</v>
      </c>
      <c r="M77" s="78">
        <v>3.5499999999999997E-2</v>
      </c>
      <c r="N77" s="77">
        <v>16005.81</v>
      </c>
      <c r="O77" s="77">
        <v>101.57</v>
      </c>
      <c r="P77" s="77">
        <v>16.257101216999999</v>
      </c>
      <c r="Q77" s="78">
        <v>2.0000000000000001E-4</v>
      </c>
      <c r="R77" s="78">
        <v>0</v>
      </c>
    </row>
    <row r="78" spans="2:18">
      <c r="B78" t="s">
        <v>3183</v>
      </c>
      <c r="C78" t="s">
        <v>3169</v>
      </c>
      <c r="D78" t="s">
        <v>3197</v>
      </c>
      <c r="E78"/>
      <c r="F78" t="s">
        <v>507</v>
      </c>
      <c r="G78" s="95">
        <v>44251</v>
      </c>
      <c r="H78" t="s">
        <v>208</v>
      </c>
      <c r="I78" s="77">
        <v>7.93</v>
      </c>
      <c r="J78" t="s">
        <v>365</v>
      </c>
      <c r="K78" t="s">
        <v>102</v>
      </c>
      <c r="L78" s="78">
        <v>2.3599999999999999E-2</v>
      </c>
      <c r="M78" s="78">
        <v>4.0399999999999998E-2</v>
      </c>
      <c r="N78" s="77">
        <v>47523.18</v>
      </c>
      <c r="O78" s="77">
        <v>97.69</v>
      </c>
      <c r="P78" s="77">
        <v>46.425394541999999</v>
      </c>
      <c r="Q78" s="78">
        <v>6.9999999999999999E-4</v>
      </c>
      <c r="R78" s="78">
        <v>1E-4</v>
      </c>
    </row>
    <row r="79" spans="2:18">
      <c r="B79" t="s">
        <v>3183</v>
      </c>
      <c r="C79" t="s">
        <v>3169</v>
      </c>
      <c r="D79" t="s">
        <v>3198</v>
      </c>
      <c r="E79"/>
      <c r="F79" t="s">
        <v>507</v>
      </c>
      <c r="G79" s="95">
        <v>44294</v>
      </c>
      <c r="H79" t="s">
        <v>208</v>
      </c>
      <c r="I79" s="77">
        <v>7.9</v>
      </c>
      <c r="J79" t="s">
        <v>365</v>
      </c>
      <c r="K79" t="s">
        <v>102</v>
      </c>
      <c r="L79" s="78">
        <v>2.3199999999999998E-2</v>
      </c>
      <c r="M79" s="78">
        <v>4.2700000000000002E-2</v>
      </c>
      <c r="N79" s="77">
        <v>34192.35</v>
      </c>
      <c r="O79" s="77">
        <v>95.43</v>
      </c>
      <c r="P79" s="77">
        <v>32.629759604999997</v>
      </c>
      <c r="Q79" s="78">
        <v>5.0000000000000001E-4</v>
      </c>
      <c r="R79" s="78">
        <v>1E-4</v>
      </c>
    </row>
    <row r="80" spans="2:18">
      <c r="B80" t="s">
        <v>3183</v>
      </c>
      <c r="C80" t="s">
        <v>3169</v>
      </c>
      <c r="D80" t="s">
        <v>3199</v>
      </c>
      <c r="E80"/>
      <c r="F80" t="s">
        <v>507</v>
      </c>
      <c r="G80" s="95">
        <v>44602</v>
      </c>
      <c r="H80" t="s">
        <v>208</v>
      </c>
      <c r="I80" s="77">
        <v>7.79</v>
      </c>
      <c r="J80" t="s">
        <v>365</v>
      </c>
      <c r="K80" t="s">
        <v>102</v>
      </c>
      <c r="L80" s="78">
        <v>2.0899999999999998E-2</v>
      </c>
      <c r="M80" s="78">
        <v>5.0200000000000002E-2</v>
      </c>
      <c r="N80" s="77">
        <v>48986.76</v>
      </c>
      <c r="O80" s="77">
        <v>86.04</v>
      </c>
      <c r="P80" s="77">
        <v>42.148208304000001</v>
      </c>
      <c r="Q80" s="78">
        <v>5.9999999999999995E-4</v>
      </c>
      <c r="R80" s="78">
        <v>1E-4</v>
      </c>
    </row>
    <row r="81" spans="2:18">
      <c r="B81" t="s">
        <v>3200</v>
      </c>
      <c r="C81" t="s">
        <v>3125</v>
      </c>
      <c r="D81" t="s">
        <v>3201</v>
      </c>
      <c r="E81"/>
      <c r="F81" t="s">
        <v>512</v>
      </c>
      <c r="G81" s="95">
        <v>44147</v>
      </c>
      <c r="H81" t="s">
        <v>150</v>
      </c>
      <c r="I81" s="77">
        <v>7.7</v>
      </c>
      <c r="J81" t="s">
        <v>600</v>
      </c>
      <c r="K81" t="s">
        <v>102</v>
      </c>
      <c r="L81" s="78">
        <v>1.6299999999999999E-2</v>
      </c>
      <c r="M81" s="78">
        <v>2.9100000000000001E-2</v>
      </c>
      <c r="N81" s="77">
        <v>118122.75</v>
      </c>
      <c r="O81" s="77">
        <v>100.62</v>
      </c>
      <c r="P81" s="77">
        <v>118.85511105</v>
      </c>
      <c r="Q81" s="78">
        <v>1.8E-3</v>
      </c>
      <c r="R81" s="78">
        <v>2.9999999999999997E-4</v>
      </c>
    </row>
    <row r="82" spans="2:18">
      <c r="B82" t="s">
        <v>3200</v>
      </c>
      <c r="C82" t="s">
        <v>3125</v>
      </c>
      <c r="D82" t="s">
        <v>3202</v>
      </c>
      <c r="E82"/>
      <c r="F82" t="s">
        <v>512</v>
      </c>
      <c r="G82" s="95">
        <v>44185</v>
      </c>
      <c r="H82" t="s">
        <v>150</v>
      </c>
      <c r="I82" s="77">
        <v>7.71</v>
      </c>
      <c r="J82" t="s">
        <v>600</v>
      </c>
      <c r="K82" t="s">
        <v>102</v>
      </c>
      <c r="L82" s="78">
        <v>1.4999999999999999E-2</v>
      </c>
      <c r="M82" s="78">
        <v>3.0200000000000001E-2</v>
      </c>
      <c r="N82" s="77">
        <v>55527.16</v>
      </c>
      <c r="O82" s="77">
        <v>98.68</v>
      </c>
      <c r="P82" s="77">
        <v>54.794201487999999</v>
      </c>
      <c r="Q82" s="78">
        <v>8.0000000000000004E-4</v>
      </c>
      <c r="R82" s="78">
        <v>1E-4</v>
      </c>
    </row>
    <row r="83" spans="2:18">
      <c r="B83" t="s">
        <v>3203</v>
      </c>
      <c r="C83" t="s">
        <v>3169</v>
      </c>
      <c r="D83" t="s">
        <v>3204</v>
      </c>
      <c r="E83"/>
      <c r="F83" t="s">
        <v>3205</v>
      </c>
      <c r="G83" s="95">
        <v>43631</v>
      </c>
      <c r="H83" t="s">
        <v>2239</v>
      </c>
      <c r="I83" s="77">
        <v>5</v>
      </c>
      <c r="J83" t="s">
        <v>354</v>
      </c>
      <c r="K83" t="s">
        <v>102</v>
      </c>
      <c r="L83" s="78">
        <v>3.1E-2</v>
      </c>
      <c r="M83" s="78">
        <v>2.7400000000000001E-2</v>
      </c>
      <c r="N83" s="77">
        <v>123250.21</v>
      </c>
      <c r="O83" s="77">
        <v>112.47</v>
      </c>
      <c r="P83" s="77">
        <v>138.619511187</v>
      </c>
      <c r="Q83" s="78">
        <v>2.0999999999999999E-3</v>
      </c>
      <c r="R83" s="78">
        <v>2.9999999999999997E-4</v>
      </c>
    </row>
    <row r="84" spans="2:18">
      <c r="B84" t="s">
        <v>3203</v>
      </c>
      <c r="C84" t="s">
        <v>3169</v>
      </c>
      <c r="D84" t="s">
        <v>3206</v>
      </c>
      <c r="E84"/>
      <c r="F84" t="s">
        <v>3205</v>
      </c>
      <c r="G84" s="95">
        <v>43634</v>
      </c>
      <c r="H84" t="s">
        <v>2239</v>
      </c>
      <c r="I84" s="77">
        <v>5.0199999999999996</v>
      </c>
      <c r="J84" t="s">
        <v>354</v>
      </c>
      <c r="K84" t="s">
        <v>102</v>
      </c>
      <c r="L84" s="78">
        <v>2.4899999999999999E-2</v>
      </c>
      <c r="M84" s="78">
        <v>2.75E-2</v>
      </c>
      <c r="N84" s="77">
        <v>51845.78</v>
      </c>
      <c r="O84" s="77">
        <v>111.01</v>
      </c>
      <c r="P84" s="77">
        <v>57.554000377999998</v>
      </c>
      <c r="Q84" s="78">
        <v>8.9999999999999998E-4</v>
      </c>
      <c r="R84" s="78">
        <v>1E-4</v>
      </c>
    </row>
    <row r="85" spans="2:18">
      <c r="B85" t="s">
        <v>3203</v>
      </c>
      <c r="C85" t="s">
        <v>3169</v>
      </c>
      <c r="D85" t="s">
        <v>3207</v>
      </c>
      <c r="E85"/>
      <c r="F85" t="s">
        <v>3205</v>
      </c>
      <c r="G85" s="95">
        <v>43634</v>
      </c>
      <c r="H85" t="s">
        <v>2239</v>
      </c>
      <c r="I85" s="77">
        <v>5.29</v>
      </c>
      <c r="J85" t="s">
        <v>354</v>
      </c>
      <c r="K85" t="s">
        <v>102</v>
      </c>
      <c r="L85" s="78">
        <v>3.5999999999999997E-2</v>
      </c>
      <c r="M85" s="78">
        <v>2.7699999999999999E-2</v>
      </c>
      <c r="N85" s="77">
        <v>34188</v>
      </c>
      <c r="O85" s="77">
        <v>115.53</v>
      </c>
      <c r="P85" s="77">
        <v>39.4973964</v>
      </c>
      <c r="Q85" s="78">
        <v>5.9999999999999995E-4</v>
      </c>
      <c r="R85" s="78">
        <v>1E-4</v>
      </c>
    </row>
    <row r="86" spans="2:18">
      <c r="B86" t="s">
        <v>3208</v>
      </c>
      <c r="C86" t="s">
        <v>3125</v>
      </c>
      <c r="D86" t="s">
        <v>3209</v>
      </c>
      <c r="E86"/>
      <c r="F86" t="s">
        <v>3205</v>
      </c>
      <c r="G86" s="95">
        <v>44651</v>
      </c>
      <c r="H86" t="s">
        <v>2239</v>
      </c>
      <c r="I86" s="77">
        <v>7.82</v>
      </c>
      <c r="J86" t="s">
        <v>354</v>
      </c>
      <c r="K86" t="s">
        <v>102</v>
      </c>
      <c r="L86" s="78">
        <v>1.7999999999999999E-2</v>
      </c>
      <c r="M86" s="78">
        <v>3.6600000000000001E-2</v>
      </c>
      <c r="N86" s="77">
        <v>606162.63</v>
      </c>
      <c r="O86" s="77">
        <v>92.92</v>
      </c>
      <c r="P86" s="77">
        <v>563.24631579599998</v>
      </c>
      <c r="Q86" s="78">
        <v>8.5000000000000006E-3</v>
      </c>
      <c r="R86" s="78">
        <v>1.1999999999999999E-3</v>
      </c>
    </row>
    <row r="87" spans="2:18">
      <c r="B87" t="s">
        <v>3208</v>
      </c>
      <c r="C87" t="s">
        <v>3125</v>
      </c>
      <c r="D87" t="s">
        <v>3210</v>
      </c>
      <c r="E87"/>
      <c r="F87" t="s">
        <v>3205</v>
      </c>
      <c r="G87" s="95">
        <v>44651</v>
      </c>
      <c r="H87" t="s">
        <v>2239</v>
      </c>
      <c r="I87" s="77">
        <v>7.42</v>
      </c>
      <c r="J87" t="s">
        <v>354</v>
      </c>
      <c r="K87" t="s">
        <v>102</v>
      </c>
      <c r="L87" s="78">
        <v>1.8800000000000001E-2</v>
      </c>
      <c r="M87" s="78">
        <v>3.8699999999999998E-2</v>
      </c>
      <c r="N87" s="77">
        <v>374448.69</v>
      </c>
      <c r="O87" s="77">
        <v>92.79</v>
      </c>
      <c r="P87" s="77">
        <v>347.45093945100001</v>
      </c>
      <c r="Q87" s="78">
        <v>5.3E-3</v>
      </c>
      <c r="R87" s="78">
        <v>6.9999999999999999E-4</v>
      </c>
    </row>
    <row r="88" spans="2:18">
      <c r="B88" t="s">
        <v>3208</v>
      </c>
      <c r="C88" t="s">
        <v>3125</v>
      </c>
      <c r="D88" t="s">
        <v>3211</v>
      </c>
      <c r="E88"/>
      <c r="F88" t="s">
        <v>3205</v>
      </c>
      <c r="G88" s="95">
        <v>44705</v>
      </c>
      <c r="H88" t="s">
        <v>2239</v>
      </c>
      <c r="I88" s="77">
        <v>7.73</v>
      </c>
      <c r="J88" t="s">
        <v>354</v>
      </c>
      <c r="K88" t="s">
        <v>102</v>
      </c>
      <c r="L88" s="78">
        <v>2.3699999999999999E-2</v>
      </c>
      <c r="M88" s="78">
        <v>2.3800000000000002E-2</v>
      </c>
      <c r="N88" s="77">
        <v>247402.04</v>
      </c>
      <c r="O88" s="77">
        <v>105.84</v>
      </c>
      <c r="P88" s="77">
        <v>261.850319136</v>
      </c>
      <c r="Q88" s="78">
        <v>4.0000000000000001E-3</v>
      </c>
      <c r="R88" s="78">
        <v>5.9999999999999995E-4</v>
      </c>
    </row>
    <row r="89" spans="2:18">
      <c r="B89" t="s">
        <v>3208</v>
      </c>
      <c r="C89" t="s">
        <v>3125</v>
      </c>
      <c r="D89" t="s">
        <v>3212</v>
      </c>
      <c r="E89"/>
      <c r="F89" t="s">
        <v>3205</v>
      </c>
      <c r="G89" s="95">
        <v>44705</v>
      </c>
      <c r="H89" t="s">
        <v>2239</v>
      </c>
      <c r="I89" s="77">
        <v>7.36</v>
      </c>
      <c r="J89" t="s">
        <v>354</v>
      </c>
      <c r="K89" t="s">
        <v>102</v>
      </c>
      <c r="L89" s="78">
        <v>2.3199999999999998E-2</v>
      </c>
      <c r="M89" s="78">
        <v>2.5499999999999998E-2</v>
      </c>
      <c r="N89" s="77">
        <v>175825.48</v>
      </c>
      <c r="O89" s="77">
        <v>104.19</v>
      </c>
      <c r="P89" s="77">
        <v>183.192567612</v>
      </c>
      <c r="Q89" s="78">
        <v>2.8E-3</v>
      </c>
      <c r="R89" s="78">
        <v>4.0000000000000002E-4</v>
      </c>
    </row>
    <row r="90" spans="2:18">
      <c r="B90" t="s">
        <v>3213</v>
      </c>
      <c r="C90" t="s">
        <v>3169</v>
      </c>
      <c r="D90" t="s">
        <v>197</v>
      </c>
      <c r="E90"/>
      <c r="F90" t="s">
        <v>3205</v>
      </c>
      <c r="G90" s="95">
        <v>44087</v>
      </c>
      <c r="H90" t="s">
        <v>2239</v>
      </c>
      <c r="I90" s="77">
        <v>5.39</v>
      </c>
      <c r="J90" t="s">
        <v>354</v>
      </c>
      <c r="K90" t="s">
        <v>102</v>
      </c>
      <c r="L90" s="78">
        <v>1.7899999999999999E-2</v>
      </c>
      <c r="M90" s="78">
        <v>2.81E-2</v>
      </c>
      <c r="N90" s="77">
        <v>147655.18</v>
      </c>
      <c r="O90" s="77">
        <v>104.81</v>
      </c>
      <c r="P90" s="77">
        <v>154.75739415800001</v>
      </c>
      <c r="Q90" s="78">
        <v>2.3E-3</v>
      </c>
      <c r="R90" s="78">
        <v>2.9999999999999997E-4</v>
      </c>
    </row>
    <row r="91" spans="2:18">
      <c r="B91" t="s">
        <v>3213</v>
      </c>
      <c r="C91" t="s">
        <v>3169</v>
      </c>
      <c r="D91" t="s">
        <v>3214</v>
      </c>
      <c r="E91"/>
      <c r="F91" t="s">
        <v>3205</v>
      </c>
      <c r="G91" s="95">
        <v>44087</v>
      </c>
      <c r="H91" t="s">
        <v>2239</v>
      </c>
      <c r="I91" s="77">
        <v>6.75</v>
      </c>
      <c r="J91" t="s">
        <v>354</v>
      </c>
      <c r="K91" t="s">
        <v>102</v>
      </c>
      <c r="L91" s="78">
        <v>7.5499999999999998E-2</v>
      </c>
      <c r="M91" s="78">
        <v>7.9500000000000001E-2</v>
      </c>
      <c r="N91" s="77">
        <v>47664.05</v>
      </c>
      <c r="O91" s="77">
        <v>99.48</v>
      </c>
      <c r="P91" s="77">
        <v>47.416196939999999</v>
      </c>
      <c r="Q91" s="78">
        <v>6.9999999999999999E-4</v>
      </c>
      <c r="R91" s="78">
        <v>1E-4</v>
      </c>
    </row>
    <row r="92" spans="2:18">
      <c r="B92" t="s">
        <v>3215</v>
      </c>
      <c r="C92" t="s">
        <v>3169</v>
      </c>
      <c r="D92" t="s">
        <v>3216</v>
      </c>
      <c r="E92"/>
      <c r="F92" t="s">
        <v>3205</v>
      </c>
      <c r="G92" s="95">
        <v>44748</v>
      </c>
      <c r="H92" t="s">
        <v>2239</v>
      </c>
      <c r="I92" s="77">
        <v>1.86</v>
      </c>
      <c r="J92" t="s">
        <v>354</v>
      </c>
      <c r="K92" t="s">
        <v>102</v>
      </c>
      <c r="L92" s="78">
        <v>7.5700000000000003E-2</v>
      </c>
      <c r="M92" s="78">
        <v>8.48E-2</v>
      </c>
      <c r="N92" s="77">
        <v>1600818.99</v>
      </c>
      <c r="O92" s="77">
        <v>100.48</v>
      </c>
      <c r="P92" s="77">
        <v>1608.502921152</v>
      </c>
      <c r="Q92" s="78">
        <v>2.4400000000000002E-2</v>
      </c>
      <c r="R92" s="78">
        <v>3.3999999999999998E-3</v>
      </c>
    </row>
    <row r="93" spans="2:18">
      <c r="B93" t="s">
        <v>3217</v>
      </c>
      <c r="C93" t="s">
        <v>3125</v>
      </c>
      <c r="D93" t="s">
        <v>3218</v>
      </c>
      <c r="E93"/>
      <c r="F93" t="s">
        <v>3205</v>
      </c>
      <c r="G93" s="95">
        <v>45015</v>
      </c>
      <c r="H93" t="s">
        <v>2239</v>
      </c>
      <c r="I93" s="77">
        <v>4.0999999999999996</v>
      </c>
      <c r="J93" t="s">
        <v>600</v>
      </c>
      <c r="K93" t="s">
        <v>102</v>
      </c>
      <c r="L93" s="78">
        <v>3.3599999999999998E-2</v>
      </c>
      <c r="M93" s="78">
        <v>3.1699999999999999E-2</v>
      </c>
      <c r="N93" s="77">
        <v>187983.7</v>
      </c>
      <c r="O93" s="77">
        <v>103.08</v>
      </c>
      <c r="P93" s="77">
        <v>193.77359795999999</v>
      </c>
      <c r="Q93" s="78">
        <v>2.8999999999999998E-3</v>
      </c>
      <c r="R93" s="78">
        <v>4.0000000000000002E-4</v>
      </c>
    </row>
    <row r="94" spans="2:18">
      <c r="B94" t="s">
        <v>3219</v>
      </c>
      <c r="C94" t="s">
        <v>3169</v>
      </c>
      <c r="D94" t="s">
        <v>3220</v>
      </c>
      <c r="E94"/>
      <c r="F94" t="s">
        <v>507</v>
      </c>
      <c r="G94" s="95">
        <v>40903</v>
      </c>
      <c r="H94" t="s">
        <v>208</v>
      </c>
      <c r="I94" s="77">
        <v>3.89</v>
      </c>
      <c r="J94" t="s">
        <v>365</v>
      </c>
      <c r="K94" t="s">
        <v>102</v>
      </c>
      <c r="L94" s="78">
        <v>5.2600000000000001E-2</v>
      </c>
      <c r="M94" s="78">
        <v>3.3700000000000001E-2</v>
      </c>
      <c r="N94" s="77">
        <v>5637.08</v>
      </c>
      <c r="O94" s="77">
        <v>123.18</v>
      </c>
      <c r="P94" s="77">
        <v>6.9437551439999998</v>
      </c>
      <c r="Q94" s="78">
        <v>1E-4</v>
      </c>
      <c r="R94" s="78">
        <v>0</v>
      </c>
    </row>
    <row r="95" spans="2:18">
      <c r="B95" t="s">
        <v>3219</v>
      </c>
      <c r="C95" t="s">
        <v>3169</v>
      </c>
      <c r="D95" t="s">
        <v>3221</v>
      </c>
      <c r="E95"/>
      <c r="F95" t="s">
        <v>507</v>
      </c>
      <c r="G95" s="95">
        <v>40933</v>
      </c>
      <c r="H95" t="s">
        <v>208</v>
      </c>
      <c r="I95" s="77">
        <v>3.93</v>
      </c>
      <c r="J95" t="s">
        <v>365</v>
      </c>
      <c r="K95" t="s">
        <v>102</v>
      </c>
      <c r="L95" s="78">
        <v>5.1299999999999998E-2</v>
      </c>
      <c r="M95" s="78">
        <v>2.5399999999999999E-2</v>
      </c>
      <c r="N95" s="77">
        <v>20787.03</v>
      </c>
      <c r="O95" s="77">
        <v>126.52</v>
      </c>
      <c r="P95" s="77">
        <v>26.299750356000001</v>
      </c>
      <c r="Q95" s="78">
        <v>4.0000000000000002E-4</v>
      </c>
      <c r="R95" s="78">
        <v>1E-4</v>
      </c>
    </row>
    <row r="96" spans="2:18">
      <c r="B96" t="s">
        <v>3219</v>
      </c>
      <c r="C96" t="s">
        <v>3169</v>
      </c>
      <c r="D96" t="s">
        <v>3222</v>
      </c>
      <c r="E96"/>
      <c r="F96" t="s">
        <v>507</v>
      </c>
      <c r="G96" s="95">
        <v>40993</v>
      </c>
      <c r="H96" t="s">
        <v>208</v>
      </c>
      <c r="I96" s="77">
        <v>3.93</v>
      </c>
      <c r="J96" t="s">
        <v>365</v>
      </c>
      <c r="K96" t="s">
        <v>102</v>
      </c>
      <c r="L96" s="78">
        <v>5.1499999999999997E-2</v>
      </c>
      <c r="M96" s="78">
        <v>2.5399999999999999E-2</v>
      </c>
      <c r="N96" s="77">
        <v>12097.51</v>
      </c>
      <c r="O96" s="77">
        <v>126.59</v>
      </c>
      <c r="P96" s="77">
        <v>15.314237908999999</v>
      </c>
      <c r="Q96" s="78">
        <v>2.0000000000000001E-4</v>
      </c>
      <c r="R96" s="78">
        <v>0</v>
      </c>
    </row>
    <row r="97" spans="2:18">
      <c r="B97" t="s">
        <v>3219</v>
      </c>
      <c r="C97" t="s">
        <v>3169</v>
      </c>
      <c r="D97" t="s">
        <v>3223</v>
      </c>
      <c r="E97"/>
      <c r="F97" t="s">
        <v>507</v>
      </c>
      <c r="G97" s="95">
        <v>41053</v>
      </c>
      <c r="H97" t="s">
        <v>208</v>
      </c>
      <c r="I97" s="77">
        <v>3.93</v>
      </c>
      <c r="J97" t="s">
        <v>365</v>
      </c>
      <c r="K97" t="s">
        <v>102</v>
      </c>
      <c r="L97" s="78">
        <v>5.0999999999999997E-2</v>
      </c>
      <c r="M97" s="78">
        <v>2.5399999999999999E-2</v>
      </c>
      <c r="N97" s="77">
        <v>8521.2000000000007</v>
      </c>
      <c r="O97" s="77">
        <v>124.79</v>
      </c>
      <c r="P97" s="77">
        <v>10.63360548</v>
      </c>
      <c r="Q97" s="78">
        <v>2.0000000000000001E-4</v>
      </c>
      <c r="R97" s="78">
        <v>0</v>
      </c>
    </row>
    <row r="98" spans="2:18">
      <c r="B98" t="s">
        <v>3219</v>
      </c>
      <c r="C98" t="s">
        <v>3169</v>
      </c>
      <c r="D98" t="s">
        <v>3224</v>
      </c>
      <c r="E98"/>
      <c r="F98" t="s">
        <v>507</v>
      </c>
      <c r="G98" s="95">
        <v>41269</v>
      </c>
      <c r="H98" t="s">
        <v>208</v>
      </c>
      <c r="I98" s="77">
        <v>3.96</v>
      </c>
      <c r="J98" t="s">
        <v>365</v>
      </c>
      <c r="K98" t="s">
        <v>102</v>
      </c>
      <c r="L98" s="78">
        <v>5.0999999999999997E-2</v>
      </c>
      <c r="M98" s="78">
        <v>2.12E-2</v>
      </c>
      <c r="N98" s="77">
        <v>4813.09</v>
      </c>
      <c r="O98" s="77">
        <v>126.6</v>
      </c>
      <c r="P98" s="77">
        <v>6.0933719399999999</v>
      </c>
      <c r="Q98" s="78">
        <v>1E-4</v>
      </c>
      <c r="R98" s="78">
        <v>0</v>
      </c>
    </row>
    <row r="99" spans="2:18">
      <c r="B99" t="s">
        <v>3219</v>
      </c>
      <c r="C99" t="s">
        <v>3169</v>
      </c>
      <c r="D99" t="s">
        <v>3225</v>
      </c>
      <c r="E99"/>
      <c r="F99" t="s">
        <v>507</v>
      </c>
      <c r="G99" s="95">
        <v>41298</v>
      </c>
      <c r="H99" t="s">
        <v>208</v>
      </c>
      <c r="I99" s="77">
        <v>3.93</v>
      </c>
      <c r="J99" t="s">
        <v>365</v>
      </c>
      <c r="K99" t="s">
        <v>102</v>
      </c>
      <c r="L99" s="78">
        <v>5.0999999999999997E-2</v>
      </c>
      <c r="M99" s="78">
        <v>2.5399999999999999E-2</v>
      </c>
      <c r="N99" s="77">
        <v>9739.2199999999993</v>
      </c>
      <c r="O99" s="77">
        <v>124.31</v>
      </c>
      <c r="P99" s="77">
        <v>12.106824381999999</v>
      </c>
      <c r="Q99" s="78">
        <v>2.0000000000000001E-4</v>
      </c>
      <c r="R99" s="78">
        <v>0</v>
      </c>
    </row>
    <row r="100" spans="2:18">
      <c r="B100" t="s">
        <v>3219</v>
      </c>
      <c r="C100" t="s">
        <v>3169</v>
      </c>
      <c r="D100" t="s">
        <v>3226</v>
      </c>
      <c r="E100"/>
      <c r="F100" t="s">
        <v>507</v>
      </c>
      <c r="G100" s="95">
        <v>41330</v>
      </c>
      <c r="H100" t="s">
        <v>208</v>
      </c>
      <c r="I100" s="77">
        <v>3.93</v>
      </c>
      <c r="J100" t="s">
        <v>365</v>
      </c>
      <c r="K100" t="s">
        <v>102</v>
      </c>
      <c r="L100" s="78">
        <v>5.0999999999999997E-2</v>
      </c>
      <c r="M100" s="78">
        <v>2.5399999999999999E-2</v>
      </c>
      <c r="N100" s="77">
        <v>15097.46</v>
      </c>
      <c r="O100" s="77">
        <v>124.54</v>
      </c>
      <c r="P100" s="77">
        <v>18.802376683999999</v>
      </c>
      <c r="Q100" s="78">
        <v>2.9999999999999997E-4</v>
      </c>
      <c r="R100" s="78">
        <v>0</v>
      </c>
    </row>
    <row r="101" spans="2:18">
      <c r="B101" t="s">
        <v>3219</v>
      </c>
      <c r="C101" t="s">
        <v>3169</v>
      </c>
      <c r="D101" t="s">
        <v>3227</v>
      </c>
      <c r="E101"/>
      <c r="F101" t="s">
        <v>507</v>
      </c>
      <c r="G101" s="95">
        <v>41389</v>
      </c>
      <c r="H101" t="s">
        <v>208</v>
      </c>
      <c r="I101" s="77">
        <v>3.96</v>
      </c>
      <c r="J101" t="s">
        <v>365</v>
      </c>
      <c r="K101" t="s">
        <v>102</v>
      </c>
      <c r="L101" s="78">
        <v>5.0999999999999997E-2</v>
      </c>
      <c r="M101" s="78">
        <v>2.12E-2</v>
      </c>
      <c r="N101" s="77">
        <v>6608.38</v>
      </c>
      <c r="O101" s="77">
        <v>126.34</v>
      </c>
      <c r="P101" s="77">
        <v>8.3490272920000006</v>
      </c>
      <c r="Q101" s="78">
        <v>1E-4</v>
      </c>
      <c r="R101" s="78">
        <v>0</v>
      </c>
    </row>
    <row r="102" spans="2:18">
      <c r="B102" t="s">
        <v>3219</v>
      </c>
      <c r="C102" t="s">
        <v>3169</v>
      </c>
      <c r="D102" t="s">
        <v>3228</v>
      </c>
      <c r="E102"/>
      <c r="F102" t="s">
        <v>507</v>
      </c>
      <c r="G102" s="95">
        <v>41085</v>
      </c>
      <c r="H102" t="s">
        <v>208</v>
      </c>
      <c r="I102" s="77">
        <v>3.93</v>
      </c>
      <c r="J102" t="s">
        <v>365</v>
      </c>
      <c r="K102" t="s">
        <v>102</v>
      </c>
      <c r="L102" s="78">
        <v>5.0999999999999997E-2</v>
      </c>
      <c r="M102" s="78">
        <v>2.5399999999999999E-2</v>
      </c>
      <c r="N102" s="77">
        <v>15679.6</v>
      </c>
      <c r="O102" s="77">
        <v>124.79</v>
      </c>
      <c r="P102" s="77">
        <v>19.566572839999999</v>
      </c>
      <c r="Q102" s="78">
        <v>2.9999999999999997E-4</v>
      </c>
      <c r="R102" s="78">
        <v>0</v>
      </c>
    </row>
    <row r="103" spans="2:18">
      <c r="B103" t="s">
        <v>3219</v>
      </c>
      <c r="C103" t="s">
        <v>3169</v>
      </c>
      <c r="D103" t="s">
        <v>3229</v>
      </c>
      <c r="E103"/>
      <c r="F103" t="s">
        <v>507</v>
      </c>
      <c r="G103" s="95">
        <v>41115</v>
      </c>
      <c r="H103" t="s">
        <v>208</v>
      </c>
      <c r="I103" s="77">
        <v>3.93</v>
      </c>
      <c r="J103" t="s">
        <v>365</v>
      </c>
      <c r="K103" t="s">
        <v>102</v>
      </c>
      <c r="L103" s="78">
        <v>5.0999999999999997E-2</v>
      </c>
      <c r="M103" s="78">
        <v>2.5600000000000001E-2</v>
      </c>
      <c r="N103" s="77">
        <v>6953.12</v>
      </c>
      <c r="O103" s="77">
        <v>125.07</v>
      </c>
      <c r="P103" s="77">
        <v>8.6962671839999999</v>
      </c>
      <c r="Q103" s="78">
        <v>1E-4</v>
      </c>
      <c r="R103" s="78">
        <v>0</v>
      </c>
    </row>
    <row r="104" spans="2:18">
      <c r="B104" t="s">
        <v>3219</v>
      </c>
      <c r="C104" t="s">
        <v>3169</v>
      </c>
      <c r="D104" t="s">
        <v>3230</v>
      </c>
      <c r="E104"/>
      <c r="F104" t="s">
        <v>507</v>
      </c>
      <c r="G104" s="95">
        <v>41179</v>
      </c>
      <c r="H104" t="s">
        <v>208</v>
      </c>
      <c r="I104" s="77">
        <v>3.93</v>
      </c>
      <c r="J104" t="s">
        <v>365</v>
      </c>
      <c r="K104" t="s">
        <v>102</v>
      </c>
      <c r="L104" s="78">
        <v>5.0999999999999997E-2</v>
      </c>
      <c r="M104" s="78">
        <v>2.5399999999999999E-2</v>
      </c>
      <c r="N104" s="77">
        <v>8767.89</v>
      </c>
      <c r="O104" s="77">
        <v>123.73</v>
      </c>
      <c r="P104" s="77">
        <v>10.848510297000001</v>
      </c>
      <c r="Q104" s="78">
        <v>2.0000000000000001E-4</v>
      </c>
      <c r="R104" s="78">
        <v>0</v>
      </c>
    </row>
    <row r="105" spans="2:18">
      <c r="B105" t="s">
        <v>3219</v>
      </c>
      <c r="C105" t="s">
        <v>3169</v>
      </c>
      <c r="D105" t="s">
        <v>3231</v>
      </c>
      <c r="E105"/>
      <c r="F105" t="s">
        <v>507</v>
      </c>
      <c r="G105" s="95">
        <v>41207</v>
      </c>
      <c r="H105" t="s">
        <v>208</v>
      </c>
      <c r="I105" s="77">
        <v>3.96</v>
      </c>
      <c r="J105" t="s">
        <v>365</v>
      </c>
      <c r="K105" t="s">
        <v>102</v>
      </c>
      <c r="L105" s="78">
        <v>5.0999999999999997E-2</v>
      </c>
      <c r="M105" s="78">
        <v>2.1100000000000001E-2</v>
      </c>
      <c r="N105" s="77">
        <v>2004.65</v>
      </c>
      <c r="O105" s="77">
        <v>125.79</v>
      </c>
      <c r="P105" s="77">
        <v>2.5216492349999999</v>
      </c>
      <c r="Q105" s="78">
        <v>0</v>
      </c>
      <c r="R105" s="78">
        <v>0</v>
      </c>
    </row>
    <row r="106" spans="2:18">
      <c r="B106" t="s">
        <v>3219</v>
      </c>
      <c r="C106" t="s">
        <v>3169</v>
      </c>
      <c r="D106" t="s">
        <v>3232</v>
      </c>
      <c r="E106"/>
      <c r="F106" t="s">
        <v>507</v>
      </c>
      <c r="G106" s="95">
        <v>41239</v>
      </c>
      <c r="H106" t="s">
        <v>208</v>
      </c>
      <c r="I106" s="77">
        <v>3.93</v>
      </c>
      <c r="J106" t="s">
        <v>365</v>
      </c>
      <c r="K106" t="s">
        <v>102</v>
      </c>
      <c r="L106" s="78">
        <v>5.0999999999999997E-2</v>
      </c>
      <c r="M106" s="78">
        <v>2.5399999999999999E-2</v>
      </c>
      <c r="N106" s="77">
        <v>17678.580000000002</v>
      </c>
      <c r="O106" s="77">
        <v>123.97</v>
      </c>
      <c r="P106" s="77">
        <v>21.916135625999999</v>
      </c>
      <c r="Q106" s="78">
        <v>2.9999999999999997E-4</v>
      </c>
      <c r="R106" s="78">
        <v>0</v>
      </c>
    </row>
    <row r="107" spans="2:18">
      <c r="B107" t="s">
        <v>3219</v>
      </c>
      <c r="C107" t="s">
        <v>3169</v>
      </c>
      <c r="D107" t="s">
        <v>3233</v>
      </c>
      <c r="E107"/>
      <c r="F107" t="s">
        <v>507</v>
      </c>
      <c r="G107" s="95">
        <v>41450</v>
      </c>
      <c r="H107" t="s">
        <v>208</v>
      </c>
      <c r="I107" s="77">
        <v>3.96</v>
      </c>
      <c r="J107" t="s">
        <v>365</v>
      </c>
      <c r="K107" t="s">
        <v>102</v>
      </c>
      <c r="L107" s="78">
        <v>5.0999999999999997E-2</v>
      </c>
      <c r="M107" s="78">
        <v>2.1399999999999999E-2</v>
      </c>
      <c r="N107" s="77">
        <v>3987.34</v>
      </c>
      <c r="O107" s="77">
        <v>125.63</v>
      </c>
      <c r="P107" s="77">
        <v>5.0092952420000003</v>
      </c>
      <c r="Q107" s="78">
        <v>1E-4</v>
      </c>
      <c r="R107" s="78">
        <v>0</v>
      </c>
    </row>
    <row r="108" spans="2:18">
      <c r="B108" t="s">
        <v>3219</v>
      </c>
      <c r="C108" t="s">
        <v>3169</v>
      </c>
      <c r="D108" t="s">
        <v>3234</v>
      </c>
      <c r="E108"/>
      <c r="F108" t="s">
        <v>507</v>
      </c>
      <c r="G108" s="95">
        <v>41480</v>
      </c>
      <c r="H108" t="s">
        <v>208</v>
      </c>
      <c r="I108" s="77">
        <v>3.95</v>
      </c>
      <c r="J108" t="s">
        <v>365</v>
      </c>
      <c r="K108" t="s">
        <v>102</v>
      </c>
      <c r="L108" s="78">
        <v>5.0999999999999997E-2</v>
      </c>
      <c r="M108" s="78">
        <v>2.2200000000000001E-2</v>
      </c>
      <c r="N108" s="77">
        <v>3501.67</v>
      </c>
      <c r="O108" s="77">
        <v>124.24</v>
      </c>
      <c r="P108" s="77">
        <v>4.3504748080000004</v>
      </c>
      <c r="Q108" s="78">
        <v>1E-4</v>
      </c>
      <c r="R108" s="78">
        <v>0</v>
      </c>
    </row>
    <row r="109" spans="2:18">
      <c r="B109" t="s">
        <v>3219</v>
      </c>
      <c r="C109" t="s">
        <v>3169</v>
      </c>
      <c r="D109" t="s">
        <v>3235</v>
      </c>
      <c r="E109"/>
      <c r="F109" t="s">
        <v>507</v>
      </c>
      <c r="G109" s="95">
        <v>41512</v>
      </c>
      <c r="H109" t="s">
        <v>208</v>
      </c>
      <c r="I109" s="77">
        <v>3.89</v>
      </c>
      <c r="J109" t="s">
        <v>365</v>
      </c>
      <c r="K109" t="s">
        <v>102</v>
      </c>
      <c r="L109" s="78">
        <v>5.0999999999999997E-2</v>
      </c>
      <c r="M109" s="78">
        <v>3.3799999999999997E-2</v>
      </c>
      <c r="N109" s="77">
        <v>10917.1</v>
      </c>
      <c r="O109" s="77">
        <v>118.48</v>
      </c>
      <c r="P109" s="77">
        <v>12.93458008</v>
      </c>
      <c r="Q109" s="78">
        <v>2.0000000000000001E-4</v>
      </c>
      <c r="R109" s="78">
        <v>0</v>
      </c>
    </row>
    <row r="110" spans="2:18">
      <c r="B110" t="s">
        <v>3219</v>
      </c>
      <c r="C110" t="s">
        <v>3169</v>
      </c>
      <c r="D110" t="s">
        <v>3236</v>
      </c>
      <c r="E110"/>
      <c r="F110" t="s">
        <v>507</v>
      </c>
      <c r="G110" s="95">
        <v>41547</v>
      </c>
      <c r="H110" t="s">
        <v>208</v>
      </c>
      <c r="I110" s="77">
        <v>3.89</v>
      </c>
      <c r="J110" t="s">
        <v>365</v>
      </c>
      <c r="K110" t="s">
        <v>102</v>
      </c>
      <c r="L110" s="78">
        <v>5.0999999999999997E-2</v>
      </c>
      <c r="M110" s="78">
        <v>3.39E-2</v>
      </c>
      <c r="N110" s="77">
        <v>7988.13</v>
      </c>
      <c r="O110" s="77">
        <v>118.24</v>
      </c>
      <c r="P110" s="77">
        <v>9.4451649119999992</v>
      </c>
      <c r="Q110" s="78">
        <v>1E-4</v>
      </c>
      <c r="R110" s="78">
        <v>0</v>
      </c>
    </row>
    <row r="111" spans="2:18">
      <c r="B111" t="s">
        <v>3219</v>
      </c>
      <c r="C111" t="s">
        <v>3169</v>
      </c>
      <c r="D111" t="s">
        <v>3237</v>
      </c>
      <c r="E111"/>
      <c r="F111" t="s">
        <v>507</v>
      </c>
      <c r="G111" s="95">
        <v>41571</v>
      </c>
      <c r="H111" t="s">
        <v>208</v>
      </c>
      <c r="I111" s="77">
        <v>3.95</v>
      </c>
      <c r="J111" t="s">
        <v>365</v>
      </c>
      <c r="K111" t="s">
        <v>102</v>
      </c>
      <c r="L111" s="78">
        <v>5.0999999999999997E-2</v>
      </c>
      <c r="M111" s="78">
        <v>2.3E-2</v>
      </c>
      <c r="N111" s="77">
        <v>3894.98</v>
      </c>
      <c r="O111" s="77">
        <v>123.24</v>
      </c>
      <c r="P111" s="77">
        <v>4.8001733519999998</v>
      </c>
      <c r="Q111" s="78">
        <v>1E-4</v>
      </c>
      <c r="R111" s="78">
        <v>0</v>
      </c>
    </row>
    <row r="112" spans="2:18">
      <c r="B112" t="s">
        <v>3219</v>
      </c>
      <c r="C112" t="s">
        <v>3169</v>
      </c>
      <c r="D112" t="s">
        <v>3238</v>
      </c>
      <c r="E112"/>
      <c r="F112" t="s">
        <v>507</v>
      </c>
      <c r="G112" s="95">
        <v>41597</v>
      </c>
      <c r="H112" t="s">
        <v>208</v>
      </c>
      <c r="I112" s="77">
        <v>3.95</v>
      </c>
      <c r="J112" t="s">
        <v>365</v>
      </c>
      <c r="K112" t="s">
        <v>102</v>
      </c>
      <c r="L112" s="78">
        <v>5.0999999999999997E-2</v>
      </c>
      <c r="M112" s="78">
        <v>2.3300000000000001E-2</v>
      </c>
      <c r="N112" s="77">
        <v>1005.91</v>
      </c>
      <c r="O112" s="77">
        <v>122.75</v>
      </c>
      <c r="P112" s="77">
        <v>1.234754525</v>
      </c>
      <c r="Q112" s="78">
        <v>0</v>
      </c>
      <c r="R112" s="78">
        <v>0</v>
      </c>
    </row>
    <row r="113" spans="2:18">
      <c r="B113" t="s">
        <v>3219</v>
      </c>
      <c r="C113" t="s">
        <v>3169</v>
      </c>
      <c r="D113" t="s">
        <v>3239</v>
      </c>
      <c r="E113"/>
      <c r="F113" t="s">
        <v>507</v>
      </c>
      <c r="G113" s="95">
        <v>41630</v>
      </c>
      <c r="H113" t="s">
        <v>208</v>
      </c>
      <c r="I113" s="77">
        <v>3.93</v>
      </c>
      <c r="J113" t="s">
        <v>365</v>
      </c>
      <c r="K113" t="s">
        <v>102</v>
      </c>
      <c r="L113" s="78">
        <v>5.0999999999999997E-2</v>
      </c>
      <c r="M113" s="78">
        <v>2.5399999999999999E-2</v>
      </c>
      <c r="N113" s="77">
        <v>11444.06</v>
      </c>
      <c r="O113" s="77">
        <v>122.21</v>
      </c>
      <c r="P113" s="77">
        <v>13.985785726</v>
      </c>
      <c r="Q113" s="78">
        <v>2.0000000000000001E-4</v>
      </c>
      <c r="R113" s="78">
        <v>0</v>
      </c>
    </row>
    <row r="114" spans="2:18">
      <c r="B114" t="s">
        <v>3219</v>
      </c>
      <c r="C114" t="s">
        <v>3169</v>
      </c>
      <c r="D114" t="s">
        <v>3240</v>
      </c>
      <c r="E114"/>
      <c r="F114" t="s">
        <v>507</v>
      </c>
      <c r="G114" s="95">
        <v>41666</v>
      </c>
      <c r="H114" t="s">
        <v>208</v>
      </c>
      <c r="I114" s="77">
        <v>3.94</v>
      </c>
      <c r="J114" t="s">
        <v>365</v>
      </c>
      <c r="K114" t="s">
        <v>102</v>
      </c>
      <c r="L114" s="78">
        <v>5.0999999999999997E-2</v>
      </c>
      <c r="M114" s="78">
        <v>2.5399999999999999E-2</v>
      </c>
      <c r="N114" s="77">
        <v>2213.5100000000002</v>
      </c>
      <c r="O114" s="77">
        <v>122.12</v>
      </c>
      <c r="P114" s="77">
        <v>2.7031384119999999</v>
      </c>
      <c r="Q114" s="78">
        <v>0</v>
      </c>
      <c r="R114" s="78">
        <v>0</v>
      </c>
    </row>
    <row r="115" spans="2:18">
      <c r="B115" t="s">
        <v>3219</v>
      </c>
      <c r="C115" t="s">
        <v>3169</v>
      </c>
      <c r="D115" t="s">
        <v>3241</v>
      </c>
      <c r="E115"/>
      <c r="F115" t="s">
        <v>507</v>
      </c>
      <c r="G115" s="95">
        <v>41696</v>
      </c>
      <c r="H115" t="s">
        <v>208</v>
      </c>
      <c r="I115" s="77">
        <v>3.94</v>
      </c>
      <c r="J115" t="s">
        <v>365</v>
      </c>
      <c r="K115" t="s">
        <v>102</v>
      </c>
      <c r="L115" s="78">
        <v>5.0999999999999997E-2</v>
      </c>
      <c r="M115" s="78">
        <v>2.5399999999999999E-2</v>
      </c>
      <c r="N115" s="77">
        <v>2130.5</v>
      </c>
      <c r="O115" s="77">
        <v>122.84</v>
      </c>
      <c r="P115" s="77">
        <v>2.6171061999999998</v>
      </c>
      <c r="Q115" s="78">
        <v>0</v>
      </c>
      <c r="R115" s="78">
        <v>0</v>
      </c>
    </row>
    <row r="116" spans="2:18">
      <c r="B116" t="s">
        <v>3219</v>
      </c>
      <c r="C116" t="s">
        <v>3169</v>
      </c>
      <c r="D116" t="s">
        <v>3242</v>
      </c>
      <c r="E116"/>
      <c r="F116" t="s">
        <v>507</v>
      </c>
      <c r="G116" s="95">
        <v>41725</v>
      </c>
      <c r="H116" t="s">
        <v>208</v>
      </c>
      <c r="I116" s="77">
        <v>3.94</v>
      </c>
      <c r="J116" t="s">
        <v>365</v>
      </c>
      <c r="K116" t="s">
        <v>102</v>
      </c>
      <c r="L116" s="78">
        <v>5.0999999999999997E-2</v>
      </c>
      <c r="M116" s="78">
        <v>2.5399999999999999E-2</v>
      </c>
      <c r="N116" s="77">
        <v>4242.96</v>
      </c>
      <c r="O116" s="77">
        <v>123.07</v>
      </c>
      <c r="P116" s="77">
        <v>5.2218108719999998</v>
      </c>
      <c r="Q116" s="78">
        <v>1E-4</v>
      </c>
      <c r="R116" s="78">
        <v>0</v>
      </c>
    </row>
    <row r="117" spans="2:18">
      <c r="B117" t="s">
        <v>3219</v>
      </c>
      <c r="C117" t="s">
        <v>3169</v>
      </c>
      <c r="D117" t="s">
        <v>3243</v>
      </c>
      <c r="E117"/>
      <c r="F117" t="s">
        <v>507</v>
      </c>
      <c r="G117" s="95">
        <v>41787</v>
      </c>
      <c r="H117" t="s">
        <v>208</v>
      </c>
      <c r="I117" s="77">
        <v>3.94</v>
      </c>
      <c r="J117" t="s">
        <v>365</v>
      </c>
      <c r="K117" t="s">
        <v>102</v>
      </c>
      <c r="L117" s="78">
        <v>5.0999999999999997E-2</v>
      </c>
      <c r="M117" s="78">
        <v>2.5399999999999999E-2</v>
      </c>
      <c r="N117" s="77">
        <v>2671.23</v>
      </c>
      <c r="O117" s="77">
        <v>122.59</v>
      </c>
      <c r="P117" s="77">
        <v>3.2746608570000002</v>
      </c>
      <c r="Q117" s="78">
        <v>0</v>
      </c>
      <c r="R117" s="78">
        <v>0</v>
      </c>
    </row>
    <row r="118" spans="2:18">
      <c r="B118" t="s">
        <v>3219</v>
      </c>
      <c r="C118" t="s">
        <v>3169</v>
      </c>
      <c r="D118" t="s">
        <v>3244</v>
      </c>
      <c r="E118"/>
      <c r="F118" t="s">
        <v>507</v>
      </c>
      <c r="G118" s="95">
        <v>41815</v>
      </c>
      <c r="H118" t="s">
        <v>208</v>
      </c>
      <c r="I118" s="77">
        <v>3.94</v>
      </c>
      <c r="J118" t="s">
        <v>365</v>
      </c>
      <c r="K118" t="s">
        <v>102</v>
      </c>
      <c r="L118" s="78">
        <v>5.0999999999999997E-2</v>
      </c>
      <c r="M118" s="78">
        <v>2.5399999999999999E-2</v>
      </c>
      <c r="N118" s="77">
        <v>1501.91</v>
      </c>
      <c r="O118" s="77">
        <v>122.48</v>
      </c>
      <c r="P118" s="77">
        <v>1.8395393680000001</v>
      </c>
      <c r="Q118" s="78">
        <v>0</v>
      </c>
      <c r="R118" s="78">
        <v>0</v>
      </c>
    </row>
    <row r="119" spans="2:18">
      <c r="B119" t="s">
        <v>3219</v>
      </c>
      <c r="C119" t="s">
        <v>3169</v>
      </c>
      <c r="D119" t="s">
        <v>3245</v>
      </c>
      <c r="E119"/>
      <c r="F119" t="s">
        <v>507</v>
      </c>
      <c r="G119" s="95">
        <v>41836</v>
      </c>
      <c r="H119" t="s">
        <v>208</v>
      </c>
      <c r="I119" s="77">
        <v>3.94</v>
      </c>
      <c r="J119" t="s">
        <v>365</v>
      </c>
      <c r="K119" t="s">
        <v>102</v>
      </c>
      <c r="L119" s="78">
        <v>5.0999999999999997E-2</v>
      </c>
      <c r="M119" s="78">
        <v>2.5399999999999999E-2</v>
      </c>
      <c r="N119" s="77">
        <v>4464.99</v>
      </c>
      <c r="O119" s="77">
        <v>122.12</v>
      </c>
      <c r="P119" s="77">
        <v>5.4526457879999999</v>
      </c>
      <c r="Q119" s="78">
        <v>1E-4</v>
      </c>
      <c r="R119" s="78">
        <v>0</v>
      </c>
    </row>
    <row r="120" spans="2:18">
      <c r="B120" t="s">
        <v>3219</v>
      </c>
      <c r="C120" t="s">
        <v>3169</v>
      </c>
      <c r="D120" t="s">
        <v>3246</v>
      </c>
      <c r="E120"/>
      <c r="F120" t="s">
        <v>507</v>
      </c>
      <c r="G120" s="95">
        <v>41911</v>
      </c>
      <c r="H120" t="s">
        <v>208</v>
      </c>
      <c r="I120" s="77">
        <v>3.94</v>
      </c>
      <c r="J120" t="s">
        <v>365</v>
      </c>
      <c r="K120" t="s">
        <v>102</v>
      </c>
      <c r="L120" s="78">
        <v>5.0999999999999997E-2</v>
      </c>
      <c r="M120" s="78">
        <v>2.5399999999999999E-2</v>
      </c>
      <c r="N120" s="77">
        <v>1752.5</v>
      </c>
      <c r="O120" s="77">
        <v>122.12</v>
      </c>
      <c r="P120" s="77">
        <v>2.1401530000000002</v>
      </c>
      <c r="Q120" s="78">
        <v>0</v>
      </c>
      <c r="R120" s="78">
        <v>0</v>
      </c>
    </row>
    <row r="121" spans="2:18">
      <c r="B121" t="s">
        <v>3219</v>
      </c>
      <c r="C121" t="s">
        <v>3169</v>
      </c>
      <c r="D121" t="s">
        <v>3247</v>
      </c>
      <c r="E121"/>
      <c r="F121" t="s">
        <v>507</v>
      </c>
      <c r="G121" s="95">
        <v>42033</v>
      </c>
      <c r="H121" t="s">
        <v>208</v>
      </c>
      <c r="I121" s="77">
        <v>3.94</v>
      </c>
      <c r="J121" t="s">
        <v>365</v>
      </c>
      <c r="K121" t="s">
        <v>102</v>
      </c>
      <c r="L121" s="78">
        <v>5.0999999999999997E-2</v>
      </c>
      <c r="M121" s="78">
        <v>2.5399999999999999E-2</v>
      </c>
      <c r="N121" s="77">
        <v>11665.52</v>
      </c>
      <c r="O121" s="77">
        <v>122.36</v>
      </c>
      <c r="P121" s="77">
        <v>14.273930271999999</v>
      </c>
      <c r="Q121" s="78">
        <v>2.0000000000000001E-4</v>
      </c>
      <c r="R121" s="78">
        <v>0</v>
      </c>
    </row>
    <row r="122" spans="2:18">
      <c r="B122" t="s">
        <v>3219</v>
      </c>
      <c r="C122" t="s">
        <v>3169</v>
      </c>
      <c r="D122" t="s">
        <v>3248</v>
      </c>
      <c r="E122"/>
      <c r="F122" t="s">
        <v>507</v>
      </c>
      <c r="G122" s="95">
        <v>42054</v>
      </c>
      <c r="H122" t="s">
        <v>208</v>
      </c>
      <c r="I122" s="77">
        <v>3.93</v>
      </c>
      <c r="J122" t="s">
        <v>365</v>
      </c>
      <c r="K122" t="s">
        <v>102</v>
      </c>
      <c r="L122" s="78">
        <v>5.0999999999999997E-2</v>
      </c>
      <c r="M122" s="78">
        <v>2.5399999999999999E-2</v>
      </c>
      <c r="N122" s="77">
        <v>22787.55</v>
      </c>
      <c r="O122" s="77">
        <v>123.44</v>
      </c>
      <c r="P122" s="77">
        <v>28.12895172</v>
      </c>
      <c r="Q122" s="78">
        <v>4.0000000000000002E-4</v>
      </c>
      <c r="R122" s="78">
        <v>1E-4</v>
      </c>
    </row>
    <row r="123" spans="2:18">
      <c r="B123" t="s">
        <v>3219</v>
      </c>
      <c r="C123" t="s">
        <v>3169</v>
      </c>
      <c r="D123" t="s">
        <v>3249</v>
      </c>
      <c r="E123"/>
      <c r="F123" t="s">
        <v>507</v>
      </c>
      <c r="G123" s="95">
        <v>41422</v>
      </c>
      <c r="H123" t="s">
        <v>208</v>
      </c>
      <c r="I123" s="77">
        <v>3.96</v>
      </c>
      <c r="J123" t="s">
        <v>365</v>
      </c>
      <c r="K123" t="s">
        <v>102</v>
      </c>
      <c r="L123" s="78">
        <v>5.0999999999999997E-2</v>
      </c>
      <c r="M123" s="78">
        <v>2.1299999999999999E-2</v>
      </c>
      <c r="N123" s="77">
        <v>2420.35</v>
      </c>
      <c r="O123" s="77">
        <v>125.78</v>
      </c>
      <c r="P123" s="77">
        <v>3.0443162300000002</v>
      </c>
      <c r="Q123" s="78">
        <v>0</v>
      </c>
      <c r="R123" s="78">
        <v>0</v>
      </c>
    </row>
    <row r="124" spans="2:18">
      <c r="B124" t="s">
        <v>3219</v>
      </c>
      <c r="C124" t="s">
        <v>3169</v>
      </c>
      <c r="D124" t="s">
        <v>3250</v>
      </c>
      <c r="E124"/>
      <c r="F124" t="s">
        <v>507</v>
      </c>
      <c r="G124" s="95">
        <v>42565</v>
      </c>
      <c r="H124" t="s">
        <v>208</v>
      </c>
      <c r="I124" s="77">
        <v>3.94</v>
      </c>
      <c r="J124" t="s">
        <v>365</v>
      </c>
      <c r="K124" t="s">
        <v>102</v>
      </c>
      <c r="L124" s="78">
        <v>5.0999999999999997E-2</v>
      </c>
      <c r="M124" s="78">
        <v>2.5399999999999999E-2</v>
      </c>
      <c r="N124" s="77">
        <v>27814.240000000002</v>
      </c>
      <c r="O124" s="77">
        <v>123.94</v>
      </c>
      <c r="P124" s="77">
        <v>34.472969055999997</v>
      </c>
      <c r="Q124" s="78">
        <v>5.0000000000000001E-4</v>
      </c>
      <c r="R124" s="78">
        <v>1E-4</v>
      </c>
    </row>
    <row r="125" spans="2:18">
      <c r="B125" t="s">
        <v>3219</v>
      </c>
      <c r="C125" t="s">
        <v>3169</v>
      </c>
      <c r="D125" t="s">
        <v>3251</v>
      </c>
      <c r="E125"/>
      <c r="F125" t="s">
        <v>507</v>
      </c>
      <c r="G125" s="95">
        <v>40871</v>
      </c>
      <c r="H125" t="s">
        <v>208</v>
      </c>
      <c r="I125" s="77">
        <v>3.94</v>
      </c>
      <c r="J125" t="s">
        <v>365</v>
      </c>
      <c r="K125" t="s">
        <v>102</v>
      </c>
      <c r="L125" s="78">
        <v>5.1900000000000002E-2</v>
      </c>
      <c r="M125" s="78">
        <v>2.5399999999999999E-2</v>
      </c>
      <c r="N125" s="77">
        <v>5494.15</v>
      </c>
      <c r="O125" s="77">
        <v>126.66</v>
      </c>
      <c r="P125" s="77">
        <v>6.9588903899999996</v>
      </c>
      <c r="Q125" s="78">
        <v>1E-4</v>
      </c>
      <c r="R125" s="78">
        <v>0</v>
      </c>
    </row>
    <row r="126" spans="2:18">
      <c r="B126" t="s">
        <v>3219</v>
      </c>
      <c r="C126" t="s">
        <v>3169</v>
      </c>
      <c r="D126" t="s">
        <v>3252</v>
      </c>
      <c r="E126"/>
      <c r="F126" t="s">
        <v>507</v>
      </c>
      <c r="G126" s="95">
        <v>40570</v>
      </c>
      <c r="H126" t="s">
        <v>208</v>
      </c>
      <c r="I126" s="77">
        <v>3.96</v>
      </c>
      <c r="J126" t="s">
        <v>365</v>
      </c>
      <c r="K126" t="s">
        <v>102</v>
      </c>
      <c r="L126" s="78">
        <v>5.0999999999999997E-2</v>
      </c>
      <c r="M126" s="78">
        <v>2.12E-2</v>
      </c>
      <c r="N126" s="77">
        <v>141030.51999999999</v>
      </c>
      <c r="O126" s="77">
        <v>131.21</v>
      </c>
      <c r="P126" s="77">
        <v>185.04614529200001</v>
      </c>
      <c r="Q126" s="78">
        <v>2.8E-3</v>
      </c>
      <c r="R126" s="78">
        <v>4.0000000000000002E-4</v>
      </c>
    </row>
    <row r="127" spans="2:18">
      <c r="B127" t="s">
        <v>3253</v>
      </c>
      <c r="C127" t="s">
        <v>3125</v>
      </c>
      <c r="D127" t="s">
        <v>3254</v>
      </c>
      <c r="E127"/>
      <c r="F127" t="s">
        <v>512</v>
      </c>
      <c r="G127" s="95">
        <v>41423</v>
      </c>
      <c r="H127" t="s">
        <v>150</v>
      </c>
      <c r="I127" s="77">
        <v>2.78</v>
      </c>
      <c r="J127" t="s">
        <v>354</v>
      </c>
      <c r="K127" t="s">
        <v>102</v>
      </c>
      <c r="L127" s="78">
        <v>0.05</v>
      </c>
      <c r="M127" s="78">
        <v>2.1999999999999999E-2</v>
      </c>
      <c r="N127" s="77">
        <v>51804.76</v>
      </c>
      <c r="O127" s="77">
        <v>123.52</v>
      </c>
      <c r="P127" s="77">
        <v>63.989239552000001</v>
      </c>
      <c r="Q127" s="78">
        <v>1E-3</v>
      </c>
      <c r="R127" s="78">
        <v>1E-4</v>
      </c>
    </row>
    <row r="128" spans="2:18">
      <c r="B128" t="s">
        <v>3253</v>
      </c>
      <c r="C128" t="s">
        <v>3125</v>
      </c>
      <c r="D128" t="s">
        <v>3255</v>
      </c>
      <c r="E128"/>
      <c r="F128" t="s">
        <v>512</v>
      </c>
      <c r="G128" s="95">
        <v>41423</v>
      </c>
      <c r="H128" t="s">
        <v>150</v>
      </c>
      <c r="I128" s="77">
        <v>2.78</v>
      </c>
      <c r="J128" t="s">
        <v>354</v>
      </c>
      <c r="K128" t="s">
        <v>102</v>
      </c>
      <c r="L128" s="78">
        <v>0.05</v>
      </c>
      <c r="M128" s="78">
        <v>2.1999999999999999E-2</v>
      </c>
      <c r="N128" s="77">
        <v>16661.439999999999</v>
      </c>
      <c r="O128" s="77">
        <v>123.52</v>
      </c>
      <c r="P128" s="77">
        <v>20.580210688000001</v>
      </c>
      <c r="Q128" s="78">
        <v>2.9999999999999997E-4</v>
      </c>
      <c r="R128" s="78">
        <v>0</v>
      </c>
    </row>
    <row r="129" spans="2:18">
      <c r="B129" t="s">
        <v>3253</v>
      </c>
      <c r="C129" t="s">
        <v>3125</v>
      </c>
      <c r="D129" t="s">
        <v>3256</v>
      </c>
      <c r="E129"/>
      <c r="F129" t="s">
        <v>512</v>
      </c>
      <c r="G129" s="95">
        <v>40489</v>
      </c>
      <c r="H129" t="s">
        <v>150</v>
      </c>
      <c r="I129" s="77">
        <v>1.73</v>
      </c>
      <c r="J129" t="s">
        <v>354</v>
      </c>
      <c r="K129" t="s">
        <v>102</v>
      </c>
      <c r="L129" s="78">
        <v>5.7000000000000002E-2</v>
      </c>
      <c r="M129" s="78">
        <v>2.35E-2</v>
      </c>
      <c r="N129" s="77">
        <v>35245.040000000001</v>
      </c>
      <c r="O129" s="77">
        <v>126.03</v>
      </c>
      <c r="P129" s="77">
        <v>44.419323912000003</v>
      </c>
      <c r="Q129" s="78">
        <v>6.9999999999999999E-4</v>
      </c>
      <c r="R129" s="78">
        <v>1E-4</v>
      </c>
    </row>
    <row r="130" spans="2:18">
      <c r="B130" t="s">
        <v>3253</v>
      </c>
      <c r="C130" t="s">
        <v>3125</v>
      </c>
      <c r="D130" t="s">
        <v>3257</v>
      </c>
      <c r="E130"/>
      <c r="F130" t="s">
        <v>512</v>
      </c>
      <c r="G130" s="95">
        <v>42631</v>
      </c>
      <c r="H130" t="s">
        <v>150</v>
      </c>
      <c r="I130" s="77">
        <v>6.75</v>
      </c>
      <c r="J130" t="s">
        <v>354</v>
      </c>
      <c r="K130" t="s">
        <v>102</v>
      </c>
      <c r="L130" s="78">
        <v>4.1000000000000002E-2</v>
      </c>
      <c r="M130" s="78">
        <v>2.75E-2</v>
      </c>
      <c r="N130" s="77">
        <v>54670.34</v>
      </c>
      <c r="O130" s="77">
        <v>124.25</v>
      </c>
      <c r="P130" s="77">
        <v>67.927897450000003</v>
      </c>
      <c r="Q130" s="78">
        <v>1E-3</v>
      </c>
      <c r="R130" s="78">
        <v>1E-4</v>
      </c>
    </row>
    <row r="131" spans="2:18">
      <c r="B131" t="s">
        <v>3253</v>
      </c>
      <c r="C131" t="s">
        <v>3125</v>
      </c>
      <c r="D131" t="s">
        <v>3258</v>
      </c>
      <c r="E131"/>
      <c r="F131" t="s">
        <v>512</v>
      </c>
      <c r="G131" s="95">
        <v>42352</v>
      </c>
      <c r="H131" t="s">
        <v>150</v>
      </c>
      <c r="I131" s="77">
        <v>5.0199999999999996</v>
      </c>
      <c r="J131" t="s">
        <v>354</v>
      </c>
      <c r="K131" t="s">
        <v>102</v>
      </c>
      <c r="L131" s="78">
        <v>0.05</v>
      </c>
      <c r="M131" s="78">
        <v>2.5000000000000001E-2</v>
      </c>
      <c r="N131" s="77">
        <v>61331.15</v>
      </c>
      <c r="O131" s="77">
        <v>128.26</v>
      </c>
      <c r="P131" s="77">
        <v>78.663332990000001</v>
      </c>
      <c r="Q131" s="78">
        <v>1.1999999999999999E-3</v>
      </c>
      <c r="R131" s="78">
        <v>2.0000000000000001E-4</v>
      </c>
    </row>
    <row r="132" spans="2:18">
      <c r="B132" t="s">
        <v>3253</v>
      </c>
      <c r="C132" t="s">
        <v>3125</v>
      </c>
      <c r="D132" t="s">
        <v>3259</v>
      </c>
      <c r="E132"/>
      <c r="F132" t="s">
        <v>512</v>
      </c>
      <c r="G132" s="95">
        <v>42352</v>
      </c>
      <c r="H132" t="s">
        <v>150</v>
      </c>
      <c r="I132" s="77">
        <v>6.8</v>
      </c>
      <c r="J132" t="s">
        <v>354</v>
      </c>
      <c r="K132" t="s">
        <v>102</v>
      </c>
      <c r="L132" s="78">
        <v>4.1000000000000002E-2</v>
      </c>
      <c r="M132" s="78">
        <v>2.4899999999999999E-2</v>
      </c>
      <c r="N132" s="77">
        <v>184229.84</v>
      </c>
      <c r="O132" s="77">
        <v>125.94</v>
      </c>
      <c r="P132" s="77">
        <v>232.01906049600001</v>
      </c>
      <c r="Q132" s="78">
        <v>3.5000000000000001E-3</v>
      </c>
      <c r="R132" s="78">
        <v>5.0000000000000001E-4</v>
      </c>
    </row>
    <row r="133" spans="2:18">
      <c r="B133" t="s">
        <v>3253</v>
      </c>
      <c r="C133" t="s">
        <v>3125</v>
      </c>
      <c r="D133" t="s">
        <v>3260</v>
      </c>
      <c r="E133"/>
      <c r="F133" t="s">
        <v>512</v>
      </c>
      <c r="G133" s="95">
        <v>44223</v>
      </c>
      <c r="H133" t="s">
        <v>150</v>
      </c>
      <c r="I133" s="77">
        <v>12.52</v>
      </c>
      <c r="J133" t="s">
        <v>354</v>
      </c>
      <c r="K133" t="s">
        <v>102</v>
      </c>
      <c r="L133" s="78">
        <v>2.1499999999999998E-2</v>
      </c>
      <c r="M133" s="78">
        <v>3.7100000000000001E-2</v>
      </c>
      <c r="N133" s="77">
        <v>249798.61</v>
      </c>
      <c r="O133" s="77">
        <v>92.33</v>
      </c>
      <c r="P133" s="77">
        <v>230.63905661300001</v>
      </c>
      <c r="Q133" s="78">
        <v>3.5000000000000001E-3</v>
      </c>
      <c r="R133" s="78">
        <v>5.0000000000000001E-4</v>
      </c>
    </row>
    <row r="134" spans="2:18">
      <c r="B134" t="s">
        <v>3261</v>
      </c>
      <c r="C134" t="s">
        <v>3169</v>
      </c>
      <c r="D134" t="s">
        <v>3262</v>
      </c>
      <c r="E134"/>
      <c r="F134" t="s">
        <v>512</v>
      </c>
      <c r="G134" s="95">
        <v>41767</v>
      </c>
      <c r="H134" t="s">
        <v>150</v>
      </c>
      <c r="I134" s="77">
        <v>5.16</v>
      </c>
      <c r="J134" t="s">
        <v>703</v>
      </c>
      <c r="K134" t="s">
        <v>102</v>
      </c>
      <c r="L134" s="78">
        <v>5.3499999999999999E-2</v>
      </c>
      <c r="M134" s="78">
        <v>2.87E-2</v>
      </c>
      <c r="N134" s="77">
        <v>3199.12</v>
      </c>
      <c r="O134" s="77">
        <v>127.24</v>
      </c>
      <c r="P134" s="77">
        <v>4.0705602880000002</v>
      </c>
      <c r="Q134" s="78">
        <v>1E-4</v>
      </c>
      <c r="R134" s="78">
        <v>0</v>
      </c>
    </row>
    <row r="135" spans="2:18">
      <c r="B135" t="s">
        <v>3261</v>
      </c>
      <c r="C135" t="s">
        <v>3169</v>
      </c>
      <c r="D135" t="s">
        <v>3263</v>
      </c>
      <c r="E135"/>
      <c r="F135" t="s">
        <v>512</v>
      </c>
      <c r="G135" s="95">
        <v>41767</v>
      </c>
      <c r="H135" t="s">
        <v>150</v>
      </c>
      <c r="I135" s="77">
        <v>4.49</v>
      </c>
      <c r="J135" t="s">
        <v>703</v>
      </c>
      <c r="K135" t="s">
        <v>102</v>
      </c>
      <c r="L135" s="78">
        <v>5.3499999999999999E-2</v>
      </c>
      <c r="M135" s="78">
        <v>2.47E-2</v>
      </c>
      <c r="N135" s="77">
        <v>4087.77</v>
      </c>
      <c r="O135" s="77">
        <v>127.24</v>
      </c>
      <c r="P135" s="77">
        <v>5.2012785480000003</v>
      </c>
      <c r="Q135" s="78">
        <v>1E-4</v>
      </c>
      <c r="R135" s="78">
        <v>0</v>
      </c>
    </row>
    <row r="136" spans="2:18">
      <c r="B136" t="s">
        <v>3261</v>
      </c>
      <c r="C136" t="s">
        <v>3169</v>
      </c>
      <c r="D136" t="s">
        <v>3264</v>
      </c>
      <c r="E136"/>
      <c r="F136" t="s">
        <v>512</v>
      </c>
      <c r="G136" s="95">
        <v>41281</v>
      </c>
      <c r="H136" t="s">
        <v>150</v>
      </c>
      <c r="I136" s="77">
        <v>4.53</v>
      </c>
      <c r="J136" t="s">
        <v>703</v>
      </c>
      <c r="K136" t="s">
        <v>102</v>
      </c>
      <c r="L136" s="78">
        <v>5.3499999999999999E-2</v>
      </c>
      <c r="M136" s="78">
        <v>1.8599999999999998E-2</v>
      </c>
      <c r="N136" s="77">
        <v>27176.36</v>
      </c>
      <c r="O136" s="77">
        <v>132.66999999999999</v>
      </c>
      <c r="P136" s="77">
        <v>36.054876812000003</v>
      </c>
      <c r="Q136" s="78">
        <v>5.0000000000000001E-4</v>
      </c>
      <c r="R136" s="78">
        <v>1E-4</v>
      </c>
    </row>
    <row r="137" spans="2:18">
      <c r="B137" t="s">
        <v>3261</v>
      </c>
      <c r="C137" t="s">
        <v>3169</v>
      </c>
      <c r="D137" t="s">
        <v>3265</v>
      </c>
      <c r="E137"/>
      <c r="F137" t="s">
        <v>512</v>
      </c>
      <c r="G137" s="95">
        <v>41767</v>
      </c>
      <c r="H137" t="s">
        <v>150</v>
      </c>
      <c r="I137" s="77">
        <v>4.49</v>
      </c>
      <c r="J137" t="s">
        <v>703</v>
      </c>
      <c r="K137" t="s">
        <v>102</v>
      </c>
      <c r="L137" s="78">
        <v>5.3499999999999999E-2</v>
      </c>
      <c r="M137" s="78">
        <v>2.47E-2</v>
      </c>
      <c r="N137" s="77">
        <v>4798.68</v>
      </c>
      <c r="O137" s="77">
        <v>127.24</v>
      </c>
      <c r="P137" s="77">
        <v>6.1058404319999999</v>
      </c>
      <c r="Q137" s="78">
        <v>1E-4</v>
      </c>
      <c r="R137" s="78">
        <v>0</v>
      </c>
    </row>
    <row r="138" spans="2:18">
      <c r="B138" t="s">
        <v>3261</v>
      </c>
      <c r="C138" t="s">
        <v>3169</v>
      </c>
      <c r="D138" t="s">
        <v>3266</v>
      </c>
      <c r="E138"/>
      <c r="F138" t="s">
        <v>512</v>
      </c>
      <c r="G138" s="95">
        <v>41281</v>
      </c>
      <c r="H138" t="s">
        <v>150</v>
      </c>
      <c r="I138" s="77">
        <v>4.53</v>
      </c>
      <c r="J138" t="s">
        <v>703</v>
      </c>
      <c r="K138" t="s">
        <v>102</v>
      </c>
      <c r="L138" s="78">
        <v>5.3499999999999999E-2</v>
      </c>
      <c r="M138" s="78">
        <v>1.8599999999999998E-2</v>
      </c>
      <c r="N138" s="77">
        <v>19576.189999999999</v>
      </c>
      <c r="O138" s="77">
        <v>132.66999999999999</v>
      </c>
      <c r="P138" s="77">
        <v>25.971731273</v>
      </c>
      <c r="Q138" s="78">
        <v>4.0000000000000002E-4</v>
      </c>
      <c r="R138" s="78">
        <v>1E-4</v>
      </c>
    </row>
    <row r="139" spans="2:18">
      <c r="B139" t="s">
        <v>3261</v>
      </c>
      <c r="C139" t="s">
        <v>3169</v>
      </c>
      <c r="D139" t="s">
        <v>3267</v>
      </c>
      <c r="E139"/>
      <c r="F139" t="s">
        <v>512</v>
      </c>
      <c r="G139" s="95">
        <v>41767</v>
      </c>
      <c r="H139" t="s">
        <v>150</v>
      </c>
      <c r="I139" s="77">
        <v>4.49</v>
      </c>
      <c r="J139" t="s">
        <v>703</v>
      </c>
      <c r="K139" t="s">
        <v>102</v>
      </c>
      <c r="L139" s="78">
        <v>5.3499999999999999E-2</v>
      </c>
      <c r="M139" s="78">
        <v>2.47E-2</v>
      </c>
      <c r="N139" s="77">
        <v>3909.14</v>
      </c>
      <c r="O139" s="77">
        <v>127.24</v>
      </c>
      <c r="P139" s="77">
        <v>4.9739897360000001</v>
      </c>
      <c r="Q139" s="78">
        <v>1E-4</v>
      </c>
      <c r="R139" s="78">
        <v>0</v>
      </c>
    </row>
    <row r="140" spans="2:18">
      <c r="B140" t="s">
        <v>3261</v>
      </c>
      <c r="C140" t="s">
        <v>3169</v>
      </c>
      <c r="D140" t="s">
        <v>3268</v>
      </c>
      <c r="E140"/>
      <c r="F140" t="s">
        <v>512</v>
      </c>
      <c r="G140" s="95">
        <v>41281</v>
      </c>
      <c r="H140" t="s">
        <v>150</v>
      </c>
      <c r="I140" s="77">
        <v>4.53</v>
      </c>
      <c r="J140" t="s">
        <v>703</v>
      </c>
      <c r="K140" t="s">
        <v>102</v>
      </c>
      <c r="L140" s="78">
        <v>5.3499999999999999E-2</v>
      </c>
      <c r="M140" s="78">
        <v>1.8599999999999998E-2</v>
      </c>
      <c r="N140" s="77">
        <v>23510.62</v>
      </c>
      <c r="O140" s="77">
        <v>132.66999999999999</v>
      </c>
      <c r="P140" s="77">
        <v>31.191539553999998</v>
      </c>
      <c r="Q140" s="78">
        <v>5.0000000000000001E-4</v>
      </c>
      <c r="R140" s="78">
        <v>1E-4</v>
      </c>
    </row>
    <row r="141" spans="2:18">
      <c r="B141" t="s">
        <v>3261</v>
      </c>
      <c r="C141" t="s">
        <v>3169</v>
      </c>
      <c r="D141" t="s">
        <v>3269</v>
      </c>
      <c r="E141"/>
      <c r="F141" t="s">
        <v>512</v>
      </c>
      <c r="G141" s="95">
        <v>41767</v>
      </c>
      <c r="H141" t="s">
        <v>150</v>
      </c>
      <c r="I141" s="77">
        <v>4.49</v>
      </c>
      <c r="J141" t="s">
        <v>703</v>
      </c>
      <c r="K141" t="s">
        <v>102</v>
      </c>
      <c r="L141" s="78">
        <v>5.3499999999999999E-2</v>
      </c>
      <c r="M141" s="78">
        <v>2.47E-2</v>
      </c>
      <c r="N141" s="77">
        <v>4087.77</v>
      </c>
      <c r="O141" s="77">
        <v>127.24</v>
      </c>
      <c r="P141" s="77">
        <v>5.2012785480000003</v>
      </c>
      <c r="Q141" s="78">
        <v>1E-4</v>
      </c>
      <c r="R141" s="78">
        <v>0</v>
      </c>
    </row>
    <row r="142" spans="2:18">
      <c r="B142" t="s">
        <v>3261</v>
      </c>
      <c r="C142" t="s">
        <v>3169</v>
      </c>
      <c r="D142" t="s">
        <v>3270</v>
      </c>
      <c r="E142"/>
      <c r="F142" t="s">
        <v>512</v>
      </c>
      <c r="G142" s="95">
        <v>41269</v>
      </c>
      <c r="H142" t="s">
        <v>150</v>
      </c>
      <c r="I142" s="77">
        <v>4.53</v>
      </c>
      <c r="J142" t="s">
        <v>703</v>
      </c>
      <c r="K142" t="s">
        <v>102</v>
      </c>
      <c r="L142" s="78">
        <v>5.3499999999999999E-2</v>
      </c>
      <c r="M142" s="78">
        <v>1.8499999999999999E-2</v>
      </c>
      <c r="N142" s="77">
        <v>21571.01</v>
      </c>
      <c r="O142" s="77">
        <v>132.72999999999999</v>
      </c>
      <c r="P142" s="77">
        <v>28.631201572999998</v>
      </c>
      <c r="Q142" s="78">
        <v>4.0000000000000002E-4</v>
      </c>
      <c r="R142" s="78">
        <v>1E-4</v>
      </c>
    </row>
    <row r="143" spans="2:18">
      <c r="B143" t="s">
        <v>3261</v>
      </c>
      <c r="C143" t="s">
        <v>3169</v>
      </c>
      <c r="D143" t="s">
        <v>3271</v>
      </c>
      <c r="E143"/>
      <c r="F143" t="s">
        <v>512</v>
      </c>
      <c r="G143" s="95">
        <v>41269</v>
      </c>
      <c r="H143" t="s">
        <v>150</v>
      </c>
      <c r="I143" s="77">
        <v>4.53</v>
      </c>
      <c r="J143" t="s">
        <v>703</v>
      </c>
      <c r="K143" t="s">
        <v>102</v>
      </c>
      <c r="L143" s="78">
        <v>5.3499999999999999E-2</v>
      </c>
      <c r="M143" s="78">
        <v>1.8499999999999999E-2</v>
      </c>
      <c r="N143" s="77">
        <v>20302.13</v>
      </c>
      <c r="O143" s="77">
        <v>132.72999999999999</v>
      </c>
      <c r="P143" s="77">
        <v>26.947017149000001</v>
      </c>
      <c r="Q143" s="78">
        <v>4.0000000000000002E-4</v>
      </c>
      <c r="R143" s="78">
        <v>1E-4</v>
      </c>
    </row>
    <row r="144" spans="2:18">
      <c r="B144" t="s">
        <v>3272</v>
      </c>
      <c r="C144" t="s">
        <v>3125</v>
      </c>
      <c r="D144" t="s">
        <v>3273</v>
      </c>
      <c r="E144"/>
      <c r="F144" t="s">
        <v>512</v>
      </c>
      <c r="G144" s="95">
        <v>42052</v>
      </c>
      <c r="H144" t="s">
        <v>150</v>
      </c>
      <c r="I144" s="77">
        <v>4.13</v>
      </c>
      <c r="J144" t="s">
        <v>703</v>
      </c>
      <c r="K144" t="s">
        <v>102</v>
      </c>
      <c r="L144" s="78">
        <v>2.98E-2</v>
      </c>
      <c r="M144" s="78">
        <v>3.0700000000000002E-2</v>
      </c>
      <c r="N144" s="77">
        <v>59539.040000000001</v>
      </c>
      <c r="O144" s="77">
        <v>111.93</v>
      </c>
      <c r="P144" s="77">
        <v>66.642047472000002</v>
      </c>
      <c r="Q144" s="78">
        <v>1E-3</v>
      </c>
      <c r="R144" s="78">
        <v>1E-4</v>
      </c>
    </row>
    <row r="145" spans="2:18">
      <c r="B145" t="s">
        <v>3272</v>
      </c>
      <c r="C145" t="s">
        <v>3125</v>
      </c>
      <c r="D145" t="s">
        <v>3274</v>
      </c>
      <c r="E145"/>
      <c r="F145" t="s">
        <v>512</v>
      </c>
      <c r="G145" s="95">
        <v>42054</v>
      </c>
      <c r="H145" t="s">
        <v>150</v>
      </c>
      <c r="I145" s="77">
        <v>4.13</v>
      </c>
      <c r="J145" t="s">
        <v>703</v>
      </c>
      <c r="K145" t="s">
        <v>102</v>
      </c>
      <c r="L145" s="78">
        <v>2.98E-2</v>
      </c>
      <c r="M145" s="78">
        <v>3.0700000000000002E-2</v>
      </c>
      <c r="N145" s="77">
        <v>1683.8</v>
      </c>
      <c r="O145" s="77">
        <v>111.49</v>
      </c>
      <c r="P145" s="77">
        <v>1.8772686199999999</v>
      </c>
      <c r="Q145" s="78">
        <v>0</v>
      </c>
      <c r="R145" s="78">
        <v>0</v>
      </c>
    </row>
    <row r="146" spans="2:18">
      <c r="B146" t="s">
        <v>3275</v>
      </c>
      <c r="C146" t="s">
        <v>3125</v>
      </c>
      <c r="D146" t="s">
        <v>3276</v>
      </c>
      <c r="E146"/>
      <c r="F146" t="s">
        <v>512</v>
      </c>
      <c r="G146" s="95">
        <v>42052</v>
      </c>
      <c r="H146" t="s">
        <v>150</v>
      </c>
      <c r="I146" s="77">
        <v>4.1399999999999997</v>
      </c>
      <c r="J146" t="s">
        <v>703</v>
      </c>
      <c r="K146" t="s">
        <v>102</v>
      </c>
      <c r="L146" s="78">
        <v>2.98E-2</v>
      </c>
      <c r="M146" s="78">
        <v>2.01E-2</v>
      </c>
      <c r="N146" s="77">
        <v>81992.3</v>
      </c>
      <c r="O146" s="77">
        <v>116.81</v>
      </c>
      <c r="P146" s="77">
        <v>95.775205630000002</v>
      </c>
      <c r="Q146" s="78">
        <v>1.5E-3</v>
      </c>
      <c r="R146" s="78">
        <v>2.0000000000000001E-4</v>
      </c>
    </row>
    <row r="147" spans="2:18">
      <c r="B147" t="s">
        <v>3277</v>
      </c>
      <c r="C147" t="s">
        <v>3125</v>
      </c>
      <c r="D147" t="s">
        <v>3278</v>
      </c>
      <c r="E147"/>
      <c r="F147" t="s">
        <v>512</v>
      </c>
      <c r="G147" s="95">
        <v>42052</v>
      </c>
      <c r="H147" t="s">
        <v>150</v>
      </c>
      <c r="I147" s="77">
        <v>4.18</v>
      </c>
      <c r="J147" t="s">
        <v>703</v>
      </c>
      <c r="K147" t="s">
        <v>102</v>
      </c>
      <c r="L147" s="78">
        <v>2.98E-2</v>
      </c>
      <c r="M147" s="78">
        <v>1.9800000000000002E-2</v>
      </c>
      <c r="N147" s="77">
        <v>67528.990000000005</v>
      </c>
      <c r="O147" s="77">
        <v>117</v>
      </c>
      <c r="P147" s="77">
        <v>79.008918300000005</v>
      </c>
      <c r="Q147" s="78">
        <v>1.1999999999999999E-3</v>
      </c>
      <c r="R147" s="78">
        <v>2.0000000000000001E-4</v>
      </c>
    </row>
    <row r="148" spans="2:18">
      <c r="B148" t="s">
        <v>3279</v>
      </c>
      <c r="C148" t="s">
        <v>3125</v>
      </c>
      <c r="D148" t="s">
        <v>3280</v>
      </c>
      <c r="E148"/>
      <c r="F148" t="s">
        <v>507</v>
      </c>
      <c r="G148" s="95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138581.37</v>
      </c>
      <c r="O148" s="77">
        <v>98.28</v>
      </c>
      <c r="P148" s="77">
        <v>136.19777043600001</v>
      </c>
      <c r="Q148" s="78">
        <v>2.0999999999999999E-3</v>
      </c>
      <c r="R148" s="78">
        <v>2.9999999999999997E-4</v>
      </c>
    </row>
    <row r="149" spans="2:18">
      <c r="B149" s="88" t="s">
        <v>3281</v>
      </c>
      <c r="C149" t="s">
        <v>3125</v>
      </c>
      <c r="D149" t="s">
        <v>3282</v>
      </c>
      <c r="E149"/>
      <c r="F149" t="s">
        <v>323</v>
      </c>
      <c r="G149" s="95">
        <v>43899</v>
      </c>
      <c r="H149" t="s">
        <v>2239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155464.01999999999</v>
      </c>
      <c r="O149" s="77">
        <v>92.95</v>
      </c>
      <c r="P149" s="77">
        <v>144.50380659000001</v>
      </c>
      <c r="Q149" s="78">
        <v>2.2000000000000001E-3</v>
      </c>
      <c r="R149" s="78">
        <v>2.9999999999999997E-4</v>
      </c>
    </row>
    <row r="150" spans="2:18">
      <c r="B150" s="88" t="s">
        <v>3281</v>
      </c>
      <c r="C150" t="s">
        <v>3125</v>
      </c>
      <c r="D150" t="s">
        <v>3283</v>
      </c>
      <c r="E150"/>
      <c r="F150" t="s">
        <v>323</v>
      </c>
      <c r="G150" s="95">
        <v>43899</v>
      </c>
      <c r="H150" t="s">
        <v>2239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130235.84</v>
      </c>
      <c r="O150" s="77">
        <v>107.57</v>
      </c>
      <c r="P150" s="77">
        <v>140.09469308800001</v>
      </c>
      <c r="Q150" s="78">
        <v>2.0999999999999999E-3</v>
      </c>
      <c r="R150" s="78">
        <v>2.9999999999999997E-4</v>
      </c>
    </row>
    <row r="151" spans="2:18">
      <c r="B151" s="91" t="s">
        <v>3337</v>
      </c>
      <c r="C151" t="s">
        <v>3169</v>
      </c>
      <c r="D151" t="s">
        <v>3284</v>
      </c>
      <c r="E151"/>
      <c r="F151" t="s">
        <v>601</v>
      </c>
      <c r="G151" s="95">
        <v>44592</v>
      </c>
      <c r="H151" t="s">
        <v>150</v>
      </c>
      <c r="I151" s="77">
        <v>11.65</v>
      </c>
      <c r="J151" t="s">
        <v>703</v>
      </c>
      <c r="K151" t="s">
        <v>102</v>
      </c>
      <c r="L151" s="78">
        <v>2.75E-2</v>
      </c>
      <c r="M151" s="78">
        <v>4.0099999999999997E-2</v>
      </c>
      <c r="N151" s="77">
        <v>30825</v>
      </c>
      <c r="O151" s="77">
        <v>87.16</v>
      </c>
      <c r="P151" s="77">
        <v>26.867069999999998</v>
      </c>
      <c r="Q151" s="78">
        <v>4.0000000000000002E-4</v>
      </c>
      <c r="R151" s="78">
        <v>1E-4</v>
      </c>
    </row>
    <row r="152" spans="2:18">
      <c r="B152" t="s">
        <v>3285</v>
      </c>
      <c r="C152" t="s">
        <v>3125</v>
      </c>
      <c r="D152" t="s">
        <v>3286</v>
      </c>
      <c r="E152"/>
      <c r="F152" t="s">
        <v>323</v>
      </c>
      <c r="G152" s="95">
        <v>42978</v>
      </c>
      <c r="H152" t="s">
        <v>2239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56904.99</v>
      </c>
      <c r="O152" s="77">
        <v>97.92</v>
      </c>
      <c r="P152" s="77">
        <v>55.721366207999999</v>
      </c>
      <c r="Q152" s="78">
        <v>8.0000000000000004E-4</v>
      </c>
      <c r="R152" s="78">
        <v>1E-4</v>
      </c>
    </row>
    <row r="153" spans="2:18">
      <c r="B153" t="s">
        <v>3287</v>
      </c>
      <c r="C153" t="s">
        <v>3169</v>
      </c>
      <c r="D153" t="s">
        <v>3288</v>
      </c>
      <c r="E153"/>
      <c r="F153" t="s">
        <v>601</v>
      </c>
      <c r="G153" s="95">
        <v>43138</v>
      </c>
      <c r="H153" t="s">
        <v>150</v>
      </c>
      <c r="I153" s="77">
        <v>7.03</v>
      </c>
      <c r="J153" t="s">
        <v>703</v>
      </c>
      <c r="K153" t="s">
        <v>102</v>
      </c>
      <c r="L153" s="78">
        <v>2.6200000000000001E-2</v>
      </c>
      <c r="M153" s="78">
        <v>3.4599999999999999E-2</v>
      </c>
      <c r="N153" s="77">
        <v>50397.69</v>
      </c>
      <c r="O153" s="77">
        <v>105.92</v>
      </c>
      <c r="P153" s="77">
        <v>53.381233248000001</v>
      </c>
      <c r="Q153" s="78">
        <v>8.0000000000000004E-4</v>
      </c>
      <c r="R153" s="78">
        <v>1E-4</v>
      </c>
    </row>
    <row r="154" spans="2:18">
      <c r="B154" t="s">
        <v>3287</v>
      </c>
      <c r="C154" t="s">
        <v>3169</v>
      </c>
      <c r="D154" t="s">
        <v>3289</v>
      </c>
      <c r="E154"/>
      <c r="F154" t="s">
        <v>601</v>
      </c>
      <c r="G154" s="95">
        <v>43227</v>
      </c>
      <c r="H154" t="s">
        <v>150</v>
      </c>
      <c r="I154" s="77">
        <v>7.09</v>
      </c>
      <c r="J154" t="s">
        <v>703</v>
      </c>
      <c r="K154" t="s">
        <v>102</v>
      </c>
      <c r="L154" s="78">
        <v>2.7799999999999998E-2</v>
      </c>
      <c r="M154" s="78">
        <v>3.0200000000000001E-2</v>
      </c>
      <c r="N154" s="77">
        <v>8037.72</v>
      </c>
      <c r="O154" s="77">
        <v>110.54</v>
      </c>
      <c r="P154" s="77">
        <v>8.8848956880000003</v>
      </c>
      <c r="Q154" s="78">
        <v>1E-4</v>
      </c>
      <c r="R154" s="78">
        <v>0</v>
      </c>
    </row>
    <row r="155" spans="2:18">
      <c r="B155" t="s">
        <v>3287</v>
      </c>
      <c r="C155" t="s">
        <v>3169</v>
      </c>
      <c r="D155" t="s">
        <v>3290</v>
      </c>
      <c r="E155"/>
      <c r="F155" t="s">
        <v>601</v>
      </c>
      <c r="G155" s="95">
        <v>43279</v>
      </c>
      <c r="H155" t="s">
        <v>150</v>
      </c>
      <c r="I155" s="77">
        <v>7.12</v>
      </c>
      <c r="J155" t="s">
        <v>703</v>
      </c>
      <c r="K155" t="s">
        <v>102</v>
      </c>
      <c r="L155" s="78">
        <v>2.7799999999999998E-2</v>
      </c>
      <c r="M155" s="78">
        <v>2.8899999999999999E-2</v>
      </c>
      <c r="N155" s="77">
        <v>9400.36</v>
      </c>
      <c r="O155" s="77">
        <v>110.51</v>
      </c>
      <c r="P155" s="77">
        <v>10.388337836</v>
      </c>
      <c r="Q155" s="78">
        <v>2.0000000000000001E-4</v>
      </c>
      <c r="R155" s="78">
        <v>0</v>
      </c>
    </row>
    <row r="156" spans="2:18">
      <c r="B156" t="s">
        <v>3287</v>
      </c>
      <c r="C156" t="s">
        <v>3169</v>
      </c>
      <c r="D156" t="s">
        <v>3291</v>
      </c>
      <c r="E156"/>
      <c r="F156" t="s">
        <v>601</v>
      </c>
      <c r="G156" s="95">
        <v>43417</v>
      </c>
      <c r="H156" t="s">
        <v>150</v>
      </c>
      <c r="I156" s="77">
        <v>7.06</v>
      </c>
      <c r="J156" t="s">
        <v>703</v>
      </c>
      <c r="K156" t="s">
        <v>102</v>
      </c>
      <c r="L156" s="78">
        <v>3.0800000000000001E-2</v>
      </c>
      <c r="M156" s="78">
        <v>2.9700000000000001E-2</v>
      </c>
      <c r="N156" s="77">
        <v>59955.16</v>
      </c>
      <c r="O156" s="77">
        <v>112</v>
      </c>
      <c r="P156" s="77">
        <v>67.149779199999998</v>
      </c>
      <c r="Q156" s="78">
        <v>1E-3</v>
      </c>
      <c r="R156" s="78">
        <v>1E-4</v>
      </c>
    </row>
    <row r="157" spans="2:18">
      <c r="B157" t="s">
        <v>3287</v>
      </c>
      <c r="C157" t="s">
        <v>3169</v>
      </c>
      <c r="D157" t="s">
        <v>3292</v>
      </c>
      <c r="E157"/>
      <c r="F157" t="s">
        <v>601</v>
      </c>
      <c r="G157" s="95">
        <v>43321</v>
      </c>
      <c r="H157" t="s">
        <v>150</v>
      </c>
      <c r="I157" s="77">
        <v>7.12</v>
      </c>
      <c r="J157" t="s">
        <v>703</v>
      </c>
      <c r="K157" t="s">
        <v>102</v>
      </c>
      <c r="L157" s="78">
        <v>2.8500000000000001E-2</v>
      </c>
      <c r="M157" s="78">
        <v>2.8500000000000001E-2</v>
      </c>
      <c r="N157" s="77">
        <v>52659.44</v>
      </c>
      <c r="O157" s="77">
        <v>111.36</v>
      </c>
      <c r="P157" s="77">
        <v>58.641552384000001</v>
      </c>
      <c r="Q157" s="78">
        <v>8.9999999999999998E-4</v>
      </c>
      <c r="R157" s="78">
        <v>1E-4</v>
      </c>
    </row>
    <row r="158" spans="2:18">
      <c r="B158" t="s">
        <v>3287</v>
      </c>
      <c r="C158" t="s">
        <v>3169</v>
      </c>
      <c r="D158" t="s">
        <v>3293</v>
      </c>
      <c r="E158"/>
      <c r="F158" t="s">
        <v>601</v>
      </c>
      <c r="G158" s="95">
        <v>43485</v>
      </c>
      <c r="H158" t="s">
        <v>150</v>
      </c>
      <c r="I158" s="77">
        <v>7.11</v>
      </c>
      <c r="J158" t="s">
        <v>703</v>
      </c>
      <c r="K158" t="s">
        <v>102</v>
      </c>
      <c r="L158" s="78">
        <v>3.0200000000000001E-2</v>
      </c>
      <c r="M158" s="78">
        <v>2.7699999999999999E-2</v>
      </c>
      <c r="N158" s="77">
        <v>75765.25</v>
      </c>
      <c r="O158" s="77">
        <v>113.4</v>
      </c>
      <c r="P158" s="77">
        <v>85.917793500000002</v>
      </c>
      <c r="Q158" s="78">
        <v>1.2999999999999999E-3</v>
      </c>
      <c r="R158" s="78">
        <v>2.0000000000000001E-4</v>
      </c>
    </row>
    <row r="159" spans="2:18">
      <c r="B159" t="s">
        <v>3287</v>
      </c>
      <c r="C159" t="s">
        <v>3169</v>
      </c>
      <c r="D159" t="s">
        <v>3294</v>
      </c>
      <c r="E159"/>
      <c r="F159" t="s">
        <v>601</v>
      </c>
      <c r="G159" s="95">
        <v>43541</v>
      </c>
      <c r="H159" t="s">
        <v>150</v>
      </c>
      <c r="I159" s="77">
        <v>7.12</v>
      </c>
      <c r="J159" t="s">
        <v>703</v>
      </c>
      <c r="K159" t="s">
        <v>102</v>
      </c>
      <c r="L159" s="78">
        <v>2.7300000000000001E-2</v>
      </c>
      <c r="M159" s="78">
        <v>2.9000000000000001E-2</v>
      </c>
      <c r="N159" s="77">
        <v>6506.32</v>
      </c>
      <c r="O159" s="77">
        <v>110.03</v>
      </c>
      <c r="P159" s="77">
        <v>7.158903896</v>
      </c>
      <c r="Q159" s="78">
        <v>1E-4</v>
      </c>
      <c r="R159" s="78">
        <v>0</v>
      </c>
    </row>
    <row r="160" spans="2:18">
      <c r="B160" t="s">
        <v>3287</v>
      </c>
      <c r="C160" t="s">
        <v>3169</v>
      </c>
      <c r="D160" t="s">
        <v>3295</v>
      </c>
      <c r="E160"/>
      <c r="F160" t="s">
        <v>601</v>
      </c>
      <c r="G160" s="95">
        <v>43613</v>
      </c>
      <c r="H160" t="s">
        <v>150</v>
      </c>
      <c r="I160" s="77">
        <v>7.13</v>
      </c>
      <c r="J160" t="s">
        <v>703</v>
      </c>
      <c r="K160" t="s">
        <v>102</v>
      </c>
      <c r="L160" s="78">
        <v>2.52E-2</v>
      </c>
      <c r="M160" s="78">
        <v>3.04E-2</v>
      </c>
      <c r="N160" s="77">
        <v>19997.07</v>
      </c>
      <c r="O160" s="77">
        <v>106.53</v>
      </c>
      <c r="P160" s="77">
        <v>21.302878670999998</v>
      </c>
      <c r="Q160" s="78">
        <v>2.9999999999999997E-4</v>
      </c>
      <c r="R160" s="78">
        <v>0</v>
      </c>
    </row>
    <row r="161" spans="2:18">
      <c r="B161" t="s">
        <v>3287</v>
      </c>
      <c r="C161" t="s">
        <v>3169</v>
      </c>
      <c r="D161" t="s">
        <v>3296</v>
      </c>
      <c r="E161"/>
      <c r="F161" t="s">
        <v>601</v>
      </c>
      <c r="G161" s="95">
        <v>43657</v>
      </c>
      <c r="H161" t="s">
        <v>150</v>
      </c>
      <c r="I161" s="77">
        <v>7.05</v>
      </c>
      <c r="J161" t="s">
        <v>703</v>
      </c>
      <c r="K161" t="s">
        <v>102</v>
      </c>
      <c r="L161" s="78">
        <v>2.52E-2</v>
      </c>
      <c r="M161" s="78">
        <v>3.4599999999999999E-2</v>
      </c>
      <c r="N161" s="77">
        <v>19729.2</v>
      </c>
      <c r="O161" s="77">
        <v>102.73</v>
      </c>
      <c r="P161" s="77">
        <v>20.26780716</v>
      </c>
      <c r="Q161" s="78">
        <v>2.9999999999999997E-4</v>
      </c>
      <c r="R161" s="78">
        <v>0</v>
      </c>
    </row>
    <row r="162" spans="2:18">
      <c r="B162" t="s">
        <v>3287</v>
      </c>
      <c r="C162" t="s">
        <v>3169</v>
      </c>
      <c r="D162" t="s">
        <v>3297</v>
      </c>
      <c r="E162"/>
      <c r="F162" t="s">
        <v>601</v>
      </c>
      <c r="G162" s="95">
        <v>43779</v>
      </c>
      <c r="H162" t="s">
        <v>150</v>
      </c>
      <c r="I162" s="77">
        <v>7.06</v>
      </c>
      <c r="J162" t="s">
        <v>703</v>
      </c>
      <c r="K162" t="s">
        <v>102</v>
      </c>
      <c r="L162" s="78">
        <v>2.53E-2</v>
      </c>
      <c r="M162" s="78">
        <v>3.4299999999999997E-2</v>
      </c>
      <c r="N162" s="77">
        <v>24436.63</v>
      </c>
      <c r="O162" s="77">
        <v>103.93</v>
      </c>
      <c r="P162" s="77">
        <v>25.396989559000001</v>
      </c>
      <c r="Q162" s="78">
        <v>4.0000000000000002E-4</v>
      </c>
      <c r="R162" s="78">
        <v>1E-4</v>
      </c>
    </row>
    <row r="163" spans="2:18">
      <c r="B163" t="s">
        <v>3287</v>
      </c>
      <c r="C163" t="s">
        <v>3169</v>
      </c>
      <c r="D163" t="s">
        <v>3298</v>
      </c>
      <c r="E163"/>
      <c r="F163" t="s">
        <v>601</v>
      </c>
      <c r="G163" s="95">
        <v>43835</v>
      </c>
      <c r="H163" t="s">
        <v>150</v>
      </c>
      <c r="I163" s="77">
        <v>7.05</v>
      </c>
      <c r="J163" t="s">
        <v>703</v>
      </c>
      <c r="K163" t="s">
        <v>102</v>
      </c>
      <c r="L163" s="78">
        <v>2.52E-2</v>
      </c>
      <c r="M163" s="78">
        <v>3.4599999999999999E-2</v>
      </c>
      <c r="N163" s="77">
        <v>13607.76</v>
      </c>
      <c r="O163" s="77">
        <v>103.67</v>
      </c>
      <c r="P163" s="77">
        <v>14.107164792000001</v>
      </c>
      <c r="Q163" s="78">
        <v>2.0000000000000001E-4</v>
      </c>
      <c r="R163" s="78">
        <v>0</v>
      </c>
    </row>
    <row r="164" spans="2:18">
      <c r="B164" t="s">
        <v>3287</v>
      </c>
      <c r="C164" t="s">
        <v>3169</v>
      </c>
      <c r="D164" t="s">
        <v>3299</v>
      </c>
      <c r="E164"/>
      <c r="F164" t="s">
        <v>601</v>
      </c>
      <c r="G164" s="95">
        <v>44143</v>
      </c>
      <c r="H164" t="s">
        <v>150</v>
      </c>
      <c r="I164" s="77">
        <v>6.57</v>
      </c>
      <c r="J164" t="s">
        <v>703</v>
      </c>
      <c r="K164" t="s">
        <v>102</v>
      </c>
      <c r="L164" s="78">
        <v>2.52E-2</v>
      </c>
      <c r="M164" s="78">
        <v>3.0599999999999999E-2</v>
      </c>
      <c r="N164" s="77">
        <v>79375.91</v>
      </c>
      <c r="O164" s="77">
        <v>107.59</v>
      </c>
      <c r="P164" s="77">
        <v>85.400541568999998</v>
      </c>
      <c r="Q164" s="78">
        <v>1.2999999999999999E-3</v>
      </c>
      <c r="R164" s="78">
        <v>2.0000000000000001E-4</v>
      </c>
    </row>
    <row r="165" spans="2:18">
      <c r="B165" t="s">
        <v>3287</v>
      </c>
      <c r="C165" t="s">
        <v>3169</v>
      </c>
      <c r="D165" t="s">
        <v>3300</v>
      </c>
      <c r="E165"/>
      <c r="F165" t="s">
        <v>601</v>
      </c>
      <c r="G165" s="95">
        <v>44728</v>
      </c>
      <c r="H165" t="s">
        <v>150</v>
      </c>
      <c r="I165" s="77">
        <v>9.48</v>
      </c>
      <c r="J165" t="s">
        <v>703</v>
      </c>
      <c r="K165" t="s">
        <v>102</v>
      </c>
      <c r="L165" s="78">
        <v>2.63E-2</v>
      </c>
      <c r="M165" s="78">
        <v>2.87E-2</v>
      </c>
      <c r="N165" s="77">
        <v>34009.39</v>
      </c>
      <c r="O165" s="77">
        <v>103.17</v>
      </c>
      <c r="P165" s="77">
        <v>35.087487662999997</v>
      </c>
      <c r="Q165" s="78">
        <v>5.0000000000000001E-4</v>
      </c>
      <c r="R165" s="78">
        <v>1E-4</v>
      </c>
    </row>
    <row r="166" spans="2:18">
      <c r="B166" t="s">
        <v>3287</v>
      </c>
      <c r="C166" t="s">
        <v>3169</v>
      </c>
      <c r="D166" t="s">
        <v>3301</v>
      </c>
      <c r="E166"/>
      <c r="F166" t="s">
        <v>601</v>
      </c>
      <c r="G166" s="95">
        <v>44923</v>
      </c>
      <c r="H166" t="s">
        <v>150</v>
      </c>
      <c r="I166" s="77">
        <v>9.19</v>
      </c>
      <c r="J166" t="s">
        <v>703</v>
      </c>
      <c r="K166" t="s">
        <v>102</v>
      </c>
      <c r="L166" s="78">
        <v>3.0800000000000001E-2</v>
      </c>
      <c r="M166" s="78">
        <v>3.3700000000000001E-2</v>
      </c>
      <c r="N166" s="77">
        <v>11068.15</v>
      </c>
      <c r="O166" s="77">
        <v>100.8</v>
      </c>
      <c r="P166" s="77">
        <v>11.1566952</v>
      </c>
      <c r="Q166" s="78">
        <v>2.0000000000000001E-4</v>
      </c>
      <c r="R166" s="78">
        <v>0</v>
      </c>
    </row>
    <row r="167" spans="2:18">
      <c r="B167" t="s">
        <v>3302</v>
      </c>
      <c r="C167" t="s">
        <v>3169</v>
      </c>
      <c r="D167" t="s">
        <v>3303</v>
      </c>
      <c r="E167"/>
      <c r="F167" t="s">
        <v>601</v>
      </c>
      <c r="G167" s="95">
        <v>42935</v>
      </c>
      <c r="H167" t="s">
        <v>150</v>
      </c>
      <c r="I167" s="77">
        <v>7.77</v>
      </c>
      <c r="J167" t="s">
        <v>703</v>
      </c>
      <c r="K167" t="s">
        <v>102</v>
      </c>
      <c r="L167" s="78">
        <v>4.0800000000000003E-2</v>
      </c>
      <c r="M167" s="78">
        <v>3.4700000000000002E-2</v>
      </c>
      <c r="N167" s="77">
        <v>75306.41</v>
      </c>
      <c r="O167" s="77">
        <v>114.67</v>
      </c>
      <c r="P167" s="77">
        <v>86.353860346999994</v>
      </c>
      <c r="Q167" s="78">
        <v>1.2999999999999999E-3</v>
      </c>
      <c r="R167" s="78">
        <v>2.0000000000000001E-4</v>
      </c>
    </row>
    <row r="168" spans="2:18">
      <c r="B168" t="s">
        <v>3302</v>
      </c>
      <c r="C168" t="s">
        <v>3169</v>
      </c>
      <c r="D168" t="s">
        <v>3304</v>
      </c>
      <c r="E168"/>
      <c r="F168" t="s">
        <v>601</v>
      </c>
      <c r="G168" s="95">
        <v>43011</v>
      </c>
      <c r="H168" t="s">
        <v>150</v>
      </c>
      <c r="I168" s="77">
        <v>7.79</v>
      </c>
      <c r="J168" t="s">
        <v>703</v>
      </c>
      <c r="K168" t="s">
        <v>102</v>
      </c>
      <c r="L168" s="78">
        <v>3.9E-2</v>
      </c>
      <c r="M168" s="78">
        <v>3.49E-2</v>
      </c>
      <c r="N168" s="77">
        <v>16077.27</v>
      </c>
      <c r="O168" s="77">
        <v>112.7</v>
      </c>
      <c r="P168" s="77">
        <v>18.119083289999999</v>
      </c>
      <c r="Q168" s="78">
        <v>2.9999999999999997E-4</v>
      </c>
      <c r="R168" s="78">
        <v>0</v>
      </c>
    </row>
    <row r="169" spans="2:18">
      <c r="B169" t="s">
        <v>3302</v>
      </c>
      <c r="C169" t="s">
        <v>3169</v>
      </c>
      <c r="D169" t="s">
        <v>3305</v>
      </c>
      <c r="E169"/>
      <c r="F169" t="s">
        <v>601</v>
      </c>
      <c r="G169" s="95">
        <v>43104</v>
      </c>
      <c r="H169" t="s">
        <v>150</v>
      </c>
      <c r="I169" s="77">
        <v>7.6</v>
      </c>
      <c r="J169" t="s">
        <v>703</v>
      </c>
      <c r="K169" t="s">
        <v>102</v>
      </c>
      <c r="L169" s="78">
        <v>3.8199999999999998E-2</v>
      </c>
      <c r="M169" s="78">
        <v>4.3200000000000002E-2</v>
      </c>
      <c r="N169" s="77">
        <v>28567.56</v>
      </c>
      <c r="O169" s="77">
        <v>105.18</v>
      </c>
      <c r="P169" s="77">
        <v>30.047359608000001</v>
      </c>
      <c r="Q169" s="78">
        <v>5.0000000000000001E-4</v>
      </c>
      <c r="R169" s="78">
        <v>1E-4</v>
      </c>
    </row>
    <row r="170" spans="2:18">
      <c r="B170" t="s">
        <v>3302</v>
      </c>
      <c r="C170" t="s">
        <v>3169</v>
      </c>
      <c r="D170" t="s">
        <v>3306</v>
      </c>
      <c r="E170"/>
      <c r="F170" t="s">
        <v>601</v>
      </c>
      <c r="G170" s="95">
        <v>43194</v>
      </c>
      <c r="H170" t="s">
        <v>150</v>
      </c>
      <c r="I170" s="77">
        <v>7.8</v>
      </c>
      <c r="J170" t="s">
        <v>703</v>
      </c>
      <c r="K170" t="s">
        <v>102</v>
      </c>
      <c r="L170" s="78">
        <v>3.7900000000000003E-2</v>
      </c>
      <c r="M170" s="78">
        <v>3.5499999999999997E-2</v>
      </c>
      <c r="N170" s="77">
        <v>18431.72</v>
      </c>
      <c r="O170" s="77">
        <v>111.44</v>
      </c>
      <c r="P170" s="77">
        <v>20.540308767999999</v>
      </c>
      <c r="Q170" s="78">
        <v>2.9999999999999997E-4</v>
      </c>
      <c r="R170" s="78">
        <v>0</v>
      </c>
    </row>
    <row r="171" spans="2:18">
      <c r="B171" t="s">
        <v>3302</v>
      </c>
      <c r="C171" t="s">
        <v>3169</v>
      </c>
      <c r="D171" t="s">
        <v>3307</v>
      </c>
      <c r="E171"/>
      <c r="F171" t="s">
        <v>601</v>
      </c>
      <c r="G171" s="95">
        <v>43285</v>
      </c>
      <c r="H171" t="s">
        <v>150</v>
      </c>
      <c r="I171" s="77">
        <v>7.75</v>
      </c>
      <c r="J171" t="s">
        <v>703</v>
      </c>
      <c r="K171" t="s">
        <v>102</v>
      </c>
      <c r="L171" s="78">
        <v>4.0099999999999997E-2</v>
      </c>
      <c r="M171" s="78">
        <v>3.56E-2</v>
      </c>
      <c r="N171" s="77">
        <v>24589.16</v>
      </c>
      <c r="O171" s="77">
        <v>111.96</v>
      </c>
      <c r="P171" s="77">
        <v>27.530023536000002</v>
      </c>
      <c r="Q171" s="78">
        <v>4.0000000000000002E-4</v>
      </c>
      <c r="R171" s="78">
        <v>1E-4</v>
      </c>
    </row>
    <row r="172" spans="2:18">
      <c r="B172" t="s">
        <v>3302</v>
      </c>
      <c r="C172" t="s">
        <v>3169</v>
      </c>
      <c r="D172" t="s">
        <v>3308</v>
      </c>
      <c r="E172"/>
      <c r="F172" t="s">
        <v>601</v>
      </c>
      <c r="G172" s="95">
        <v>43377</v>
      </c>
      <c r="H172" t="s">
        <v>150</v>
      </c>
      <c r="I172" s="77">
        <v>7.73</v>
      </c>
      <c r="J172" t="s">
        <v>703</v>
      </c>
      <c r="K172" t="s">
        <v>102</v>
      </c>
      <c r="L172" s="78">
        <v>3.9699999999999999E-2</v>
      </c>
      <c r="M172" s="78">
        <v>3.7199999999999997E-2</v>
      </c>
      <c r="N172" s="77">
        <v>49161.68</v>
      </c>
      <c r="O172" s="77">
        <v>110.02</v>
      </c>
      <c r="P172" s="77">
        <v>54.087680335999998</v>
      </c>
      <c r="Q172" s="78">
        <v>8.0000000000000004E-4</v>
      </c>
      <c r="R172" s="78">
        <v>1E-4</v>
      </c>
    </row>
    <row r="173" spans="2:18">
      <c r="B173" t="s">
        <v>3302</v>
      </c>
      <c r="C173" t="s">
        <v>3169</v>
      </c>
      <c r="D173" t="s">
        <v>3309</v>
      </c>
      <c r="E173"/>
      <c r="F173" t="s">
        <v>601</v>
      </c>
      <c r="G173" s="95">
        <v>43469</v>
      </c>
      <c r="H173" t="s">
        <v>150</v>
      </c>
      <c r="I173" s="77">
        <v>7.81</v>
      </c>
      <c r="J173" t="s">
        <v>703</v>
      </c>
      <c r="K173" t="s">
        <v>102</v>
      </c>
      <c r="L173" s="78">
        <v>4.1700000000000001E-2</v>
      </c>
      <c r="M173" s="78">
        <v>3.2099999999999997E-2</v>
      </c>
      <c r="N173" s="77">
        <v>34728.129999999997</v>
      </c>
      <c r="O173" s="77">
        <v>115.99</v>
      </c>
      <c r="P173" s="77">
        <v>40.281157987</v>
      </c>
      <c r="Q173" s="78">
        <v>5.9999999999999995E-4</v>
      </c>
      <c r="R173" s="78">
        <v>1E-4</v>
      </c>
    </row>
    <row r="174" spans="2:18">
      <c r="B174" t="s">
        <v>3302</v>
      </c>
      <c r="C174" t="s">
        <v>3169</v>
      </c>
      <c r="D174" t="s">
        <v>3310</v>
      </c>
      <c r="E174"/>
      <c r="F174" t="s">
        <v>601</v>
      </c>
      <c r="G174" s="95">
        <v>43559</v>
      </c>
      <c r="H174" t="s">
        <v>150</v>
      </c>
      <c r="I174" s="77">
        <v>7.82</v>
      </c>
      <c r="J174" t="s">
        <v>703</v>
      </c>
      <c r="K174" t="s">
        <v>102</v>
      </c>
      <c r="L174" s="78">
        <v>3.7199999999999997E-2</v>
      </c>
      <c r="M174" s="78">
        <v>3.5000000000000003E-2</v>
      </c>
      <c r="N174" s="77">
        <v>82462.42</v>
      </c>
      <c r="O174" s="77">
        <v>109.96</v>
      </c>
      <c r="P174" s="77">
        <v>90.675677031999996</v>
      </c>
      <c r="Q174" s="78">
        <v>1.4E-3</v>
      </c>
      <c r="R174" s="78">
        <v>2.0000000000000001E-4</v>
      </c>
    </row>
    <row r="175" spans="2:18">
      <c r="B175" t="s">
        <v>3302</v>
      </c>
      <c r="C175" t="s">
        <v>3169</v>
      </c>
      <c r="D175" t="s">
        <v>3311</v>
      </c>
      <c r="E175"/>
      <c r="F175" t="s">
        <v>601</v>
      </c>
      <c r="G175" s="95">
        <v>43742</v>
      </c>
      <c r="H175" t="s">
        <v>150</v>
      </c>
      <c r="I175" s="77">
        <v>7.69</v>
      </c>
      <c r="J175" t="s">
        <v>703</v>
      </c>
      <c r="K175" t="s">
        <v>102</v>
      </c>
      <c r="L175" s="78">
        <v>3.1E-2</v>
      </c>
      <c r="M175" s="78">
        <v>4.53E-2</v>
      </c>
      <c r="N175" s="77">
        <v>96003.79</v>
      </c>
      <c r="O175" s="77">
        <v>96.1</v>
      </c>
      <c r="P175" s="77">
        <v>92.259642189999994</v>
      </c>
      <c r="Q175" s="78">
        <v>1.4E-3</v>
      </c>
      <c r="R175" s="78">
        <v>2.0000000000000001E-4</v>
      </c>
    </row>
    <row r="176" spans="2:18">
      <c r="B176" t="s">
        <v>3302</v>
      </c>
      <c r="C176" t="s">
        <v>3169</v>
      </c>
      <c r="D176" t="s">
        <v>3312</v>
      </c>
      <c r="E176"/>
      <c r="F176" t="s">
        <v>601</v>
      </c>
      <c r="G176" s="95">
        <v>43924</v>
      </c>
      <c r="H176" t="s">
        <v>150</v>
      </c>
      <c r="I176" s="77">
        <v>8.07</v>
      </c>
      <c r="J176" t="s">
        <v>703</v>
      </c>
      <c r="K176" t="s">
        <v>102</v>
      </c>
      <c r="L176" s="78">
        <v>3.1399999999999997E-2</v>
      </c>
      <c r="M176" s="78">
        <v>2.9100000000000001E-2</v>
      </c>
      <c r="N176" s="77">
        <v>19532.259999999998</v>
      </c>
      <c r="O176" s="77">
        <v>109.78</v>
      </c>
      <c r="P176" s="77">
        <v>21.442515027999999</v>
      </c>
      <c r="Q176" s="78">
        <v>2.9999999999999997E-4</v>
      </c>
      <c r="R176" s="78">
        <v>0</v>
      </c>
    </row>
    <row r="177" spans="2:18">
      <c r="B177" t="s">
        <v>3302</v>
      </c>
      <c r="C177" t="s">
        <v>3169</v>
      </c>
      <c r="D177" t="s">
        <v>3313</v>
      </c>
      <c r="E177"/>
      <c r="F177" t="s">
        <v>601</v>
      </c>
      <c r="G177" s="95">
        <v>44015</v>
      </c>
      <c r="H177" t="s">
        <v>150</v>
      </c>
      <c r="I177" s="77">
        <v>7.79</v>
      </c>
      <c r="J177" t="s">
        <v>703</v>
      </c>
      <c r="K177" t="s">
        <v>102</v>
      </c>
      <c r="L177" s="78">
        <v>3.1E-2</v>
      </c>
      <c r="M177" s="78">
        <v>4.0599999999999997E-2</v>
      </c>
      <c r="N177" s="77">
        <v>16102.02</v>
      </c>
      <c r="O177" s="77">
        <v>100.38</v>
      </c>
      <c r="P177" s="77">
        <v>16.163207675999999</v>
      </c>
      <c r="Q177" s="78">
        <v>2.0000000000000001E-4</v>
      </c>
      <c r="R177" s="78">
        <v>0</v>
      </c>
    </row>
    <row r="178" spans="2:18">
      <c r="B178" t="s">
        <v>3302</v>
      </c>
      <c r="C178" t="s">
        <v>3169</v>
      </c>
      <c r="D178" t="s">
        <v>3314</v>
      </c>
      <c r="E178"/>
      <c r="F178" t="s">
        <v>601</v>
      </c>
      <c r="G178" s="95">
        <v>44108</v>
      </c>
      <c r="H178" t="s">
        <v>150</v>
      </c>
      <c r="I178" s="77">
        <v>7.69</v>
      </c>
      <c r="J178" t="s">
        <v>703</v>
      </c>
      <c r="K178" t="s">
        <v>102</v>
      </c>
      <c r="L178" s="78">
        <v>3.1E-2</v>
      </c>
      <c r="M178" s="78">
        <v>4.4999999999999998E-2</v>
      </c>
      <c r="N178" s="77">
        <v>26117.56</v>
      </c>
      <c r="O178" s="77">
        <v>97.07</v>
      </c>
      <c r="P178" s="77">
        <v>25.352315491999999</v>
      </c>
      <c r="Q178" s="78">
        <v>4.0000000000000002E-4</v>
      </c>
      <c r="R178" s="78">
        <v>1E-4</v>
      </c>
    </row>
    <row r="179" spans="2:18">
      <c r="B179" t="s">
        <v>3302</v>
      </c>
      <c r="C179" t="s">
        <v>3169</v>
      </c>
      <c r="D179" t="s">
        <v>3315</v>
      </c>
      <c r="E179"/>
      <c r="F179" t="s">
        <v>601</v>
      </c>
      <c r="G179" s="95">
        <v>44200</v>
      </c>
      <c r="H179" t="s">
        <v>150</v>
      </c>
      <c r="I179" s="77">
        <v>7.6</v>
      </c>
      <c r="J179" t="s">
        <v>703</v>
      </c>
      <c r="K179" t="s">
        <v>102</v>
      </c>
      <c r="L179" s="78">
        <v>3.1E-2</v>
      </c>
      <c r="M179" s="78">
        <v>4.8800000000000003E-2</v>
      </c>
      <c r="N179" s="77">
        <v>13550.14</v>
      </c>
      <c r="O179" s="77">
        <v>94.43</v>
      </c>
      <c r="P179" s="77">
        <v>12.795397202</v>
      </c>
      <c r="Q179" s="78">
        <v>2.0000000000000001E-4</v>
      </c>
      <c r="R179" s="78">
        <v>0</v>
      </c>
    </row>
    <row r="180" spans="2:18">
      <c r="B180" t="s">
        <v>3302</v>
      </c>
      <c r="C180" t="s">
        <v>3169</v>
      </c>
      <c r="D180" t="s">
        <v>3316</v>
      </c>
      <c r="E180"/>
      <c r="F180" t="s">
        <v>601</v>
      </c>
      <c r="G180" s="95">
        <v>44290</v>
      </c>
      <c r="H180" t="s">
        <v>150</v>
      </c>
      <c r="I180" s="77">
        <v>7.54</v>
      </c>
      <c r="J180" t="s">
        <v>703</v>
      </c>
      <c r="K180" t="s">
        <v>102</v>
      </c>
      <c r="L180" s="78">
        <v>3.1E-2</v>
      </c>
      <c r="M180" s="78">
        <v>5.1299999999999998E-2</v>
      </c>
      <c r="N180" s="77">
        <v>26026.41</v>
      </c>
      <c r="O180" s="77">
        <v>92.63</v>
      </c>
      <c r="P180" s="77">
        <v>24.108263582999999</v>
      </c>
      <c r="Q180" s="78">
        <v>4.0000000000000002E-4</v>
      </c>
      <c r="R180" s="78">
        <v>1E-4</v>
      </c>
    </row>
    <row r="181" spans="2:18">
      <c r="B181" t="s">
        <v>3302</v>
      </c>
      <c r="C181" t="s">
        <v>3169</v>
      </c>
      <c r="D181" t="s">
        <v>3317</v>
      </c>
      <c r="E181"/>
      <c r="F181" t="s">
        <v>601</v>
      </c>
      <c r="G181" s="95">
        <v>44496</v>
      </c>
      <c r="H181" t="s">
        <v>150</v>
      </c>
      <c r="I181" s="77">
        <v>7.06</v>
      </c>
      <c r="J181" t="s">
        <v>703</v>
      </c>
      <c r="K181" t="s">
        <v>102</v>
      </c>
      <c r="L181" s="78">
        <v>3.1E-2</v>
      </c>
      <c r="M181" s="78">
        <v>7.2400000000000006E-2</v>
      </c>
      <c r="N181" s="77">
        <v>29155.14</v>
      </c>
      <c r="O181" s="77">
        <v>78.349999999999994</v>
      </c>
      <c r="P181" s="77">
        <v>22.843052190000002</v>
      </c>
      <c r="Q181" s="78">
        <v>2.9999999999999997E-4</v>
      </c>
      <c r="R181" s="78">
        <v>0</v>
      </c>
    </row>
    <row r="182" spans="2:18">
      <c r="B182" t="s">
        <v>3302</v>
      </c>
      <c r="C182" t="s">
        <v>3169</v>
      </c>
      <c r="D182" t="s">
        <v>3318</v>
      </c>
      <c r="E182"/>
      <c r="F182" t="s">
        <v>601</v>
      </c>
      <c r="G182" s="95">
        <v>44615</v>
      </c>
      <c r="H182" t="s">
        <v>150</v>
      </c>
      <c r="I182" s="77">
        <v>7.3</v>
      </c>
      <c r="J182" t="s">
        <v>703</v>
      </c>
      <c r="K182" t="s">
        <v>102</v>
      </c>
      <c r="L182" s="78">
        <v>3.1E-2</v>
      </c>
      <c r="M182" s="78">
        <v>6.1800000000000001E-2</v>
      </c>
      <c r="N182" s="77">
        <v>35391.68</v>
      </c>
      <c r="O182" s="77">
        <v>83.71</v>
      </c>
      <c r="P182" s="77">
        <v>29.626375328000002</v>
      </c>
      <c r="Q182" s="78">
        <v>4.0000000000000002E-4</v>
      </c>
      <c r="R182" s="78">
        <v>1E-4</v>
      </c>
    </row>
    <row r="183" spans="2:18">
      <c r="B183" t="s">
        <v>3302</v>
      </c>
      <c r="C183" t="s">
        <v>3169</v>
      </c>
      <c r="D183" t="s">
        <v>3319</v>
      </c>
      <c r="E183"/>
      <c r="F183" t="s">
        <v>601</v>
      </c>
      <c r="G183" s="95">
        <v>44753</v>
      </c>
      <c r="H183" t="s">
        <v>150</v>
      </c>
      <c r="I183" s="77">
        <v>7.8</v>
      </c>
      <c r="J183" t="s">
        <v>703</v>
      </c>
      <c r="K183" t="s">
        <v>102</v>
      </c>
      <c r="L183" s="78">
        <v>3.2599999999999997E-2</v>
      </c>
      <c r="M183" s="78">
        <v>3.9E-2</v>
      </c>
      <c r="N183" s="77">
        <v>52244.86</v>
      </c>
      <c r="O183" s="77">
        <v>97.39</v>
      </c>
      <c r="P183" s="77">
        <v>50.881269154000002</v>
      </c>
      <c r="Q183" s="78">
        <v>8.0000000000000004E-4</v>
      </c>
      <c r="R183" s="78">
        <v>1E-4</v>
      </c>
    </row>
    <row r="184" spans="2:18">
      <c r="B184" t="s">
        <v>3302</v>
      </c>
      <c r="C184" t="s">
        <v>3169</v>
      </c>
      <c r="D184" t="s">
        <v>3320</v>
      </c>
      <c r="E184"/>
      <c r="F184" t="s">
        <v>601</v>
      </c>
      <c r="G184" s="95">
        <v>44959</v>
      </c>
      <c r="H184" t="s">
        <v>150</v>
      </c>
      <c r="I184" s="77">
        <v>7.65</v>
      </c>
      <c r="J184" t="s">
        <v>703</v>
      </c>
      <c r="K184" t="s">
        <v>102</v>
      </c>
      <c r="L184" s="78">
        <v>3.8100000000000002E-2</v>
      </c>
      <c r="M184" s="78">
        <v>4.1200000000000001E-2</v>
      </c>
      <c r="N184" s="77">
        <v>25279.77</v>
      </c>
      <c r="O184" s="77">
        <v>97.78</v>
      </c>
      <c r="P184" s="77">
        <v>24.718559106000001</v>
      </c>
      <c r="Q184" s="78">
        <v>4.0000000000000002E-4</v>
      </c>
      <c r="R184" s="78">
        <v>1E-4</v>
      </c>
    </row>
    <row r="185" spans="2:18">
      <c r="B185" t="s">
        <v>3321</v>
      </c>
      <c r="C185" t="s">
        <v>3169</v>
      </c>
      <c r="D185" t="s">
        <v>3322</v>
      </c>
      <c r="E185"/>
      <c r="F185" t="s">
        <v>601</v>
      </c>
      <c r="G185" s="95">
        <v>45015</v>
      </c>
      <c r="H185" t="s">
        <v>150</v>
      </c>
      <c r="I185" s="77">
        <v>5.3</v>
      </c>
      <c r="J185" t="s">
        <v>365</v>
      </c>
      <c r="K185" t="s">
        <v>102</v>
      </c>
      <c r="L185" s="78">
        <v>4.4999999999999998E-2</v>
      </c>
      <c r="M185" s="78">
        <v>3.39E-2</v>
      </c>
      <c r="N185" s="77">
        <v>285033.23</v>
      </c>
      <c r="O185" s="77">
        <v>106.45</v>
      </c>
      <c r="P185" s="77">
        <v>303.41787333500002</v>
      </c>
      <c r="Q185" s="78">
        <v>4.5999999999999999E-3</v>
      </c>
      <c r="R185" s="78">
        <v>5.9999999999999995E-4</v>
      </c>
    </row>
    <row r="186" spans="2:18">
      <c r="B186" t="s">
        <v>3323</v>
      </c>
      <c r="C186" t="s">
        <v>3169</v>
      </c>
      <c r="D186" t="s">
        <v>3324</v>
      </c>
      <c r="E186"/>
      <c r="F186" t="s">
        <v>594</v>
      </c>
      <c r="G186" s="95">
        <v>43801</v>
      </c>
      <c r="H186" t="s">
        <v>208</v>
      </c>
      <c r="I186" s="77">
        <v>4.5599999999999996</v>
      </c>
      <c r="J186" t="s">
        <v>365</v>
      </c>
      <c r="K186" t="s">
        <v>110</v>
      </c>
      <c r="L186" s="78">
        <v>2.3599999999999999E-2</v>
      </c>
      <c r="M186" s="78">
        <v>5.8999999999999997E-2</v>
      </c>
      <c r="N186" s="77">
        <v>251234.13</v>
      </c>
      <c r="O186" s="77">
        <v>85.870000000000061</v>
      </c>
      <c r="P186" s="77">
        <v>870.14453028819605</v>
      </c>
      <c r="Q186" s="78">
        <v>1.32E-2</v>
      </c>
      <c r="R186" s="78">
        <v>1.8E-3</v>
      </c>
    </row>
    <row r="187" spans="2:18">
      <c r="B187" t="s">
        <v>3325</v>
      </c>
      <c r="C187" t="s">
        <v>3169</v>
      </c>
      <c r="D187" t="s">
        <v>3326</v>
      </c>
      <c r="E187"/>
      <c r="F187" t="s">
        <v>601</v>
      </c>
      <c r="G187" s="95">
        <v>44074</v>
      </c>
      <c r="H187" t="s">
        <v>150</v>
      </c>
      <c r="I187" s="77">
        <v>8.94</v>
      </c>
      <c r="J187" t="s">
        <v>703</v>
      </c>
      <c r="K187" t="s">
        <v>102</v>
      </c>
      <c r="L187" s="78">
        <v>2.35E-2</v>
      </c>
      <c r="M187" s="78">
        <v>3.78E-2</v>
      </c>
      <c r="N187" s="77">
        <v>143496.75</v>
      </c>
      <c r="O187" s="77">
        <v>97.49</v>
      </c>
      <c r="P187" s="77">
        <v>139.894981575</v>
      </c>
      <c r="Q187" s="78">
        <v>2.0999999999999999E-3</v>
      </c>
      <c r="R187" s="78">
        <v>2.9999999999999997E-4</v>
      </c>
    </row>
    <row r="188" spans="2:18">
      <c r="B188" t="s">
        <v>3325</v>
      </c>
      <c r="C188" t="s">
        <v>3169</v>
      </c>
      <c r="D188" t="s">
        <v>3327</v>
      </c>
      <c r="E188"/>
      <c r="F188" t="s">
        <v>601</v>
      </c>
      <c r="G188" s="95">
        <v>44189</v>
      </c>
      <c r="H188" t="s">
        <v>150</v>
      </c>
      <c r="I188" s="77">
        <v>8.84</v>
      </c>
      <c r="J188" t="s">
        <v>703</v>
      </c>
      <c r="K188" t="s">
        <v>102</v>
      </c>
      <c r="L188" s="78">
        <v>2.47E-2</v>
      </c>
      <c r="M188" s="78">
        <v>4.0300000000000002E-2</v>
      </c>
      <c r="N188" s="77">
        <v>17946.830000000002</v>
      </c>
      <c r="O188" s="77">
        <v>96.54</v>
      </c>
      <c r="P188" s="77">
        <v>17.325869682</v>
      </c>
      <c r="Q188" s="78">
        <v>2.9999999999999997E-4</v>
      </c>
      <c r="R188" s="78">
        <v>0</v>
      </c>
    </row>
    <row r="189" spans="2:18">
      <c r="B189" t="s">
        <v>3325</v>
      </c>
      <c r="C189" t="s">
        <v>3169</v>
      </c>
      <c r="D189" t="s">
        <v>3328</v>
      </c>
      <c r="E189"/>
      <c r="F189" t="s">
        <v>601</v>
      </c>
      <c r="G189" s="95">
        <v>44322</v>
      </c>
      <c r="H189" t="s">
        <v>150</v>
      </c>
      <c r="I189" s="77">
        <v>8.7100000000000009</v>
      </c>
      <c r="J189" t="s">
        <v>703</v>
      </c>
      <c r="K189" t="s">
        <v>102</v>
      </c>
      <c r="L189" s="78">
        <v>2.5600000000000001E-2</v>
      </c>
      <c r="M189" s="78">
        <v>4.41E-2</v>
      </c>
      <c r="N189" s="77">
        <v>82597.850000000006</v>
      </c>
      <c r="O189" s="77">
        <v>93.65</v>
      </c>
      <c r="P189" s="77">
        <v>77.352886525000002</v>
      </c>
      <c r="Q189" s="78">
        <v>1.1999999999999999E-3</v>
      </c>
      <c r="R189" s="78">
        <v>2.0000000000000001E-4</v>
      </c>
    </row>
    <row r="190" spans="2:18">
      <c r="B190" t="s">
        <v>3325</v>
      </c>
      <c r="C190" t="s">
        <v>3169</v>
      </c>
      <c r="D190" t="s">
        <v>3329</v>
      </c>
      <c r="E190"/>
      <c r="F190" t="s">
        <v>601</v>
      </c>
      <c r="G190" s="95">
        <v>44418</v>
      </c>
      <c r="H190" t="s">
        <v>150</v>
      </c>
      <c r="I190" s="77">
        <v>8.84</v>
      </c>
      <c r="J190" t="s">
        <v>703</v>
      </c>
      <c r="K190" t="s">
        <v>102</v>
      </c>
      <c r="L190" s="78">
        <v>2.2700000000000001E-2</v>
      </c>
      <c r="M190" s="78">
        <v>4.2200000000000001E-2</v>
      </c>
      <c r="N190" s="77">
        <v>82374.67</v>
      </c>
      <c r="O190" s="77">
        <v>91.78</v>
      </c>
      <c r="P190" s="77">
        <v>75.603472126</v>
      </c>
      <c r="Q190" s="78">
        <v>1.1000000000000001E-3</v>
      </c>
      <c r="R190" s="78">
        <v>2.0000000000000001E-4</v>
      </c>
    </row>
    <row r="191" spans="2:18">
      <c r="B191" t="s">
        <v>3325</v>
      </c>
      <c r="C191" t="s">
        <v>3169</v>
      </c>
      <c r="D191" t="s">
        <v>3330</v>
      </c>
      <c r="E191"/>
      <c r="F191" t="s">
        <v>601</v>
      </c>
      <c r="G191" s="95">
        <v>44530</v>
      </c>
      <c r="H191" t="s">
        <v>150</v>
      </c>
      <c r="I191" s="77">
        <v>8.89</v>
      </c>
      <c r="J191" t="s">
        <v>703</v>
      </c>
      <c r="K191" t="s">
        <v>102</v>
      </c>
      <c r="L191" s="78">
        <v>1.7899999999999999E-2</v>
      </c>
      <c r="M191" s="78">
        <v>4.4900000000000002E-2</v>
      </c>
      <c r="N191" s="77">
        <v>67959.429999999993</v>
      </c>
      <c r="O191" s="77">
        <v>84.6</v>
      </c>
      <c r="P191" s="77">
        <v>57.493677779999999</v>
      </c>
      <c r="Q191" s="78">
        <v>8.9999999999999998E-4</v>
      </c>
      <c r="R191" s="78">
        <v>1E-4</v>
      </c>
    </row>
    <row r="192" spans="2:18">
      <c r="B192" t="s">
        <v>3325</v>
      </c>
      <c r="C192" t="s">
        <v>3169</v>
      </c>
      <c r="D192" t="s">
        <v>3331</v>
      </c>
      <c r="E192"/>
      <c r="F192" t="s">
        <v>601</v>
      </c>
      <c r="G192" s="95">
        <v>44612</v>
      </c>
      <c r="H192" t="s">
        <v>150</v>
      </c>
      <c r="I192" s="77">
        <v>8.7100000000000009</v>
      </c>
      <c r="J192" t="s">
        <v>703</v>
      </c>
      <c r="K192" t="s">
        <v>102</v>
      </c>
      <c r="L192" s="78">
        <v>2.3599999999999999E-2</v>
      </c>
      <c r="M192" s="78">
        <v>4.5999999999999999E-2</v>
      </c>
      <c r="N192" s="77">
        <v>79584.45</v>
      </c>
      <c r="O192" s="77">
        <v>88.48</v>
      </c>
      <c r="P192" s="77">
        <v>70.416321359999998</v>
      </c>
      <c r="Q192" s="78">
        <v>1.1000000000000001E-3</v>
      </c>
      <c r="R192" s="78">
        <v>1E-4</v>
      </c>
    </row>
    <row r="193" spans="2:18">
      <c r="B193" t="s">
        <v>3325</v>
      </c>
      <c r="C193" t="s">
        <v>3169</v>
      </c>
      <c r="D193" t="s">
        <v>3332</v>
      </c>
      <c r="E193"/>
      <c r="F193" t="s">
        <v>601</v>
      </c>
      <c r="G193" s="95">
        <v>44662</v>
      </c>
      <c r="H193" t="s">
        <v>150</v>
      </c>
      <c r="I193" s="77">
        <v>8.76</v>
      </c>
      <c r="J193" t="s">
        <v>703</v>
      </c>
      <c r="K193" t="s">
        <v>102</v>
      </c>
      <c r="L193" s="78">
        <v>2.4E-2</v>
      </c>
      <c r="M193" s="78">
        <v>4.3900000000000002E-2</v>
      </c>
      <c r="N193" s="77">
        <v>90631.37</v>
      </c>
      <c r="O193" s="77">
        <v>89.78</v>
      </c>
      <c r="P193" s="77">
        <v>81.368843986000002</v>
      </c>
      <c r="Q193" s="78">
        <v>1.1999999999999999E-3</v>
      </c>
      <c r="R193" s="78">
        <v>2.0000000000000001E-4</v>
      </c>
    </row>
    <row r="194" spans="2:18">
      <c r="B194" t="s">
        <v>3333</v>
      </c>
      <c r="C194" t="s">
        <v>3169</v>
      </c>
      <c r="D194" t="s">
        <v>3334</v>
      </c>
      <c r="E194"/>
      <c r="F194" t="s">
        <v>594</v>
      </c>
      <c r="G194" s="95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1427022.99</v>
      </c>
      <c r="O194" s="77">
        <v>99.3</v>
      </c>
      <c r="P194" s="77">
        <v>1417.0338290699999</v>
      </c>
      <c r="Q194" s="78">
        <v>2.1499999999999998E-2</v>
      </c>
      <c r="R194" s="78">
        <v>3.0000000000000001E-3</v>
      </c>
    </row>
    <row r="195" spans="2:18">
      <c r="B195" t="s">
        <v>3333</v>
      </c>
      <c r="C195" t="s">
        <v>3169</v>
      </c>
      <c r="D195" t="s">
        <v>3335</v>
      </c>
      <c r="E195"/>
      <c r="F195" t="s">
        <v>594</v>
      </c>
      <c r="G195" s="95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246315.88</v>
      </c>
      <c r="O195" s="77">
        <v>99.39</v>
      </c>
      <c r="P195" s="77">
        <v>244.813353132</v>
      </c>
      <c r="Q195" s="78">
        <v>3.7000000000000002E-3</v>
      </c>
      <c r="R195" s="78">
        <v>5.0000000000000001E-4</v>
      </c>
    </row>
    <row r="196" spans="2:18">
      <c r="B196" t="s">
        <v>3333</v>
      </c>
      <c r="C196" t="s">
        <v>3169</v>
      </c>
      <c r="D196" t="s">
        <v>3336</v>
      </c>
      <c r="E196"/>
      <c r="F196" t="s">
        <v>594</v>
      </c>
      <c r="G196" s="95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749688.27</v>
      </c>
      <c r="O196" s="77">
        <v>102.95</v>
      </c>
      <c r="P196" s="77">
        <v>771.80407396500004</v>
      </c>
      <c r="Q196" s="78">
        <v>1.17E-2</v>
      </c>
      <c r="R196" s="78">
        <v>1.6000000000000001E-3</v>
      </c>
    </row>
    <row r="197" spans="2:18">
      <c r="B197" t="s">
        <v>3337</v>
      </c>
      <c r="C197" t="s">
        <v>3169</v>
      </c>
      <c r="D197" t="s">
        <v>3338</v>
      </c>
      <c r="E197"/>
      <c r="F197" t="s">
        <v>601</v>
      </c>
      <c r="G197" s="95">
        <v>44837</v>
      </c>
      <c r="H197" t="s">
        <v>150</v>
      </c>
      <c r="I197" s="77">
        <v>11.51</v>
      </c>
      <c r="J197" t="s">
        <v>703</v>
      </c>
      <c r="K197" t="s">
        <v>102</v>
      </c>
      <c r="L197" s="78">
        <v>3.9600000000000003E-2</v>
      </c>
      <c r="M197" s="78">
        <v>3.5799999999999998E-2</v>
      </c>
      <c r="N197" s="77">
        <v>26991.11</v>
      </c>
      <c r="O197" s="77">
        <v>102.21</v>
      </c>
      <c r="P197" s="77">
        <v>27.587613530999999</v>
      </c>
      <c r="Q197" s="78">
        <v>4.0000000000000002E-4</v>
      </c>
      <c r="R197" s="78">
        <v>1E-4</v>
      </c>
    </row>
    <row r="198" spans="2:18">
      <c r="B198" t="s">
        <v>3337</v>
      </c>
      <c r="C198" t="s">
        <v>3169</v>
      </c>
      <c r="D198" t="s">
        <v>3339</v>
      </c>
      <c r="E198"/>
      <c r="F198" t="s">
        <v>601</v>
      </c>
      <c r="G198" s="95">
        <v>45076</v>
      </c>
      <c r="H198" t="s">
        <v>150</v>
      </c>
      <c r="I198" s="77">
        <v>11.33</v>
      </c>
      <c r="J198" t="s">
        <v>703</v>
      </c>
      <c r="K198" t="s">
        <v>102</v>
      </c>
      <c r="L198" s="78">
        <v>4.4900000000000002E-2</v>
      </c>
      <c r="M198" s="78">
        <v>3.8399999999999997E-2</v>
      </c>
      <c r="N198" s="77">
        <v>33032.559999999998</v>
      </c>
      <c r="O198" s="77">
        <v>101.69</v>
      </c>
      <c r="P198" s="77">
        <v>33.590810263999998</v>
      </c>
      <c r="Q198" s="78">
        <v>5.0000000000000001E-4</v>
      </c>
      <c r="R198" s="78">
        <v>1E-4</v>
      </c>
    </row>
    <row r="199" spans="2:18">
      <c r="B199" t="s">
        <v>3340</v>
      </c>
      <c r="C199" t="s">
        <v>3169</v>
      </c>
      <c r="D199" t="s">
        <v>3341</v>
      </c>
      <c r="E199"/>
      <c r="F199" t="s">
        <v>323</v>
      </c>
      <c r="G199" s="95">
        <v>44885</v>
      </c>
      <c r="H199" t="s">
        <v>2239</v>
      </c>
      <c r="I199" s="77">
        <v>2.19</v>
      </c>
      <c r="J199" t="s">
        <v>354</v>
      </c>
      <c r="K199" t="s">
        <v>102</v>
      </c>
      <c r="L199" s="78">
        <v>7.6799999999999993E-2</v>
      </c>
      <c r="M199" s="78">
        <v>8.4000000000000005E-2</v>
      </c>
      <c r="N199" s="77">
        <v>434210.86</v>
      </c>
      <c r="O199" s="77">
        <v>99.26</v>
      </c>
      <c r="P199" s="77">
        <v>430.99769963599999</v>
      </c>
      <c r="Q199" s="78">
        <v>6.4999999999999997E-3</v>
      </c>
      <c r="R199" s="78">
        <v>8.9999999999999998E-4</v>
      </c>
    </row>
    <row r="200" spans="2:18">
      <c r="B200" t="s">
        <v>3340</v>
      </c>
      <c r="C200" t="s">
        <v>3169</v>
      </c>
      <c r="D200" t="s">
        <v>3342</v>
      </c>
      <c r="E200"/>
      <c r="F200" t="s">
        <v>323</v>
      </c>
      <c r="G200" s="95">
        <v>44906</v>
      </c>
      <c r="H200" t="s">
        <v>2239</v>
      </c>
      <c r="I200" s="77">
        <v>2.19</v>
      </c>
      <c r="J200" t="s">
        <v>354</v>
      </c>
      <c r="K200" t="s">
        <v>102</v>
      </c>
      <c r="L200" s="78">
        <v>7.6799999999999993E-2</v>
      </c>
      <c r="M200" s="78">
        <v>8.0699999999999994E-2</v>
      </c>
      <c r="N200" s="77">
        <v>1122.29</v>
      </c>
      <c r="O200" s="77">
        <v>100.02</v>
      </c>
      <c r="P200" s="77">
        <v>1.1225144579999999</v>
      </c>
      <c r="Q200" s="78">
        <v>0</v>
      </c>
      <c r="R200" s="78">
        <v>0</v>
      </c>
    </row>
    <row r="201" spans="2:18">
      <c r="B201" t="s">
        <v>3340</v>
      </c>
      <c r="C201" t="s">
        <v>3169</v>
      </c>
      <c r="D201" t="s">
        <v>3343</v>
      </c>
      <c r="E201"/>
      <c r="F201" t="s">
        <v>323</v>
      </c>
      <c r="G201" s="95">
        <v>44991</v>
      </c>
      <c r="H201" t="s">
        <v>2239</v>
      </c>
      <c r="I201" s="77">
        <v>2.19</v>
      </c>
      <c r="J201" t="s">
        <v>354</v>
      </c>
      <c r="K201" t="s">
        <v>102</v>
      </c>
      <c r="L201" s="78">
        <v>7.6799999999999993E-2</v>
      </c>
      <c r="M201" s="78">
        <v>7.6600000000000001E-2</v>
      </c>
      <c r="N201" s="77">
        <v>55503.6</v>
      </c>
      <c r="O201" s="77">
        <v>100.76</v>
      </c>
      <c r="P201" s="77">
        <v>55.92542736</v>
      </c>
      <c r="Q201" s="78">
        <v>8.0000000000000004E-4</v>
      </c>
      <c r="R201" s="78">
        <v>1E-4</v>
      </c>
    </row>
    <row r="202" spans="2:18">
      <c r="B202" t="s">
        <v>3178</v>
      </c>
      <c r="C202" t="s">
        <v>3169</v>
      </c>
      <c r="D202" t="s">
        <v>3344</v>
      </c>
      <c r="E202"/>
      <c r="F202" t="s">
        <v>323</v>
      </c>
      <c r="G202" s="95">
        <v>40742</v>
      </c>
      <c r="H202" t="s">
        <v>2239</v>
      </c>
      <c r="I202" s="77">
        <v>5.29</v>
      </c>
      <c r="J202" t="s">
        <v>354</v>
      </c>
      <c r="K202" t="s">
        <v>102</v>
      </c>
      <c r="L202" s="78">
        <v>0.06</v>
      </c>
      <c r="M202" s="78">
        <v>1.8100000000000002E-2</v>
      </c>
      <c r="N202" s="77">
        <v>276709.19</v>
      </c>
      <c r="O202" s="77">
        <v>143.29</v>
      </c>
      <c r="P202" s="77">
        <v>396.49659835099999</v>
      </c>
      <c r="Q202" s="78">
        <v>6.0000000000000001E-3</v>
      </c>
      <c r="R202" s="78">
        <v>8.0000000000000004E-4</v>
      </c>
    </row>
    <row r="203" spans="2:18">
      <c r="B203" t="s">
        <v>3178</v>
      </c>
      <c r="C203" t="s">
        <v>3169</v>
      </c>
      <c r="D203" t="s">
        <v>3345</v>
      </c>
      <c r="E203"/>
      <c r="F203" t="s">
        <v>323</v>
      </c>
      <c r="G203" s="95">
        <v>42201</v>
      </c>
      <c r="H203" t="s">
        <v>2239</v>
      </c>
      <c r="I203" s="77">
        <v>4.88</v>
      </c>
      <c r="J203" t="s">
        <v>354</v>
      </c>
      <c r="K203" t="s">
        <v>102</v>
      </c>
      <c r="L203" s="78">
        <v>4.2000000000000003E-2</v>
      </c>
      <c r="M203" s="78">
        <v>3.0599999999999999E-2</v>
      </c>
      <c r="N203" s="77">
        <v>19505.330000000002</v>
      </c>
      <c r="O203" s="77">
        <v>118.07</v>
      </c>
      <c r="P203" s="77">
        <v>23.029943131</v>
      </c>
      <c r="Q203" s="78">
        <v>2.9999999999999997E-4</v>
      </c>
      <c r="R203" s="78">
        <v>0</v>
      </c>
    </row>
    <row r="204" spans="2:18">
      <c r="B204" t="s">
        <v>3346</v>
      </c>
      <c r="C204" t="s">
        <v>3169</v>
      </c>
      <c r="D204" t="s">
        <v>3347</v>
      </c>
      <c r="E204"/>
      <c r="F204" t="s">
        <v>601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161747.23000000001</v>
      </c>
      <c r="O204" s="77">
        <v>108.41</v>
      </c>
      <c r="P204" s="77">
        <v>175.35017204299999</v>
      </c>
      <c r="Q204" s="78">
        <v>2.7000000000000001E-3</v>
      </c>
      <c r="R204" s="78">
        <v>4.0000000000000002E-4</v>
      </c>
    </row>
    <row r="205" spans="2:18">
      <c r="B205" t="s">
        <v>3348</v>
      </c>
      <c r="C205" t="s">
        <v>3169</v>
      </c>
      <c r="D205" t="s">
        <v>3349</v>
      </c>
      <c r="E205"/>
      <c r="F205" t="s">
        <v>323</v>
      </c>
      <c r="G205" s="95">
        <v>42474</v>
      </c>
      <c r="H205" t="s">
        <v>2239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38566.51</v>
      </c>
      <c r="O205" s="77">
        <v>98.15</v>
      </c>
      <c r="P205" s="77">
        <v>37.853029565</v>
      </c>
      <c r="Q205" s="78">
        <v>5.9999999999999995E-4</v>
      </c>
      <c r="R205" s="78">
        <v>1E-4</v>
      </c>
    </row>
    <row r="206" spans="2:18">
      <c r="B206" t="s">
        <v>3348</v>
      </c>
      <c r="C206" t="s">
        <v>3169</v>
      </c>
      <c r="D206" t="s">
        <v>3350</v>
      </c>
      <c r="E206"/>
      <c r="F206" t="s">
        <v>323</v>
      </c>
      <c r="G206" s="95">
        <v>42562</v>
      </c>
      <c r="H206" t="s">
        <v>2239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19877.560000000001</v>
      </c>
      <c r="O206" s="77">
        <v>95.45</v>
      </c>
      <c r="P206" s="77">
        <v>18.97313102</v>
      </c>
      <c r="Q206" s="78">
        <v>2.9999999999999997E-4</v>
      </c>
      <c r="R206" s="78">
        <v>0</v>
      </c>
    </row>
    <row r="207" spans="2:18">
      <c r="B207" t="s">
        <v>3348</v>
      </c>
      <c r="C207" t="s">
        <v>3169</v>
      </c>
      <c r="D207" t="s">
        <v>3351</v>
      </c>
      <c r="E207"/>
      <c r="F207" t="s">
        <v>323</v>
      </c>
      <c r="G207" s="95">
        <v>42474</v>
      </c>
      <c r="H207" t="s">
        <v>2239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37510.089999999997</v>
      </c>
      <c r="O207" s="77">
        <v>100.48</v>
      </c>
      <c r="P207" s="77">
        <v>37.690138431999998</v>
      </c>
      <c r="Q207" s="78">
        <v>5.9999999999999995E-4</v>
      </c>
      <c r="R207" s="78">
        <v>1E-4</v>
      </c>
    </row>
    <row r="208" spans="2:18">
      <c r="B208" t="s">
        <v>3348</v>
      </c>
      <c r="C208" t="s">
        <v>3169</v>
      </c>
      <c r="D208" t="s">
        <v>3352</v>
      </c>
      <c r="E208"/>
      <c r="F208" t="s">
        <v>323</v>
      </c>
      <c r="G208" s="95">
        <v>42521</v>
      </c>
      <c r="H208" t="s">
        <v>2239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16044.06</v>
      </c>
      <c r="O208" s="77">
        <v>109.99</v>
      </c>
      <c r="P208" s="77">
        <v>17.646861594000001</v>
      </c>
      <c r="Q208" s="78">
        <v>2.9999999999999997E-4</v>
      </c>
      <c r="R208" s="78">
        <v>0</v>
      </c>
    </row>
    <row r="209" spans="2:18">
      <c r="B209" t="s">
        <v>3348</v>
      </c>
      <c r="C209" t="s">
        <v>3169</v>
      </c>
      <c r="D209" t="s">
        <v>3353</v>
      </c>
      <c r="E209"/>
      <c r="F209" t="s">
        <v>323</v>
      </c>
      <c r="G209" s="95">
        <v>42710</v>
      </c>
      <c r="H209" t="s">
        <v>2239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13091.19</v>
      </c>
      <c r="O209" s="77">
        <v>95.89</v>
      </c>
      <c r="P209" s="77">
        <v>12.553142091</v>
      </c>
      <c r="Q209" s="78">
        <v>2.0000000000000001E-4</v>
      </c>
      <c r="R209" s="78">
        <v>0</v>
      </c>
    </row>
    <row r="210" spans="2:18">
      <c r="B210" t="s">
        <v>3348</v>
      </c>
      <c r="C210" t="s">
        <v>3169</v>
      </c>
      <c r="D210" t="s">
        <v>3354</v>
      </c>
      <c r="E210"/>
      <c r="F210" t="s">
        <v>323</v>
      </c>
      <c r="G210" s="95">
        <v>42717</v>
      </c>
      <c r="H210" t="s">
        <v>2239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4378.7299999999996</v>
      </c>
      <c r="O210" s="77">
        <v>95.91</v>
      </c>
      <c r="P210" s="77">
        <v>4.1996399430000002</v>
      </c>
      <c r="Q210" s="78">
        <v>1E-4</v>
      </c>
      <c r="R210" s="78">
        <v>0</v>
      </c>
    </row>
    <row r="211" spans="2:18">
      <c r="B211" t="s">
        <v>3355</v>
      </c>
      <c r="C211" t="s">
        <v>3125</v>
      </c>
      <c r="D211" t="s">
        <v>3356</v>
      </c>
      <c r="E211"/>
      <c r="F211" t="s">
        <v>594</v>
      </c>
      <c r="G211" s="95">
        <v>41639</v>
      </c>
      <c r="H211" t="s">
        <v>208</v>
      </c>
      <c r="I211" s="77">
        <v>0.25</v>
      </c>
      <c r="J211" t="s">
        <v>776</v>
      </c>
      <c r="K211" t="s">
        <v>102</v>
      </c>
      <c r="L211" s="78">
        <v>3.6999999999999998E-2</v>
      </c>
      <c r="M211" s="78">
        <v>6.4899999999999999E-2</v>
      </c>
      <c r="N211" s="77">
        <v>60661.62</v>
      </c>
      <c r="O211" s="77">
        <v>111.6</v>
      </c>
      <c r="P211" s="77">
        <v>67.698367919999995</v>
      </c>
      <c r="Q211" s="78">
        <v>1E-3</v>
      </c>
      <c r="R211" s="78">
        <v>1E-4</v>
      </c>
    </row>
    <row r="212" spans="2:18">
      <c r="B212" t="s">
        <v>3355</v>
      </c>
      <c r="C212" t="s">
        <v>3125</v>
      </c>
      <c r="D212" t="s">
        <v>3357</v>
      </c>
      <c r="E212"/>
      <c r="F212" t="s">
        <v>594</v>
      </c>
      <c r="G212" s="95">
        <v>42004</v>
      </c>
      <c r="H212" t="s">
        <v>208</v>
      </c>
      <c r="I212" s="77">
        <v>0.72</v>
      </c>
      <c r="J212" t="s">
        <v>776</v>
      </c>
      <c r="K212" t="s">
        <v>102</v>
      </c>
      <c r="L212" s="78">
        <v>3.6999999999999998E-2</v>
      </c>
      <c r="M212" s="78">
        <v>0.10349999999999999</v>
      </c>
      <c r="N212" s="77">
        <v>40441.08</v>
      </c>
      <c r="O212" s="77">
        <v>107.51</v>
      </c>
      <c r="P212" s="77">
        <v>43.478205107999997</v>
      </c>
      <c r="Q212" s="78">
        <v>6.9999999999999999E-4</v>
      </c>
      <c r="R212" s="78">
        <v>1E-4</v>
      </c>
    </row>
    <row r="213" spans="2:18">
      <c r="B213" t="s">
        <v>3355</v>
      </c>
      <c r="C213" t="s">
        <v>3125</v>
      </c>
      <c r="D213" t="s">
        <v>3358</v>
      </c>
      <c r="E213"/>
      <c r="F213" t="s">
        <v>594</v>
      </c>
      <c r="G213" s="95">
        <v>42759</v>
      </c>
      <c r="H213" t="s">
        <v>208</v>
      </c>
      <c r="I213" s="77">
        <v>1.71</v>
      </c>
      <c r="J213" t="s">
        <v>776</v>
      </c>
      <c r="K213" t="s">
        <v>102</v>
      </c>
      <c r="L213" s="78">
        <v>3.8800000000000001E-2</v>
      </c>
      <c r="M213" s="78">
        <v>5.5800000000000002E-2</v>
      </c>
      <c r="N213" s="77">
        <v>104400.09</v>
      </c>
      <c r="O213" s="77">
        <v>98.92</v>
      </c>
      <c r="P213" s="77">
        <v>103.27256902800001</v>
      </c>
      <c r="Q213" s="78">
        <v>1.6000000000000001E-3</v>
      </c>
      <c r="R213" s="78">
        <v>2.0000000000000001E-4</v>
      </c>
    </row>
    <row r="214" spans="2:18">
      <c r="B214" t="s">
        <v>3355</v>
      </c>
      <c r="C214" t="s">
        <v>3125</v>
      </c>
      <c r="D214" t="s">
        <v>3359</v>
      </c>
      <c r="E214"/>
      <c r="F214" t="s">
        <v>594</v>
      </c>
      <c r="G214" s="95">
        <v>42759</v>
      </c>
      <c r="H214" t="s">
        <v>208</v>
      </c>
      <c r="I214" s="77">
        <v>1.65</v>
      </c>
      <c r="J214" t="s">
        <v>776</v>
      </c>
      <c r="K214" t="s">
        <v>102</v>
      </c>
      <c r="L214" s="78">
        <v>7.0499999999999993E-2</v>
      </c>
      <c r="M214" s="78">
        <v>7.1900000000000006E-2</v>
      </c>
      <c r="N214" s="77">
        <v>104400.09</v>
      </c>
      <c r="O214" s="77">
        <v>102.8</v>
      </c>
      <c r="P214" s="77">
        <v>107.32329252</v>
      </c>
      <c r="Q214" s="78">
        <v>1.6000000000000001E-3</v>
      </c>
      <c r="R214" s="78">
        <v>2.0000000000000001E-4</v>
      </c>
    </row>
    <row r="215" spans="2:18">
      <c r="B215" t="s">
        <v>3360</v>
      </c>
      <c r="C215" t="s">
        <v>3125</v>
      </c>
      <c r="D215" t="s">
        <v>3361</v>
      </c>
      <c r="E215"/>
      <c r="F215" t="s">
        <v>601</v>
      </c>
      <c r="G215" s="95">
        <v>43256</v>
      </c>
      <c r="H215" t="s">
        <v>150</v>
      </c>
      <c r="I215" s="77">
        <v>5.4</v>
      </c>
      <c r="J215" t="s">
        <v>703</v>
      </c>
      <c r="K215" t="s">
        <v>102</v>
      </c>
      <c r="L215" s="78">
        <v>0.04</v>
      </c>
      <c r="M215" s="78">
        <v>3.4099999999999998E-2</v>
      </c>
      <c r="N215" s="77">
        <v>160638.07999999999</v>
      </c>
      <c r="O215" s="77">
        <v>114.71</v>
      </c>
      <c r="P215" s="77">
        <v>184.267941568</v>
      </c>
      <c r="Q215" s="78">
        <v>2.8E-3</v>
      </c>
      <c r="R215" s="78">
        <v>4.0000000000000002E-4</v>
      </c>
    </row>
    <row r="216" spans="2:18">
      <c r="B216" t="s">
        <v>3360</v>
      </c>
      <c r="C216" t="s">
        <v>3125</v>
      </c>
      <c r="D216" t="s">
        <v>3362</v>
      </c>
      <c r="E216"/>
      <c r="F216" t="s">
        <v>601</v>
      </c>
      <c r="G216" s="95">
        <v>43705</v>
      </c>
      <c r="H216" t="s">
        <v>150</v>
      </c>
      <c r="I216" s="77">
        <v>5.4</v>
      </c>
      <c r="J216" t="s">
        <v>703</v>
      </c>
      <c r="K216" t="s">
        <v>102</v>
      </c>
      <c r="L216" s="78">
        <v>0.04</v>
      </c>
      <c r="M216" s="78">
        <v>3.4700000000000002E-2</v>
      </c>
      <c r="N216" s="77">
        <v>9777.17</v>
      </c>
      <c r="O216" s="77">
        <v>113.11</v>
      </c>
      <c r="P216" s="77">
        <v>11.058956987</v>
      </c>
      <c r="Q216" s="78">
        <v>2.0000000000000001E-4</v>
      </c>
      <c r="R216" s="78">
        <v>0</v>
      </c>
    </row>
    <row r="217" spans="2:18">
      <c r="B217" t="s">
        <v>3363</v>
      </c>
      <c r="C217" t="s">
        <v>3125</v>
      </c>
      <c r="D217" t="s">
        <v>3364</v>
      </c>
      <c r="E217"/>
      <c r="F217" t="s">
        <v>601</v>
      </c>
      <c r="G217" s="95">
        <v>42432</v>
      </c>
      <c r="H217" t="s">
        <v>150</v>
      </c>
      <c r="I217" s="77">
        <v>4.5199999999999996</v>
      </c>
      <c r="J217" t="s">
        <v>703</v>
      </c>
      <c r="K217" t="s">
        <v>102</v>
      </c>
      <c r="L217" s="78">
        <v>2.5399999999999999E-2</v>
      </c>
      <c r="M217" s="78">
        <v>2.07E-2</v>
      </c>
      <c r="N217" s="77">
        <v>99879.51</v>
      </c>
      <c r="O217" s="77">
        <v>115.28</v>
      </c>
      <c r="P217" s="77">
        <v>115.14109912799999</v>
      </c>
      <c r="Q217" s="78">
        <v>1.6999999999999999E-3</v>
      </c>
      <c r="R217" s="78">
        <v>2.0000000000000001E-4</v>
      </c>
    </row>
    <row r="218" spans="2:18">
      <c r="B218" t="s">
        <v>3365</v>
      </c>
      <c r="C218" t="s">
        <v>3169</v>
      </c>
      <c r="D218" t="s">
        <v>3366</v>
      </c>
      <c r="E218"/>
      <c r="F218" t="s">
        <v>601</v>
      </c>
      <c r="G218" s="95">
        <v>45015</v>
      </c>
      <c r="H218" t="s">
        <v>150</v>
      </c>
      <c r="I218" s="77">
        <v>5.43</v>
      </c>
      <c r="J218" t="s">
        <v>365</v>
      </c>
      <c r="K218" t="s">
        <v>102</v>
      </c>
      <c r="L218" s="78">
        <v>4.5499999999999999E-2</v>
      </c>
      <c r="M218" s="78">
        <v>3.44E-2</v>
      </c>
      <c r="N218" s="77">
        <v>603689.65</v>
      </c>
      <c r="O218" s="77">
        <v>106.62</v>
      </c>
      <c r="P218" s="77">
        <v>643.65390482999999</v>
      </c>
      <c r="Q218" s="78">
        <v>9.7999999999999997E-3</v>
      </c>
      <c r="R218" s="78">
        <v>1.4E-3</v>
      </c>
    </row>
    <row r="219" spans="2:18">
      <c r="B219" t="s">
        <v>3367</v>
      </c>
      <c r="C219" t="s">
        <v>3169</v>
      </c>
      <c r="D219" t="s">
        <v>3368</v>
      </c>
      <c r="E219"/>
      <c r="F219" t="s">
        <v>594</v>
      </c>
      <c r="G219" s="95">
        <v>42516</v>
      </c>
      <c r="H219" t="s">
        <v>208</v>
      </c>
      <c r="I219" s="77">
        <v>3.43</v>
      </c>
      <c r="J219" t="s">
        <v>365</v>
      </c>
      <c r="K219" t="s">
        <v>102</v>
      </c>
      <c r="L219" s="78">
        <v>2.3300000000000001E-2</v>
      </c>
      <c r="M219" s="78">
        <v>3.27E-2</v>
      </c>
      <c r="N219" s="77">
        <v>126716.54</v>
      </c>
      <c r="O219" s="77">
        <v>109.44</v>
      </c>
      <c r="P219" s="77">
        <v>138.67858137600001</v>
      </c>
      <c r="Q219" s="78">
        <v>2.0999999999999999E-3</v>
      </c>
      <c r="R219" s="78">
        <v>2.9999999999999997E-4</v>
      </c>
    </row>
    <row r="220" spans="2:18">
      <c r="B220" t="s">
        <v>3369</v>
      </c>
      <c r="C220" t="s">
        <v>3169</v>
      </c>
      <c r="D220" t="s">
        <v>3370</v>
      </c>
      <c r="E220"/>
      <c r="F220" t="s">
        <v>601</v>
      </c>
      <c r="G220" s="95">
        <v>42794</v>
      </c>
      <c r="H220" t="s">
        <v>150</v>
      </c>
      <c r="I220" s="77">
        <v>5.33</v>
      </c>
      <c r="J220" t="s">
        <v>703</v>
      </c>
      <c r="K220" t="s">
        <v>102</v>
      </c>
      <c r="L220" s="78">
        <v>2.9000000000000001E-2</v>
      </c>
      <c r="M220" s="78">
        <v>2.2599999999999999E-2</v>
      </c>
      <c r="N220" s="77">
        <v>260136.88</v>
      </c>
      <c r="O220" s="77">
        <v>116.64</v>
      </c>
      <c r="P220" s="77">
        <v>303.42365683200001</v>
      </c>
      <c r="Q220" s="78">
        <v>4.5999999999999999E-3</v>
      </c>
      <c r="R220" s="78">
        <v>5.9999999999999995E-4</v>
      </c>
    </row>
    <row r="221" spans="2:18">
      <c r="B221" t="s">
        <v>3371</v>
      </c>
      <c r="C221" t="s">
        <v>3125</v>
      </c>
      <c r="D221" t="s">
        <v>3372</v>
      </c>
      <c r="E221"/>
      <c r="F221" t="s">
        <v>323</v>
      </c>
      <c r="G221" s="95">
        <v>43842</v>
      </c>
      <c r="H221" t="s">
        <v>2239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41642.15</v>
      </c>
      <c r="O221" s="77">
        <v>99.19</v>
      </c>
      <c r="P221" s="77">
        <v>41.304848585000002</v>
      </c>
      <c r="Q221" s="78">
        <v>5.9999999999999995E-4</v>
      </c>
      <c r="R221" s="78">
        <v>1E-4</v>
      </c>
    </row>
    <row r="222" spans="2:18">
      <c r="B222" t="s">
        <v>3373</v>
      </c>
      <c r="C222" t="s">
        <v>3125</v>
      </c>
      <c r="D222" t="s">
        <v>3374</v>
      </c>
      <c r="E222"/>
      <c r="F222" t="s">
        <v>962</v>
      </c>
      <c r="G222" s="95">
        <v>44550</v>
      </c>
      <c r="H222" t="s">
        <v>2239</v>
      </c>
      <c r="I222" s="77">
        <v>5.0999999999999996</v>
      </c>
      <c r="J222" t="s">
        <v>354</v>
      </c>
      <c r="K222" t="s">
        <v>102</v>
      </c>
      <c r="L222" s="78">
        <v>7.85E-2</v>
      </c>
      <c r="M222" s="78">
        <v>8.2699999999999996E-2</v>
      </c>
      <c r="N222" s="77">
        <v>394934.4</v>
      </c>
      <c r="O222" s="77">
        <v>98.88</v>
      </c>
      <c r="P222" s="77">
        <v>390.51113471999997</v>
      </c>
      <c r="Q222" s="78">
        <v>5.8999999999999999E-3</v>
      </c>
      <c r="R222" s="78">
        <v>8.0000000000000004E-4</v>
      </c>
    </row>
    <row r="223" spans="2:18">
      <c r="B223" t="s">
        <v>3375</v>
      </c>
      <c r="C223" t="s">
        <v>3125</v>
      </c>
      <c r="D223" t="s">
        <v>3376</v>
      </c>
      <c r="E223"/>
      <c r="F223" t="s">
        <v>659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260075.59</v>
      </c>
      <c r="O223" s="77">
        <v>98.61</v>
      </c>
      <c r="P223" s="77">
        <v>256.460539299</v>
      </c>
      <c r="Q223" s="78">
        <v>3.8999999999999998E-3</v>
      </c>
      <c r="R223" s="78">
        <v>5.0000000000000001E-4</v>
      </c>
    </row>
    <row r="224" spans="2:18">
      <c r="B224" t="s">
        <v>3375</v>
      </c>
      <c r="C224" t="s">
        <v>3125</v>
      </c>
      <c r="D224" t="s">
        <v>3377</v>
      </c>
      <c r="E224"/>
      <c r="F224" t="s">
        <v>659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322317.65000000002</v>
      </c>
      <c r="O224" s="77">
        <v>92.36</v>
      </c>
      <c r="P224" s="77">
        <v>297.69258153999999</v>
      </c>
      <c r="Q224" s="78">
        <v>4.4999999999999997E-3</v>
      </c>
      <c r="R224" s="78">
        <v>5.9999999999999995E-4</v>
      </c>
    </row>
    <row r="225" spans="2:18">
      <c r="B225" t="s">
        <v>3375</v>
      </c>
      <c r="C225" t="s">
        <v>3125</v>
      </c>
      <c r="D225" t="s">
        <v>3378</v>
      </c>
      <c r="E225"/>
      <c r="F225" t="s">
        <v>659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296034.15000000002</v>
      </c>
      <c r="O225" s="77">
        <v>85.47</v>
      </c>
      <c r="P225" s="77">
        <v>253.020388005</v>
      </c>
      <c r="Q225" s="78">
        <v>3.8E-3</v>
      </c>
      <c r="R225" s="78">
        <v>5.0000000000000001E-4</v>
      </c>
    </row>
    <row r="226" spans="2:18">
      <c r="B226" t="s">
        <v>3375</v>
      </c>
      <c r="C226" t="s">
        <v>3125</v>
      </c>
      <c r="D226" t="s">
        <v>3379</v>
      </c>
      <c r="E226"/>
      <c r="F226" t="s">
        <v>659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232571.84</v>
      </c>
      <c r="O226" s="77">
        <v>87.62</v>
      </c>
      <c r="P226" s="77">
        <v>203.779446208</v>
      </c>
      <c r="Q226" s="78">
        <v>3.0999999999999999E-3</v>
      </c>
      <c r="R226" s="78">
        <v>4.0000000000000002E-4</v>
      </c>
    </row>
    <row r="227" spans="2:18">
      <c r="B227" t="s">
        <v>3375</v>
      </c>
      <c r="C227" t="s">
        <v>3125</v>
      </c>
      <c r="D227" t="s">
        <v>3380</v>
      </c>
      <c r="E227"/>
      <c r="F227" t="s">
        <v>659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371473.66</v>
      </c>
      <c r="O227" s="77">
        <v>94.08</v>
      </c>
      <c r="P227" s="77">
        <v>349.48241932799999</v>
      </c>
      <c r="Q227" s="78">
        <v>5.3E-3</v>
      </c>
      <c r="R227" s="78">
        <v>6.9999999999999999E-4</v>
      </c>
    </row>
    <row r="228" spans="2:18">
      <c r="B228" t="s">
        <v>3375</v>
      </c>
      <c r="C228" t="s">
        <v>3125</v>
      </c>
      <c r="D228" t="s">
        <v>3381</v>
      </c>
      <c r="E228"/>
      <c r="F228" t="s">
        <v>659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458994.54</v>
      </c>
      <c r="O228" s="77">
        <v>91.84</v>
      </c>
      <c r="P228" s="77">
        <v>421.54058553599998</v>
      </c>
      <c r="Q228" s="78">
        <v>6.4000000000000003E-3</v>
      </c>
      <c r="R228" s="78">
        <v>8.9999999999999998E-4</v>
      </c>
    </row>
    <row r="229" spans="2:18">
      <c r="B229" t="s">
        <v>3375</v>
      </c>
      <c r="C229" t="s">
        <v>3125</v>
      </c>
      <c r="D229" t="s">
        <v>3382</v>
      </c>
      <c r="E229"/>
      <c r="F229" t="s">
        <v>659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262512.09000000003</v>
      </c>
      <c r="O229" s="77">
        <v>94.73</v>
      </c>
      <c r="P229" s="77">
        <v>248.67770285700001</v>
      </c>
      <c r="Q229" s="78">
        <v>3.8E-3</v>
      </c>
      <c r="R229" s="78">
        <v>5.0000000000000001E-4</v>
      </c>
    </row>
    <row r="230" spans="2:18">
      <c r="B230" t="s">
        <v>3375</v>
      </c>
      <c r="C230" t="s">
        <v>3125</v>
      </c>
      <c r="D230" t="s">
        <v>3383</v>
      </c>
      <c r="E230"/>
      <c r="F230" t="s">
        <v>659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448332.6</v>
      </c>
      <c r="O230" s="77">
        <v>100.48</v>
      </c>
      <c r="P230" s="77">
        <v>450.48459647999999</v>
      </c>
      <c r="Q230" s="78">
        <v>6.7999999999999996E-3</v>
      </c>
      <c r="R230" s="78">
        <v>1E-3</v>
      </c>
    </row>
    <row r="231" spans="2:18">
      <c r="B231" t="s">
        <v>3375</v>
      </c>
      <c r="C231" t="s">
        <v>3125</v>
      </c>
      <c r="D231" t="s">
        <v>3384</v>
      </c>
      <c r="E231"/>
      <c r="F231" t="s">
        <v>659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488601.19</v>
      </c>
      <c r="O231" s="77">
        <v>100.57</v>
      </c>
      <c r="P231" s="77">
        <v>491.38621678300001</v>
      </c>
      <c r="Q231" s="78">
        <v>7.4999999999999997E-3</v>
      </c>
      <c r="R231" s="78">
        <v>1E-3</v>
      </c>
    </row>
    <row r="232" spans="2:18">
      <c r="B232" t="s">
        <v>3385</v>
      </c>
      <c r="C232" t="s">
        <v>3169</v>
      </c>
      <c r="D232" t="s">
        <v>3386</v>
      </c>
      <c r="E232"/>
      <c r="F232" t="s">
        <v>659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233177.58</v>
      </c>
      <c r="O232" s="77">
        <v>99.39</v>
      </c>
      <c r="P232" s="77">
        <v>231.755196762</v>
      </c>
      <c r="Q232" s="78">
        <v>3.5000000000000001E-3</v>
      </c>
      <c r="R232" s="78">
        <v>5.0000000000000001E-4</v>
      </c>
    </row>
    <row r="233" spans="2:18">
      <c r="B233" t="s">
        <v>3385</v>
      </c>
      <c r="C233" t="s">
        <v>3169</v>
      </c>
      <c r="D233" t="s">
        <v>3387</v>
      </c>
      <c r="E233"/>
      <c r="F233" t="s">
        <v>659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63395.25</v>
      </c>
      <c r="O233" s="77">
        <v>99.39</v>
      </c>
      <c r="P233" s="77">
        <v>63.008538975</v>
      </c>
      <c r="Q233" s="78">
        <v>1E-3</v>
      </c>
      <c r="R233" s="78">
        <v>1E-4</v>
      </c>
    </row>
    <row r="234" spans="2:18">
      <c r="B234" t="s">
        <v>3385</v>
      </c>
      <c r="C234" t="s">
        <v>3169</v>
      </c>
      <c r="D234" t="s">
        <v>3388</v>
      </c>
      <c r="E234"/>
      <c r="F234" t="s">
        <v>659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91098.49</v>
      </c>
      <c r="O234" s="77">
        <v>99.39</v>
      </c>
      <c r="P234" s="77">
        <v>90.542789210999999</v>
      </c>
      <c r="Q234" s="78">
        <v>1.4E-3</v>
      </c>
      <c r="R234" s="78">
        <v>2.0000000000000001E-4</v>
      </c>
    </row>
    <row r="235" spans="2:18">
      <c r="B235" t="s">
        <v>3385</v>
      </c>
      <c r="C235" t="s">
        <v>3169</v>
      </c>
      <c r="D235" t="s">
        <v>3389</v>
      </c>
      <c r="E235"/>
      <c r="F235" t="s">
        <v>659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92226.64</v>
      </c>
      <c r="O235" s="77">
        <v>99.39</v>
      </c>
      <c r="P235" s="77">
        <v>91.664057495999998</v>
      </c>
      <c r="Q235" s="78">
        <v>1.4E-3</v>
      </c>
      <c r="R235" s="78">
        <v>2.0000000000000001E-4</v>
      </c>
    </row>
    <row r="236" spans="2:18">
      <c r="B236" t="s">
        <v>3385</v>
      </c>
      <c r="C236" t="s">
        <v>3169</v>
      </c>
      <c r="D236" t="s">
        <v>3390</v>
      </c>
      <c r="E236"/>
      <c r="F236" t="s">
        <v>659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54098.31</v>
      </c>
      <c r="O236" s="77">
        <v>99.39</v>
      </c>
      <c r="P236" s="77">
        <v>53.768310309</v>
      </c>
      <c r="Q236" s="78">
        <v>8.0000000000000004E-4</v>
      </c>
      <c r="R236" s="78">
        <v>1E-4</v>
      </c>
    </row>
    <row r="237" spans="2:18">
      <c r="B237" t="s">
        <v>3385</v>
      </c>
      <c r="C237" t="s">
        <v>3169</v>
      </c>
      <c r="D237" t="s">
        <v>3391</v>
      </c>
      <c r="E237"/>
      <c r="F237" t="s">
        <v>659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133476.10999999999</v>
      </c>
      <c r="O237" s="77">
        <v>99.39</v>
      </c>
      <c r="P237" s="77">
        <v>132.66190572900001</v>
      </c>
      <c r="Q237" s="78">
        <v>2E-3</v>
      </c>
      <c r="R237" s="78">
        <v>2.9999999999999997E-4</v>
      </c>
    </row>
    <row r="238" spans="2:18">
      <c r="B238" t="s">
        <v>3385</v>
      </c>
      <c r="C238" t="s">
        <v>3169</v>
      </c>
      <c r="D238" t="s">
        <v>3392</v>
      </c>
      <c r="E238"/>
      <c r="F238" t="s">
        <v>659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86266.92</v>
      </c>
      <c r="O238" s="77">
        <v>99.39</v>
      </c>
      <c r="P238" s="77">
        <v>85.740691788000007</v>
      </c>
      <c r="Q238" s="78">
        <v>1.2999999999999999E-3</v>
      </c>
      <c r="R238" s="78">
        <v>2.0000000000000001E-4</v>
      </c>
    </row>
    <row r="239" spans="2:18">
      <c r="B239" t="s">
        <v>3385</v>
      </c>
      <c r="C239" t="s">
        <v>3169</v>
      </c>
      <c r="D239" t="s">
        <v>3393</v>
      </c>
      <c r="E239"/>
      <c r="F239" t="s">
        <v>659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46599.06</v>
      </c>
      <c r="O239" s="77">
        <v>99.39</v>
      </c>
      <c r="P239" s="77">
        <v>46.314805733999997</v>
      </c>
      <c r="Q239" s="78">
        <v>6.9999999999999999E-4</v>
      </c>
      <c r="R239" s="78">
        <v>1E-4</v>
      </c>
    </row>
    <row r="240" spans="2:18">
      <c r="B240" t="s">
        <v>3385</v>
      </c>
      <c r="C240" t="s">
        <v>3169</v>
      </c>
      <c r="D240" t="s">
        <v>3394</v>
      </c>
      <c r="E240"/>
      <c r="F240" t="s">
        <v>659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64619</v>
      </c>
      <c r="O240" s="77">
        <v>99.39</v>
      </c>
      <c r="P240" s="77">
        <v>64.224824100000006</v>
      </c>
      <c r="Q240" s="78">
        <v>1E-3</v>
      </c>
      <c r="R240" s="78">
        <v>1E-4</v>
      </c>
    </row>
    <row r="241" spans="2:18">
      <c r="B241" t="s">
        <v>3385</v>
      </c>
      <c r="C241" t="s">
        <v>3169</v>
      </c>
      <c r="D241" t="s">
        <v>3395</v>
      </c>
      <c r="E241"/>
      <c r="F241" t="s">
        <v>659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120980.16</v>
      </c>
      <c r="O241" s="77">
        <v>99.39</v>
      </c>
      <c r="P241" s="77">
        <v>120.242181024</v>
      </c>
      <c r="Q241" s="78">
        <v>1.8E-3</v>
      </c>
      <c r="R241" s="78">
        <v>2.9999999999999997E-4</v>
      </c>
    </row>
    <row r="242" spans="2:18">
      <c r="B242" t="s">
        <v>3385</v>
      </c>
      <c r="C242" t="s">
        <v>3169</v>
      </c>
      <c r="D242" t="s">
        <v>3396</v>
      </c>
      <c r="E242"/>
      <c r="F242" t="s">
        <v>659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87921.8</v>
      </c>
      <c r="O242" s="77">
        <v>99.39</v>
      </c>
      <c r="P242" s="77">
        <v>87.385477019999996</v>
      </c>
      <c r="Q242" s="78">
        <v>1.2999999999999999E-3</v>
      </c>
      <c r="R242" s="78">
        <v>2.0000000000000001E-4</v>
      </c>
    </row>
    <row r="243" spans="2:18">
      <c r="B243" t="s">
        <v>3385</v>
      </c>
      <c r="C243" t="s">
        <v>3169</v>
      </c>
      <c r="D243" t="s">
        <v>3397</v>
      </c>
      <c r="E243"/>
      <c r="F243" t="s">
        <v>659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61703.07</v>
      </c>
      <c r="O243" s="77">
        <v>99.39</v>
      </c>
      <c r="P243" s="77">
        <v>61.326681272999998</v>
      </c>
      <c r="Q243" s="78">
        <v>8.9999999999999998E-4</v>
      </c>
      <c r="R243" s="78">
        <v>1E-4</v>
      </c>
    </row>
    <row r="244" spans="2:18">
      <c r="B244" t="s">
        <v>3385</v>
      </c>
      <c r="C244" t="s">
        <v>3169</v>
      </c>
      <c r="D244" t="s">
        <v>3398</v>
      </c>
      <c r="E244"/>
      <c r="F244" t="s">
        <v>659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93473.279999999999</v>
      </c>
      <c r="O244" s="77">
        <v>99.39</v>
      </c>
      <c r="P244" s="77">
        <v>92.903092991999998</v>
      </c>
      <c r="Q244" s="78">
        <v>1.4E-3</v>
      </c>
      <c r="R244" s="78">
        <v>2.0000000000000001E-4</v>
      </c>
    </row>
    <row r="245" spans="2:18">
      <c r="B245" t="s">
        <v>3385</v>
      </c>
      <c r="C245" t="s">
        <v>3169</v>
      </c>
      <c r="D245" t="s">
        <v>3399</v>
      </c>
      <c r="E245"/>
      <c r="F245" t="s">
        <v>659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75336.460000000006</v>
      </c>
      <c r="O245" s="77">
        <v>99.39</v>
      </c>
      <c r="P245" s="77">
        <v>74.876907594000002</v>
      </c>
      <c r="Q245" s="78">
        <v>1.1000000000000001E-3</v>
      </c>
      <c r="R245" s="78">
        <v>2.0000000000000001E-4</v>
      </c>
    </row>
    <row r="246" spans="2:18">
      <c r="B246" t="s">
        <v>3400</v>
      </c>
      <c r="C246" t="s">
        <v>3169</v>
      </c>
      <c r="D246" t="s">
        <v>3401</v>
      </c>
      <c r="E246"/>
      <c r="F246" t="s">
        <v>962</v>
      </c>
      <c r="G246" s="95">
        <v>42732</v>
      </c>
      <c r="H246" t="s">
        <v>2239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82909.27</v>
      </c>
      <c r="O246" s="77">
        <v>110.44</v>
      </c>
      <c r="P246" s="77">
        <v>91.564997787999999</v>
      </c>
      <c r="Q246" s="78">
        <v>1.4E-3</v>
      </c>
      <c r="R246" s="78">
        <v>2.0000000000000001E-4</v>
      </c>
    </row>
    <row r="247" spans="2:18">
      <c r="B247" t="s">
        <v>3261</v>
      </c>
      <c r="C247" t="s">
        <v>3169</v>
      </c>
      <c r="D247" t="s">
        <v>3402</v>
      </c>
      <c r="E247"/>
      <c r="F247" t="s">
        <v>688</v>
      </c>
      <c r="G247" s="95">
        <v>44858</v>
      </c>
      <c r="H247" t="s">
        <v>150</v>
      </c>
      <c r="I247" s="77">
        <v>5.49</v>
      </c>
      <c r="J247" t="s">
        <v>703</v>
      </c>
      <c r="K247" t="s">
        <v>102</v>
      </c>
      <c r="L247" s="78">
        <v>3.49E-2</v>
      </c>
      <c r="M247" s="78">
        <v>4.4900000000000002E-2</v>
      </c>
      <c r="N247" s="77">
        <v>12419.36</v>
      </c>
      <c r="O247" s="77">
        <v>98.84</v>
      </c>
      <c r="P247" s="77">
        <v>12.275295423999999</v>
      </c>
      <c r="Q247" s="78">
        <v>2.0000000000000001E-4</v>
      </c>
      <c r="R247" s="78">
        <v>0</v>
      </c>
    </row>
    <row r="248" spans="2:18">
      <c r="B248" t="s">
        <v>3261</v>
      </c>
      <c r="C248" t="s">
        <v>3169</v>
      </c>
      <c r="D248" t="s">
        <v>3403</v>
      </c>
      <c r="E248"/>
      <c r="F248" t="s">
        <v>688</v>
      </c>
      <c r="G248" s="95">
        <v>44858</v>
      </c>
      <c r="H248" t="s">
        <v>150</v>
      </c>
      <c r="I248" s="77">
        <v>5.52</v>
      </c>
      <c r="J248" t="s">
        <v>703</v>
      </c>
      <c r="K248" t="s">
        <v>102</v>
      </c>
      <c r="L248" s="78">
        <v>3.49E-2</v>
      </c>
      <c r="M248" s="78">
        <v>4.48E-2</v>
      </c>
      <c r="N248" s="77">
        <v>15140.85</v>
      </c>
      <c r="O248" s="77">
        <v>98.84</v>
      </c>
      <c r="P248" s="77">
        <v>14.965216140000001</v>
      </c>
      <c r="Q248" s="78">
        <v>2.0000000000000001E-4</v>
      </c>
      <c r="R248" s="78">
        <v>0</v>
      </c>
    </row>
    <row r="249" spans="2:18">
      <c r="B249" t="s">
        <v>3261</v>
      </c>
      <c r="C249" t="s">
        <v>3169</v>
      </c>
      <c r="D249" t="s">
        <v>3404</v>
      </c>
      <c r="E249"/>
      <c r="F249" t="s">
        <v>688</v>
      </c>
      <c r="G249" s="95">
        <v>44858</v>
      </c>
      <c r="H249" t="s">
        <v>150</v>
      </c>
      <c r="I249" s="77">
        <v>5.74</v>
      </c>
      <c r="J249" t="s">
        <v>703</v>
      </c>
      <c r="K249" t="s">
        <v>102</v>
      </c>
      <c r="L249" s="78">
        <v>3.49E-2</v>
      </c>
      <c r="M249" s="78">
        <v>4.4600000000000001E-2</v>
      </c>
      <c r="N249" s="77">
        <v>8911.36</v>
      </c>
      <c r="O249" s="77">
        <v>98.76</v>
      </c>
      <c r="P249" s="77">
        <v>8.8008591359999997</v>
      </c>
      <c r="Q249" s="78">
        <v>1E-4</v>
      </c>
      <c r="R249" s="78">
        <v>0</v>
      </c>
    </row>
    <row r="250" spans="2:18">
      <c r="B250" t="s">
        <v>3261</v>
      </c>
      <c r="C250" t="s">
        <v>3169</v>
      </c>
      <c r="D250" t="s">
        <v>3405</v>
      </c>
      <c r="E250"/>
      <c r="F250" t="s">
        <v>688</v>
      </c>
      <c r="G250" s="95">
        <v>44858</v>
      </c>
      <c r="H250" t="s">
        <v>150</v>
      </c>
      <c r="I250" s="77">
        <v>5.59</v>
      </c>
      <c r="J250" t="s">
        <v>703</v>
      </c>
      <c r="K250" t="s">
        <v>102</v>
      </c>
      <c r="L250" s="78">
        <v>3.49E-2</v>
      </c>
      <c r="M250" s="78">
        <v>4.48E-2</v>
      </c>
      <c r="N250" s="77">
        <v>11949.65</v>
      </c>
      <c r="O250" s="77">
        <v>98.81</v>
      </c>
      <c r="P250" s="77">
        <v>11.807449165</v>
      </c>
      <c r="Q250" s="78">
        <v>2.0000000000000001E-4</v>
      </c>
      <c r="R250" s="78">
        <v>0</v>
      </c>
    </row>
    <row r="251" spans="2:18">
      <c r="B251" t="s">
        <v>3261</v>
      </c>
      <c r="C251" t="s">
        <v>3169</v>
      </c>
      <c r="D251" t="s">
        <v>3406</v>
      </c>
      <c r="E251"/>
      <c r="F251" t="s">
        <v>688</v>
      </c>
      <c r="G251" s="95">
        <v>44858</v>
      </c>
      <c r="H251" t="s">
        <v>150</v>
      </c>
      <c r="I251" s="77">
        <v>5.62</v>
      </c>
      <c r="J251" t="s">
        <v>703</v>
      </c>
      <c r="K251" t="s">
        <v>102</v>
      </c>
      <c r="L251" s="78">
        <v>3.49E-2</v>
      </c>
      <c r="M251" s="78">
        <v>4.4699999999999997E-2</v>
      </c>
      <c r="N251" s="77">
        <v>9912.57</v>
      </c>
      <c r="O251" s="77">
        <v>98.82</v>
      </c>
      <c r="P251" s="77">
        <v>9.7956016740000003</v>
      </c>
      <c r="Q251" s="78">
        <v>1E-4</v>
      </c>
      <c r="R251" s="78">
        <v>0</v>
      </c>
    </row>
    <row r="252" spans="2:18">
      <c r="B252" t="s">
        <v>3407</v>
      </c>
      <c r="C252" t="s">
        <v>3125</v>
      </c>
      <c r="D252" t="s">
        <v>3408</v>
      </c>
      <c r="E252"/>
      <c r="F252" t="s">
        <v>688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113805.12</v>
      </c>
      <c r="O252" s="77">
        <v>155.30000000000001</v>
      </c>
      <c r="P252" s="77">
        <v>176.73935136</v>
      </c>
      <c r="Q252" s="78">
        <v>2.7000000000000001E-3</v>
      </c>
      <c r="R252" s="78">
        <v>4.0000000000000002E-4</v>
      </c>
    </row>
    <row r="253" spans="2:18">
      <c r="B253" t="s">
        <v>3365</v>
      </c>
      <c r="C253" t="s">
        <v>3169</v>
      </c>
      <c r="D253" t="s">
        <v>3409</v>
      </c>
      <c r="E253"/>
      <c r="F253" t="s">
        <v>688</v>
      </c>
      <c r="G253" s="95">
        <v>42606</v>
      </c>
      <c r="H253" t="s">
        <v>150</v>
      </c>
      <c r="I253" s="77">
        <v>5.94</v>
      </c>
      <c r="J253" t="s">
        <v>703</v>
      </c>
      <c r="K253" t="s">
        <v>102</v>
      </c>
      <c r="L253" s="78">
        <v>8.0500000000000002E-2</v>
      </c>
      <c r="M253" s="78">
        <v>9.8699999999999996E-2</v>
      </c>
      <c r="N253" s="77">
        <v>89891.25</v>
      </c>
      <c r="O253" s="77">
        <v>93.2</v>
      </c>
      <c r="P253" s="77">
        <v>83.778644999999997</v>
      </c>
      <c r="Q253" s="78">
        <v>1.2999999999999999E-3</v>
      </c>
      <c r="R253" s="78">
        <v>2.0000000000000001E-4</v>
      </c>
    </row>
    <row r="254" spans="2:18">
      <c r="B254" t="s">
        <v>3365</v>
      </c>
      <c r="C254" t="s">
        <v>3169</v>
      </c>
      <c r="D254" t="s">
        <v>3410</v>
      </c>
      <c r="E254"/>
      <c r="F254" t="s">
        <v>688</v>
      </c>
      <c r="G254" s="95">
        <v>42648</v>
      </c>
      <c r="H254" t="s">
        <v>150</v>
      </c>
      <c r="I254" s="77">
        <v>5.95</v>
      </c>
      <c r="J254" t="s">
        <v>703</v>
      </c>
      <c r="K254" t="s">
        <v>102</v>
      </c>
      <c r="L254" s="78">
        <v>8.0500000000000002E-2</v>
      </c>
      <c r="M254" s="78">
        <v>9.8599999999999993E-2</v>
      </c>
      <c r="N254" s="77">
        <v>82457.759999999995</v>
      </c>
      <c r="O254" s="77">
        <v>93.25</v>
      </c>
      <c r="P254" s="77">
        <v>76.891861199999994</v>
      </c>
      <c r="Q254" s="78">
        <v>1.1999999999999999E-3</v>
      </c>
      <c r="R254" s="78">
        <v>2.0000000000000001E-4</v>
      </c>
    </row>
    <row r="255" spans="2:18">
      <c r="B255" t="s">
        <v>3365</v>
      </c>
      <c r="C255" t="s">
        <v>3169</v>
      </c>
      <c r="D255" t="s">
        <v>3411</v>
      </c>
      <c r="E255"/>
      <c r="F255" t="s">
        <v>688</v>
      </c>
      <c r="G255" s="95">
        <v>42718</v>
      </c>
      <c r="H255" t="s">
        <v>150</v>
      </c>
      <c r="I255" s="77">
        <v>5.95</v>
      </c>
      <c r="J255" t="s">
        <v>703</v>
      </c>
      <c r="K255" t="s">
        <v>102</v>
      </c>
      <c r="L255" s="78">
        <v>8.0500000000000002E-2</v>
      </c>
      <c r="M255" s="78">
        <v>9.8599999999999993E-2</v>
      </c>
      <c r="N255" s="77">
        <v>57611.16</v>
      </c>
      <c r="O255" s="77">
        <v>93.24</v>
      </c>
      <c r="P255" s="77">
        <v>53.716645583999998</v>
      </c>
      <c r="Q255" s="78">
        <v>8.0000000000000004E-4</v>
      </c>
      <c r="R255" s="78">
        <v>1E-4</v>
      </c>
    </row>
    <row r="256" spans="2:18">
      <c r="B256" t="s">
        <v>3365</v>
      </c>
      <c r="C256" t="s">
        <v>3169</v>
      </c>
      <c r="D256" t="s">
        <v>3412</v>
      </c>
      <c r="E256"/>
      <c r="F256" t="s">
        <v>688</v>
      </c>
      <c r="G256" s="95">
        <v>42326</v>
      </c>
      <c r="H256" t="s">
        <v>150</v>
      </c>
      <c r="I256" s="77">
        <v>5.95</v>
      </c>
      <c r="J256" t="s">
        <v>703</v>
      </c>
      <c r="K256" t="s">
        <v>102</v>
      </c>
      <c r="L256" s="78">
        <v>8.0500000000000002E-2</v>
      </c>
      <c r="M256" s="78">
        <v>9.8500000000000004E-2</v>
      </c>
      <c r="N256" s="77">
        <v>21370.73</v>
      </c>
      <c r="O256" s="77">
        <v>93.29</v>
      </c>
      <c r="P256" s="77">
        <v>19.936754016999998</v>
      </c>
      <c r="Q256" s="78">
        <v>2.9999999999999997E-4</v>
      </c>
      <c r="R256" s="78">
        <v>0</v>
      </c>
    </row>
    <row r="257" spans="2:18">
      <c r="B257" t="s">
        <v>3365</v>
      </c>
      <c r="C257" t="s">
        <v>3169</v>
      </c>
      <c r="D257" t="s">
        <v>3413</v>
      </c>
      <c r="E257"/>
      <c r="F257" t="s">
        <v>688</v>
      </c>
      <c r="G257" s="95">
        <v>42900</v>
      </c>
      <c r="H257" t="s">
        <v>150</v>
      </c>
      <c r="I257" s="77">
        <v>5.93</v>
      </c>
      <c r="J257" t="s">
        <v>703</v>
      </c>
      <c r="K257" t="s">
        <v>102</v>
      </c>
      <c r="L257" s="78">
        <v>8.0500000000000002E-2</v>
      </c>
      <c r="M257" s="78">
        <v>9.9199999999999997E-2</v>
      </c>
      <c r="N257" s="77">
        <v>68242.61</v>
      </c>
      <c r="O257" s="77">
        <v>92.95</v>
      </c>
      <c r="P257" s="77">
        <v>63.431505995000002</v>
      </c>
      <c r="Q257" s="78">
        <v>1E-3</v>
      </c>
      <c r="R257" s="78">
        <v>1E-4</v>
      </c>
    </row>
    <row r="258" spans="2:18">
      <c r="B258" t="s">
        <v>3365</v>
      </c>
      <c r="C258" t="s">
        <v>3169</v>
      </c>
      <c r="D258" t="s">
        <v>3414</v>
      </c>
      <c r="E258"/>
      <c r="F258" t="s">
        <v>688</v>
      </c>
      <c r="G258" s="95">
        <v>43075</v>
      </c>
      <c r="H258" t="s">
        <v>150</v>
      </c>
      <c r="I258" s="77">
        <v>5.93</v>
      </c>
      <c r="J258" t="s">
        <v>703</v>
      </c>
      <c r="K258" t="s">
        <v>102</v>
      </c>
      <c r="L258" s="78">
        <v>8.0500000000000002E-2</v>
      </c>
      <c r="M258" s="78">
        <v>9.9400000000000002E-2</v>
      </c>
      <c r="N258" s="77">
        <v>42344.92</v>
      </c>
      <c r="O258" s="77">
        <v>92.83</v>
      </c>
      <c r="P258" s="77">
        <v>39.308789236000003</v>
      </c>
      <c r="Q258" s="78">
        <v>5.9999999999999995E-4</v>
      </c>
      <c r="R258" s="78">
        <v>1E-4</v>
      </c>
    </row>
    <row r="259" spans="2:18">
      <c r="B259" t="s">
        <v>3365</v>
      </c>
      <c r="C259" t="s">
        <v>3169</v>
      </c>
      <c r="D259" t="s">
        <v>3415</v>
      </c>
      <c r="E259"/>
      <c r="F259" t="s">
        <v>688</v>
      </c>
      <c r="G259" s="95">
        <v>43292</v>
      </c>
      <c r="H259" t="s">
        <v>150</v>
      </c>
      <c r="I259" s="77">
        <v>5.93</v>
      </c>
      <c r="J259" t="s">
        <v>703</v>
      </c>
      <c r="K259" t="s">
        <v>102</v>
      </c>
      <c r="L259" s="78">
        <v>8.0500000000000002E-2</v>
      </c>
      <c r="M259" s="78">
        <v>9.9500000000000005E-2</v>
      </c>
      <c r="N259" s="77">
        <v>115464.98</v>
      </c>
      <c r="O259" s="77">
        <v>92.78</v>
      </c>
      <c r="P259" s="77">
        <v>107.128408444</v>
      </c>
      <c r="Q259" s="78">
        <v>1.6000000000000001E-3</v>
      </c>
      <c r="R259" s="78">
        <v>2.0000000000000001E-4</v>
      </c>
    </row>
    <row r="260" spans="2:18">
      <c r="B260" t="s">
        <v>3365</v>
      </c>
      <c r="C260" t="s">
        <v>3169</v>
      </c>
      <c r="D260" t="s">
        <v>3416</v>
      </c>
      <c r="E260"/>
      <c r="F260" t="s">
        <v>688</v>
      </c>
      <c r="G260" s="95">
        <v>44294</v>
      </c>
      <c r="H260" t="s">
        <v>150</v>
      </c>
      <c r="I260" s="77">
        <v>7.58</v>
      </c>
      <c r="J260" t="s">
        <v>703</v>
      </c>
      <c r="K260" t="s">
        <v>102</v>
      </c>
      <c r="L260" s="78">
        <v>0.03</v>
      </c>
      <c r="M260" s="78">
        <v>5.4399999999999997E-2</v>
      </c>
      <c r="N260" s="77">
        <v>89836.03</v>
      </c>
      <c r="O260" s="77">
        <v>92.63</v>
      </c>
      <c r="P260" s="77">
        <v>83.215114588999995</v>
      </c>
      <c r="Q260" s="78">
        <v>1.2999999999999999E-3</v>
      </c>
      <c r="R260" s="78">
        <v>2.0000000000000001E-4</v>
      </c>
    </row>
    <row r="261" spans="2:18">
      <c r="B261" s="91" t="s">
        <v>3648</v>
      </c>
      <c r="C261" t="s">
        <v>3125</v>
      </c>
      <c r="D261" t="s">
        <v>3417</v>
      </c>
      <c r="E261"/>
      <c r="F261" t="s">
        <v>688</v>
      </c>
      <c r="G261" s="95">
        <v>45104</v>
      </c>
      <c r="H261" t="s">
        <v>150</v>
      </c>
      <c r="I261" s="77">
        <v>2.75</v>
      </c>
      <c r="J261" t="s">
        <v>354</v>
      </c>
      <c r="K261" t="s">
        <v>102</v>
      </c>
      <c r="L261" s="78">
        <v>5.2200000000000003E-2</v>
      </c>
      <c r="M261" s="78">
        <v>5.67E-2</v>
      </c>
      <c r="N261" s="77">
        <v>93025.600000000006</v>
      </c>
      <c r="O261" s="77">
        <v>99.11</v>
      </c>
      <c r="P261" s="77">
        <v>92.197672159999996</v>
      </c>
      <c r="Q261" s="78">
        <v>1.4E-3</v>
      </c>
      <c r="R261" s="78">
        <v>2.0000000000000001E-4</v>
      </c>
    </row>
    <row r="262" spans="2:18">
      <c r="B262" s="91" t="s">
        <v>3650</v>
      </c>
      <c r="C262" t="s">
        <v>3125</v>
      </c>
      <c r="D262" t="s">
        <v>3418</v>
      </c>
      <c r="E262"/>
      <c r="F262" t="s">
        <v>688</v>
      </c>
      <c r="G262" s="95">
        <v>45063</v>
      </c>
      <c r="H262" t="s">
        <v>150</v>
      </c>
      <c r="I262" s="77">
        <v>3.79</v>
      </c>
      <c r="J262" t="s">
        <v>354</v>
      </c>
      <c r="K262" t="s">
        <v>102</v>
      </c>
      <c r="L262" s="78">
        <v>4.4299999999999999E-2</v>
      </c>
      <c r="M262" s="78">
        <v>4.4699999999999997E-2</v>
      </c>
      <c r="N262" s="77">
        <v>139538.4</v>
      </c>
      <c r="O262" s="77">
        <v>100.83</v>
      </c>
      <c r="P262" s="77">
        <v>140.69656871999999</v>
      </c>
      <c r="Q262" s="78">
        <v>2.0999999999999999E-3</v>
      </c>
      <c r="R262" s="78">
        <v>2.9999999999999997E-4</v>
      </c>
    </row>
    <row r="263" spans="2:18">
      <c r="B263" t="s">
        <v>3419</v>
      </c>
      <c r="C263" t="s">
        <v>3169</v>
      </c>
      <c r="D263" t="s">
        <v>3420</v>
      </c>
      <c r="E263"/>
      <c r="F263" t="s">
        <v>937</v>
      </c>
      <c r="G263" s="95">
        <v>43185</v>
      </c>
      <c r="H263" t="s">
        <v>324</v>
      </c>
      <c r="I263" s="77">
        <v>4.09</v>
      </c>
      <c r="J263" t="s">
        <v>944</v>
      </c>
      <c r="K263" t="s">
        <v>116</v>
      </c>
      <c r="L263" s="78">
        <v>4.2200000000000001E-2</v>
      </c>
      <c r="M263" s="78">
        <v>7.2400000000000006E-2</v>
      </c>
      <c r="N263" s="77">
        <v>55665.49</v>
      </c>
      <c r="O263" s="77">
        <v>91.62999999999974</v>
      </c>
      <c r="P263" s="77">
        <v>142.011708405505</v>
      </c>
      <c r="Q263" s="78">
        <v>2.2000000000000001E-3</v>
      </c>
      <c r="R263" s="78">
        <v>2.9999999999999997E-4</v>
      </c>
    </row>
    <row r="264" spans="2:18">
      <c r="B264" t="s">
        <v>3421</v>
      </c>
      <c r="C264" t="s">
        <v>3169</v>
      </c>
      <c r="D264" t="s">
        <v>3422</v>
      </c>
      <c r="E264"/>
      <c r="F264" t="s">
        <v>3423</v>
      </c>
      <c r="G264" s="95">
        <v>41816</v>
      </c>
      <c r="H264" t="s">
        <v>150</v>
      </c>
      <c r="I264" s="77">
        <v>5.83</v>
      </c>
      <c r="J264" t="s">
        <v>703</v>
      </c>
      <c r="K264" t="s">
        <v>102</v>
      </c>
      <c r="L264" s="78">
        <v>4.4999999999999998E-2</v>
      </c>
      <c r="M264" s="78">
        <v>8.1100000000000005E-2</v>
      </c>
      <c r="N264" s="77">
        <v>35641.14</v>
      </c>
      <c r="O264" s="77">
        <v>90.25</v>
      </c>
      <c r="P264" s="77">
        <v>32.16612885</v>
      </c>
      <c r="Q264" s="78">
        <v>5.0000000000000001E-4</v>
      </c>
      <c r="R264" s="78">
        <v>1E-4</v>
      </c>
    </row>
    <row r="265" spans="2:18">
      <c r="B265" t="s">
        <v>3421</v>
      </c>
      <c r="C265" t="s">
        <v>3169</v>
      </c>
      <c r="D265" t="s">
        <v>3424</v>
      </c>
      <c r="E265"/>
      <c r="F265" t="s">
        <v>3423</v>
      </c>
      <c r="G265" s="95">
        <v>42166</v>
      </c>
      <c r="H265" t="s">
        <v>150</v>
      </c>
      <c r="I265" s="77">
        <v>5.83</v>
      </c>
      <c r="J265" t="s">
        <v>703</v>
      </c>
      <c r="K265" t="s">
        <v>102</v>
      </c>
      <c r="L265" s="78">
        <v>4.4999999999999998E-2</v>
      </c>
      <c r="M265" s="78">
        <v>8.1100000000000005E-2</v>
      </c>
      <c r="N265" s="77">
        <v>24093.82</v>
      </c>
      <c r="O265" s="77">
        <v>90.8</v>
      </c>
      <c r="P265" s="77">
        <v>21.87718856</v>
      </c>
      <c r="Q265" s="78">
        <v>2.9999999999999997E-4</v>
      </c>
      <c r="R265" s="78">
        <v>0</v>
      </c>
    </row>
    <row r="266" spans="2:18">
      <c r="B266" t="s">
        <v>3421</v>
      </c>
      <c r="C266" t="s">
        <v>3169</v>
      </c>
      <c r="D266" t="s">
        <v>3425</v>
      </c>
      <c r="E266"/>
      <c r="F266" t="s">
        <v>3423</v>
      </c>
      <c r="G266" s="95">
        <v>42348</v>
      </c>
      <c r="H266" t="s">
        <v>150</v>
      </c>
      <c r="I266" s="77">
        <v>5.83</v>
      </c>
      <c r="J266" t="s">
        <v>703</v>
      </c>
      <c r="K266" t="s">
        <v>102</v>
      </c>
      <c r="L266" s="78">
        <v>4.4999999999999998E-2</v>
      </c>
      <c r="M266" s="78">
        <v>8.1100000000000005E-2</v>
      </c>
      <c r="N266" s="77">
        <v>22171.77</v>
      </c>
      <c r="O266" s="77">
        <v>90.62</v>
      </c>
      <c r="P266" s="77">
        <v>20.092057973999999</v>
      </c>
      <c r="Q266" s="78">
        <v>2.9999999999999997E-4</v>
      </c>
      <c r="R266" s="78">
        <v>0</v>
      </c>
    </row>
    <row r="267" spans="2:18">
      <c r="B267" t="s">
        <v>3421</v>
      </c>
      <c r="C267" t="s">
        <v>3169</v>
      </c>
      <c r="D267" t="s">
        <v>3426</v>
      </c>
      <c r="E267"/>
      <c r="F267" t="s">
        <v>3423</v>
      </c>
      <c r="G267" s="95">
        <v>42439</v>
      </c>
      <c r="H267" t="s">
        <v>150</v>
      </c>
      <c r="I267" s="77">
        <v>5.83</v>
      </c>
      <c r="J267" t="s">
        <v>703</v>
      </c>
      <c r="K267" t="s">
        <v>102</v>
      </c>
      <c r="L267" s="78">
        <v>4.4999999999999998E-2</v>
      </c>
      <c r="M267" s="78">
        <v>8.1100000000000005E-2</v>
      </c>
      <c r="N267" s="77">
        <v>26333.09</v>
      </c>
      <c r="O267" s="77">
        <v>91.54</v>
      </c>
      <c r="P267" s="77">
        <v>24.105310586000002</v>
      </c>
      <c r="Q267" s="78">
        <v>4.0000000000000002E-4</v>
      </c>
      <c r="R267" s="78">
        <v>1E-4</v>
      </c>
    </row>
    <row r="268" spans="2:18">
      <c r="B268" t="s">
        <v>3421</v>
      </c>
      <c r="C268" t="s">
        <v>3169</v>
      </c>
      <c r="D268" t="s">
        <v>3427</v>
      </c>
      <c r="E268"/>
      <c r="F268" t="s">
        <v>3423</v>
      </c>
      <c r="G268" s="95">
        <v>42151</v>
      </c>
      <c r="H268" t="s">
        <v>150</v>
      </c>
      <c r="I268" s="77">
        <v>5.83</v>
      </c>
      <c r="J268" t="s">
        <v>703</v>
      </c>
      <c r="K268" t="s">
        <v>102</v>
      </c>
      <c r="L268" s="78">
        <v>4.4999999999999998E-2</v>
      </c>
      <c r="M268" s="78">
        <v>8.1100000000000005E-2</v>
      </c>
      <c r="N268" s="77">
        <v>25607.48</v>
      </c>
      <c r="O268" s="77">
        <v>90.8</v>
      </c>
      <c r="P268" s="77">
        <v>23.25159184</v>
      </c>
      <c r="Q268" s="78">
        <v>4.0000000000000002E-4</v>
      </c>
      <c r="R268" s="78">
        <v>0</v>
      </c>
    </row>
    <row r="269" spans="2:18">
      <c r="B269" t="s">
        <v>3421</v>
      </c>
      <c r="C269" t="s">
        <v>3169</v>
      </c>
      <c r="D269" t="s">
        <v>3428</v>
      </c>
      <c r="E269"/>
      <c r="F269" t="s">
        <v>3423</v>
      </c>
      <c r="G269" s="95">
        <v>42549</v>
      </c>
      <c r="H269" t="s">
        <v>150</v>
      </c>
      <c r="I269" s="77">
        <v>5.85</v>
      </c>
      <c r="J269" t="s">
        <v>703</v>
      </c>
      <c r="K269" t="s">
        <v>102</v>
      </c>
      <c r="L269" s="78">
        <v>4.4999999999999998E-2</v>
      </c>
      <c r="M269" s="78">
        <v>7.9899999999999999E-2</v>
      </c>
      <c r="N269" s="77">
        <v>18522.39</v>
      </c>
      <c r="O269" s="77">
        <v>91.93</v>
      </c>
      <c r="P269" s="77">
        <v>17.027633127000001</v>
      </c>
      <c r="Q269" s="78">
        <v>2.9999999999999997E-4</v>
      </c>
      <c r="R269" s="78">
        <v>0</v>
      </c>
    </row>
    <row r="270" spans="2:18">
      <c r="B270" t="s">
        <v>3421</v>
      </c>
      <c r="C270" t="s">
        <v>3169</v>
      </c>
      <c r="D270" t="s">
        <v>3429</v>
      </c>
      <c r="E270"/>
      <c r="F270" t="s">
        <v>3423</v>
      </c>
      <c r="G270" s="95">
        <v>42604</v>
      </c>
      <c r="H270" t="s">
        <v>150</v>
      </c>
      <c r="I270" s="77">
        <v>5.83</v>
      </c>
      <c r="J270" t="s">
        <v>703</v>
      </c>
      <c r="K270" t="s">
        <v>102</v>
      </c>
      <c r="L270" s="78">
        <v>4.4999999999999998E-2</v>
      </c>
      <c r="M270" s="78">
        <v>8.1100000000000005E-2</v>
      </c>
      <c r="N270" s="77">
        <v>24221.25</v>
      </c>
      <c r="O270" s="77">
        <v>90.71</v>
      </c>
      <c r="P270" s="77">
        <v>21.971095875</v>
      </c>
      <c r="Q270" s="78">
        <v>2.9999999999999997E-4</v>
      </c>
      <c r="R270" s="78">
        <v>0</v>
      </c>
    </row>
    <row r="271" spans="2:18">
      <c r="B271" t="s">
        <v>3421</v>
      </c>
      <c r="C271" t="s">
        <v>3169</v>
      </c>
      <c r="D271" t="s">
        <v>3430</v>
      </c>
      <c r="E271"/>
      <c r="F271" t="s">
        <v>3423</v>
      </c>
      <c r="G271" s="95">
        <v>42625</v>
      </c>
      <c r="H271" t="s">
        <v>150</v>
      </c>
      <c r="I271" s="77">
        <v>5.83</v>
      </c>
      <c r="J271" t="s">
        <v>703</v>
      </c>
      <c r="K271" t="s">
        <v>102</v>
      </c>
      <c r="L271" s="78">
        <v>4.4999999999999998E-2</v>
      </c>
      <c r="M271" s="78">
        <v>8.1100000000000005E-2</v>
      </c>
      <c r="N271" s="77">
        <v>9924.58</v>
      </c>
      <c r="O271" s="77">
        <v>90.71</v>
      </c>
      <c r="P271" s="77">
        <v>9.0025865179999993</v>
      </c>
      <c r="Q271" s="78">
        <v>1E-4</v>
      </c>
      <c r="R271" s="78">
        <v>0</v>
      </c>
    </row>
    <row r="272" spans="2:18">
      <c r="B272" t="s">
        <v>3421</v>
      </c>
      <c r="C272" t="s">
        <v>3169</v>
      </c>
      <c r="D272" t="s">
        <v>3431</v>
      </c>
      <c r="E272"/>
      <c r="F272" t="s">
        <v>3423</v>
      </c>
      <c r="G272" s="95">
        <v>42716</v>
      </c>
      <c r="H272" t="s">
        <v>150</v>
      </c>
      <c r="I272" s="77">
        <v>5.83</v>
      </c>
      <c r="J272" t="s">
        <v>703</v>
      </c>
      <c r="K272" t="s">
        <v>102</v>
      </c>
      <c r="L272" s="78">
        <v>4.4999999999999998E-2</v>
      </c>
      <c r="M272" s="78">
        <v>8.1100000000000005E-2</v>
      </c>
      <c r="N272" s="77">
        <v>7508.53</v>
      </c>
      <c r="O272" s="77">
        <v>90.89</v>
      </c>
      <c r="P272" s="77">
        <v>6.8245029170000002</v>
      </c>
      <c r="Q272" s="78">
        <v>1E-4</v>
      </c>
      <c r="R272" s="78">
        <v>0</v>
      </c>
    </row>
    <row r="273" spans="2:18">
      <c r="B273" t="s">
        <v>3421</v>
      </c>
      <c r="C273" t="s">
        <v>3169</v>
      </c>
      <c r="D273" t="s">
        <v>3432</v>
      </c>
      <c r="E273"/>
      <c r="F273" t="s">
        <v>3423</v>
      </c>
      <c r="G273" s="95">
        <v>42803</v>
      </c>
      <c r="H273" t="s">
        <v>150</v>
      </c>
      <c r="I273" s="77">
        <v>5.83</v>
      </c>
      <c r="J273" t="s">
        <v>703</v>
      </c>
      <c r="K273" t="s">
        <v>102</v>
      </c>
      <c r="L273" s="78">
        <v>4.4999999999999998E-2</v>
      </c>
      <c r="M273" s="78">
        <v>8.1100000000000005E-2</v>
      </c>
      <c r="N273" s="77">
        <v>48120.29</v>
      </c>
      <c r="O273" s="77">
        <v>91.44</v>
      </c>
      <c r="P273" s="77">
        <v>44.001193176000001</v>
      </c>
      <c r="Q273" s="78">
        <v>6.9999999999999999E-4</v>
      </c>
      <c r="R273" s="78">
        <v>1E-4</v>
      </c>
    </row>
    <row r="274" spans="2:18">
      <c r="B274" t="s">
        <v>3421</v>
      </c>
      <c r="C274" t="s">
        <v>3169</v>
      </c>
      <c r="D274" t="s">
        <v>3433</v>
      </c>
      <c r="E274"/>
      <c r="F274" t="s">
        <v>3423</v>
      </c>
      <c r="G274" s="95">
        <v>42898</v>
      </c>
      <c r="H274" t="s">
        <v>150</v>
      </c>
      <c r="I274" s="77">
        <v>5.83</v>
      </c>
      <c r="J274" t="s">
        <v>703</v>
      </c>
      <c r="K274" t="s">
        <v>102</v>
      </c>
      <c r="L274" s="78">
        <v>4.4999999999999998E-2</v>
      </c>
      <c r="M274" s="78">
        <v>8.1100000000000005E-2</v>
      </c>
      <c r="N274" s="77">
        <v>9050.19</v>
      </c>
      <c r="O274" s="77">
        <v>90.98</v>
      </c>
      <c r="P274" s="77">
        <v>8.2338628620000005</v>
      </c>
      <c r="Q274" s="78">
        <v>1E-4</v>
      </c>
      <c r="R274" s="78">
        <v>0</v>
      </c>
    </row>
    <row r="275" spans="2:18">
      <c r="B275" t="s">
        <v>3421</v>
      </c>
      <c r="C275" t="s">
        <v>3169</v>
      </c>
      <c r="D275" t="s">
        <v>3434</v>
      </c>
      <c r="E275"/>
      <c r="F275" t="s">
        <v>3423</v>
      </c>
      <c r="G275" s="95">
        <v>42989</v>
      </c>
      <c r="H275" t="s">
        <v>150</v>
      </c>
      <c r="I275" s="77">
        <v>5.83</v>
      </c>
      <c r="J275" t="s">
        <v>703</v>
      </c>
      <c r="K275" t="s">
        <v>102</v>
      </c>
      <c r="L275" s="78">
        <v>4.4999999999999998E-2</v>
      </c>
      <c r="M275" s="78">
        <v>8.1100000000000005E-2</v>
      </c>
      <c r="N275" s="77">
        <v>11404.38</v>
      </c>
      <c r="O275" s="77">
        <v>91.35</v>
      </c>
      <c r="P275" s="77">
        <v>10.417901130000001</v>
      </c>
      <c r="Q275" s="78">
        <v>2.0000000000000001E-4</v>
      </c>
      <c r="R275" s="78">
        <v>0</v>
      </c>
    </row>
    <row r="276" spans="2:18">
      <c r="B276" t="s">
        <v>3421</v>
      </c>
      <c r="C276" t="s">
        <v>3169</v>
      </c>
      <c r="D276" t="s">
        <v>3435</v>
      </c>
      <c r="E276"/>
      <c r="F276" t="s">
        <v>3423</v>
      </c>
      <c r="G276" s="95">
        <v>43080</v>
      </c>
      <c r="H276" t="s">
        <v>150</v>
      </c>
      <c r="I276" s="77">
        <v>5.83</v>
      </c>
      <c r="J276" t="s">
        <v>703</v>
      </c>
      <c r="K276" t="s">
        <v>102</v>
      </c>
      <c r="L276" s="78">
        <v>4.4999999999999998E-2</v>
      </c>
      <c r="M276" s="78">
        <v>8.1100000000000005E-2</v>
      </c>
      <c r="N276" s="77">
        <v>3533.47</v>
      </c>
      <c r="O276" s="77">
        <v>90.71</v>
      </c>
      <c r="P276" s="77">
        <v>3.205210637</v>
      </c>
      <c r="Q276" s="78">
        <v>0</v>
      </c>
      <c r="R276" s="78">
        <v>0</v>
      </c>
    </row>
    <row r="277" spans="2:18">
      <c r="B277" t="s">
        <v>3421</v>
      </c>
      <c r="C277" t="s">
        <v>3169</v>
      </c>
      <c r="D277" t="s">
        <v>3436</v>
      </c>
      <c r="E277"/>
      <c r="F277" t="s">
        <v>3423</v>
      </c>
      <c r="G277" s="95">
        <v>43171</v>
      </c>
      <c r="H277" t="s">
        <v>150</v>
      </c>
      <c r="I277" s="77">
        <v>5.73</v>
      </c>
      <c r="J277" t="s">
        <v>703</v>
      </c>
      <c r="K277" t="s">
        <v>102</v>
      </c>
      <c r="L277" s="78">
        <v>4.4999999999999998E-2</v>
      </c>
      <c r="M277" s="78">
        <v>8.1799999999999998E-2</v>
      </c>
      <c r="N277" s="77">
        <v>2640.16</v>
      </c>
      <c r="O277" s="77">
        <v>91.35</v>
      </c>
      <c r="P277" s="77">
        <v>2.4117861600000001</v>
      </c>
      <c r="Q277" s="78">
        <v>0</v>
      </c>
      <c r="R277" s="78">
        <v>0</v>
      </c>
    </row>
    <row r="278" spans="2:18">
      <c r="B278" t="s">
        <v>3421</v>
      </c>
      <c r="C278" t="s">
        <v>3169</v>
      </c>
      <c r="D278" t="s">
        <v>3437</v>
      </c>
      <c r="E278"/>
      <c r="F278" t="s">
        <v>3423</v>
      </c>
      <c r="G278" s="95">
        <v>43341</v>
      </c>
      <c r="H278" t="s">
        <v>150</v>
      </c>
      <c r="I278" s="77">
        <v>5.87</v>
      </c>
      <c r="J278" t="s">
        <v>703</v>
      </c>
      <c r="K278" t="s">
        <v>102</v>
      </c>
      <c r="L278" s="78">
        <v>4.4999999999999998E-2</v>
      </c>
      <c r="M278" s="78">
        <v>7.85E-2</v>
      </c>
      <c r="N278" s="77">
        <v>6623.52</v>
      </c>
      <c r="O278" s="77">
        <v>91.35</v>
      </c>
      <c r="P278" s="77">
        <v>6.0505855200000003</v>
      </c>
      <c r="Q278" s="78">
        <v>1E-4</v>
      </c>
      <c r="R278" s="78">
        <v>0</v>
      </c>
    </row>
    <row r="279" spans="2:18">
      <c r="B279" t="s">
        <v>3421</v>
      </c>
      <c r="C279" t="s">
        <v>3169</v>
      </c>
      <c r="D279" t="s">
        <v>3438</v>
      </c>
      <c r="E279"/>
      <c r="F279" t="s">
        <v>3423</v>
      </c>
      <c r="G279" s="95">
        <v>43990</v>
      </c>
      <c r="H279" t="s">
        <v>150</v>
      </c>
      <c r="I279" s="77">
        <v>5.83</v>
      </c>
      <c r="J279" t="s">
        <v>703</v>
      </c>
      <c r="K279" t="s">
        <v>102</v>
      </c>
      <c r="L279" s="78">
        <v>4.4999999999999998E-2</v>
      </c>
      <c r="M279" s="78">
        <v>8.1100000000000005E-2</v>
      </c>
      <c r="N279" s="77">
        <v>6831.41</v>
      </c>
      <c r="O279" s="77">
        <v>89.99</v>
      </c>
      <c r="P279" s="77">
        <v>6.1475858590000003</v>
      </c>
      <c r="Q279" s="78">
        <v>1E-4</v>
      </c>
      <c r="R279" s="78">
        <v>0</v>
      </c>
    </row>
    <row r="280" spans="2:18">
      <c r="B280" t="s">
        <v>3421</v>
      </c>
      <c r="C280" t="s">
        <v>3169</v>
      </c>
      <c r="D280" t="s">
        <v>3439</v>
      </c>
      <c r="E280"/>
      <c r="F280" t="s">
        <v>3423</v>
      </c>
      <c r="G280" s="95">
        <v>41893</v>
      </c>
      <c r="H280" t="s">
        <v>150</v>
      </c>
      <c r="I280" s="77">
        <v>5.83</v>
      </c>
      <c r="J280" t="s">
        <v>703</v>
      </c>
      <c r="K280" t="s">
        <v>102</v>
      </c>
      <c r="L280" s="78">
        <v>4.4999999999999998E-2</v>
      </c>
      <c r="M280" s="78">
        <v>8.1100000000000005E-2</v>
      </c>
      <c r="N280" s="77">
        <v>6992.43</v>
      </c>
      <c r="O280" s="77">
        <v>89.9</v>
      </c>
      <c r="P280" s="77">
        <v>6.2861945700000001</v>
      </c>
      <c r="Q280" s="78">
        <v>1E-4</v>
      </c>
      <c r="R280" s="78">
        <v>0</v>
      </c>
    </row>
    <row r="281" spans="2:18">
      <c r="B281" t="s">
        <v>3421</v>
      </c>
      <c r="C281" t="s">
        <v>3169</v>
      </c>
      <c r="D281" t="s">
        <v>3440</v>
      </c>
      <c r="E281"/>
      <c r="F281" t="s">
        <v>3423</v>
      </c>
      <c r="G281" s="95">
        <v>42257</v>
      </c>
      <c r="H281" t="s">
        <v>150</v>
      </c>
      <c r="I281" s="77">
        <v>5.83</v>
      </c>
      <c r="J281" t="s">
        <v>703</v>
      </c>
      <c r="K281" t="s">
        <v>102</v>
      </c>
      <c r="L281" s="78">
        <v>4.4999999999999998E-2</v>
      </c>
      <c r="M281" s="78">
        <v>8.1100000000000005E-2</v>
      </c>
      <c r="N281" s="77">
        <v>12803.57</v>
      </c>
      <c r="O281" s="77">
        <v>90.16</v>
      </c>
      <c r="P281" s="77">
        <v>11.543698711999999</v>
      </c>
      <c r="Q281" s="78">
        <v>2.0000000000000001E-4</v>
      </c>
      <c r="R281" s="78">
        <v>0</v>
      </c>
    </row>
    <row r="282" spans="2:18">
      <c r="B282" t="s">
        <v>3129</v>
      </c>
      <c r="C282" t="s">
        <v>3125</v>
      </c>
      <c r="D282" t="s">
        <v>3441</v>
      </c>
      <c r="E282"/>
      <c r="F282" t="s">
        <v>210</v>
      </c>
      <c r="G282" s="95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-825.9</v>
      </c>
      <c r="O282" s="77">
        <v>166.88372100000001</v>
      </c>
      <c r="P282" s="77">
        <v>-1.378292651739</v>
      </c>
      <c r="Q282" s="78">
        <v>0</v>
      </c>
      <c r="R282" s="78">
        <v>0</v>
      </c>
    </row>
    <row r="283" spans="2:18">
      <c r="B283" t="s">
        <v>3129</v>
      </c>
      <c r="C283" t="s">
        <v>3125</v>
      </c>
      <c r="D283" t="s">
        <v>3442</v>
      </c>
      <c r="F283" t="s">
        <v>210</v>
      </c>
      <c r="G283" s="95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-54.01</v>
      </c>
      <c r="O283" s="77">
        <v>100</v>
      </c>
      <c r="P283" s="77">
        <v>-5.4010000000000002E-2</v>
      </c>
      <c r="Q283" s="78">
        <v>0</v>
      </c>
      <c r="R283" s="78">
        <v>0</v>
      </c>
    </row>
    <row r="284" spans="2:18">
      <c r="B284" t="s">
        <v>3129</v>
      </c>
      <c r="C284" t="s">
        <v>3125</v>
      </c>
      <c r="D284" t="s">
        <v>3443</v>
      </c>
      <c r="F284" t="s">
        <v>210</v>
      </c>
      <c r="G284" s="95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-38.24</v>
      </c>
      <c r="O284" s="77">
        <v>100</v>
      </c>
      <c r="P284" s="77">
        <v>-3.8240000000000003E-2</v>
      </c>
      <c r="Q284" s="78">
        <v>0</v>
      </c>
      <c r="R284" s="78">
        <v>0</v>
      </c>
    </row>
    <row r="285" spans="2:18">
      <c r="B285" t="s">
        <v>3444</v>
      </c>
      <c r="C285" t="s">
        <v>3169</v>
      </c>
      <c r="D285" t="s">
        <v>3445</v>
      </c>
      <c r="E285"/>
      <c r="F285" t="s">
        <v>210</v>
      </c>
      <c r="G285" s="95">
        <v>43373</v>
      </c>
      <c r="H285" t="s">
        <v>211</v>
      </c>
      <c r="I285" s="77">
        <v>4.24</v>
      </c>
      <c r="J285" t="s">
        <v>944</v>
      </c>
      <c r="K285" t="s">
        <v>113</v>
      </c>
      <c r="L285" s="78">
        <v>3.0300000000000001E-2</v>
      </c>
      <c r="M285" s="78">
        <v>8.0299999999999996E-2</v>
      </c>
      <c r="N285" s="77">
        <v>146353.23000000001</v>
      </c>
      <c r="O285" s="77">
        <v>81.900000000000006</v>
      </c>
      <c r="P285" s="77">
        <v>559.96535698002901</v>
      </c>
      <c r="Q285" s="78">
        <v>8.5000000000000006E-3</v>
      </c>
      <c r="R285" s="78">
        <v>1.1999999999999999E-3</v>
      </c>
    </row>
    <row r="286" spans="2:18">
      <c r="B286" t="s">
        <v>3446</v>
      </c>
      <c r="C286" t="s">
        <v>3169</v>
      </c>
      <c r="D286" t="s">
        <v>3447</v>
      </c>
      <c r="E286"/>
      <c r="F286" t="s">
        <v>210</v>
      </c>
      <c r="G286" s="95">
        <v>43550</v>
      </c>
      <c r="H286" t="s">
        <v>211</v>
      </c>
      <c r="I286" s="77">
        <v>2.12</v>
      </c>
      <c r="J286" t="s">
        <v>944</v>
      </c>
      <c r="K286" t="s">
        <v>106</v>
      </c>
      <c r="L286" s="78">
        <v>8.2500000000000004E-2</v>
      </c>
      <c r="M286" s="78">
        <v>8.5000000000000006E-2</v>
      </c>
      <c r="N286" s="77">
        <v>85100.1</v>
      </c>
      <c r="O286" s="77">
        <v>102.51</v>
      </c>
      <c r="P286" s="77">
        <v>322.07572738691999</v>
      </c>
      <c r="Q286" s="78">
        <v>4.8999999999999998E-3</v>
      </c>
      <c r="R286" s="78">
        <v>6.9999999999999999E-4</v>
      </c>
    </row>
    <row r="287" spans="2:18">
      <c r="B287" t="s">
        <v>3448</v>
      </c>
      <c r="C287" t="s">
        <v>3169</v>
      </c>
      <c r="D287" t="s">
        <v>3449</v>
      </c>
      <c r="E287"/>
      <c r="F287" t="s">
        <v>210</v>
      </c>
      <c r="G287" s="95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558431.97</v>
      </c>
      <c r="O287" s="77">
        <v>116.24</v>
      </c>
      <c r="P287" s="77">
        <v>649.12132192800004</v>
      </c>
      <c r="Q287" s="78">
        <v>9.9000000000000008E-3</v>
      </c>
      <c r="R287" s="78">
        <v>1.4E-3</v>
      </c>
    </row>
    <row r="288" spans="2:18">
      <c r="B288" t="s">
        <v>3450</v>
      </c>
      <c r="C288" t="s">
        <v>3169</v>
      </c>
      <c r="D288" t="s">
        <v>3451</v>
      </c>
      <c r="E288"/>
      <c r="F288" t="s">
        <v>210</v>
      </c>
      <c r="G288" s="95">
        <v>44553</v>
      </c>
      <c r="H288" t="s">
        <v>211</v>
      </c>
      <c r="I288" s="77">
        <v>2.6</v>
      </c>
      <c r="J288" t="s">
        <v>1120</v>
      </c>
      <c r="K288" t="s">
        <v>110</v>
      </c>
      <c r="L288" s="78">
        <v>6.1100000000000002E-2</v>
      </c>
      <c r="M288" s="78">
        <v>6.93E-2</v>
      </c>
      <c r="N288" s="77">
        <v>82507.12</v>
      </c>
      <c r="O288" s="77">
        <v>100.12999999999988</v>
      </c>
      <c r="P288" s="77">
        <v>333.21683729115</v>
      </c>
      <c r="Q288" s="78">
        <v>5.1000000000000004E-3</v>
      </c>
      <c r="R288" s="78">
        <v>6.9999999999999999E-4</v>
      </c>
    </row>
    <row r="289" spans="2:18">
      <c r="B289" t="s">
        <v>3450</v>
      </c>
      <c r="C289" t="s">
        <v>3169</v>
      </c>
      <c r="D289" t="s">
        <v>3452</v>
      </c>
      <c r="E289"/>
      <c r="F289" t="s">
        <v>210</v>
      </c>
      <c r="G289" s="95">
        <v>44585</v>
      </c>
      <c r="H289" t="s">
        <v>211</v>
      </c>
      <c r="I289" s="77">
        <v>2.6</v>
      </c>
      <c r="J289" t="s">
        <v>1120</v>
      </c>
      <c r="K289" t="s">
        <v>110</v>
      </c>
      <c r="L289" s="78">
        <v>6.1100000000000002E-2</v>
      </c>
      <c r="M289" s="78">
        <v>6.9599999999999995E-2</v>
      </c>
      <c r="N289" s="77">
        <v>8637.11</v>
      </c>
      <c r="O289" s="77">
        <v>100.13</v>
      </c>
      <c r="P289" s="77">
        <v>34.882207469316199</v>
      </c>
      <c r="Q289" s="78">
        <v>5.0000000000000001E-4</v>
      </c>
      <c r="R289" s="78">
        <v>1E-4</v>
      </c>
    </row>
    <row r="290" spans="2:18">
      <c r="B290" t="s">
        <v>3450</v>
      </c>
      <c r="C290" t="s">
        <v>3169</v>
      </c>
      <c r="D290" t="s">
        <v>3453</v>
      </c>
      <c r="E290"/>
      <c r="F290" t="s">
        <v>210</v>
      </c>
      <c r="G290" s="95">
        <v>44553</v>
      </c>
      <c r="H290" t="s">
        <v>211</v>
      </c>
      <c r="I290" s="77">
        <v>2.6</v>
      </c>
      <c r="J290" t="s">
        <v>1120</v>
      </c>
      <c r="K290" t="s">
        <v>110</v>
      </c>
      <c r="L290" s="78">
        <v>6.1100000000000002E-2</v>
      </c>
      <c r="M290" s="78">
        <v>6.9599999999999995E-2</v>
      </c>
      <c r="N290" s="77">
        <v>1091</v>
      </c>
      <c r="O290" s="77">
        <v>100.12</v>
      </c>
      <c r="P290" s="77">
        <v>4.4057199272799998</v>
      </c>
      <c r="Q290" s="78">
        <v>1E-4</v>
      </c>
      <c r="R290" s="78">
        <v>0</v>
      </c>
    </row>
    <row r="291" spans="2:18">
      <c r="B291" t="s">
        <v>3450</v>
      </c>
      <c r="C291" t="s">
        <v>3169</v>
      </c>
      <c r="D291" t="s">
        <v>3454</v>
      </c>
      <c r="E291"/>
      <c r="F291" t="s">
        <v>210</v>
      </c>
      <c r="G291" s="95">
        <v>44671</v>
      </c>
      <c r="H291" t="s">
        <v>211</v>
      </c>
      <c r="I291" s="77">
        <v>2.6</v>
      </c>
      <c r="J291" t="s">
        <v>1120</v>
      </c>
      <c r="K291" t="s">
        <v>110</v>
      </c>
      <c r="L291" s="78">
        <v>6.1100000000000002E-2</v>
      </c>
      <c r="M291" s="78">
        <v>6.9599999999999995E-2</v>
      </c>
      <c r="N291" s="77">
        <v>681.88</v>
      </c>
      <c r="O291" s="77">
        <v>100.13</v>
      </c>
      <c r="P291" s="77">
        <v>2.7538701752296002</v>
      </c>
      <c r="Q291" s="78">
        <v>0</v>
      </c>
      <c r="R291" s="78">
        <v>0</v>
      </c>
    </row>
    <row r="292" spans="2:18">
      <c r="B292" t="s">
        <v>3450</v>
      </c>
      <c r="C292" t="s">
        <v>3169</v>
      </c>
      <c r="D292" t="s">
        <v>3455</v>
      </c>
      <c r="E292"/>
      <c r="F292" t="s">
        <v>210</v>
      </c>
      <c r="G292" s="95">
        <v>44742</v>
      </c>
      <c r="H292" t="s">
        <v>211</v>
      </c>
      <c r="I292" s="77">
        <v>2.6</v>
      </c>
      <c r="J292" t="s">
        <v>1120</v>
      </c>
      <c r="K292" t="s">
        <v>110</v>
      </c>
      <c r="L292" s="78">
        <v>6.1100000000000002E-2</v>
      </c>
      <c r="M292" s="78">
        <v>6.9599999999999995E-2</v>
      </c>
      <c r="N292" s="77">
        <v>4091.26</v>
      </c>
      <c r="O292" s="77">
        <v>100.13</v>
      </c>
      <c r="P292" s="77">
        <v>16.523140278509199</v>
      </c>
      <c r="Q292" s="78">
        <v>2.9999999999999997E-4</v>
      </c>
      <c r="R292" s="78">
        <v>0</v>
      </c>
    </row>
    <row r="293" spans="2:18">
      <c r="B293" t="s">
        <v>3456</v>
      </c>
      <c r="C293" t="s">
        <v>3169</v>
      </c>
      <c r="D293" t="s">
        <v>3457</v>
      </c>
      <c r="E293"/>
      <c r="F293" t="s">
        <v>210</v>
      </c>
      <c r="G293" s="95">
        <v>44871</v>
      </c>
      <c r="H293" t="s">
        <v>211</v>
      </c>
      <c r="I293" s="77">
        <v>5.19</v>
      </c>
      <c r="J293" t="s">
        <v>354</v>
      </c>
      <c r="K293" t="s">
        <v>102</v>
      </c>
      <c r="L293" s="78">
        <v>0.05</v>
      </c>
      <c r="M293" s="78">
        <v>6.3700000000000007E-2</v>
      </c>
      <c r="N293" s="77">
        <v>145376.43</v>
      </c>
      <c r="O293" s="77">
        <v>96.85</v>
      </c>
      <c r="P293" s="77">
        <v>140.79707245500001</v>
      </c>
      <c r="Q293" s="78">
        <v>2.0999999999999999E-3</v>
      </c>
      <c r="R293" s="78">
        <v>2.9999999999999997E-4</v>
      </c>
    </row>
    <row r="294" spans="2:18">
      <c r="B294" t="s">
        <v>3456</v>
      </c>
      <c r="C294" t="s">
        <v>3169</v>
      </c>
      <c r="D294" t="s">
        <v>3458</v>
      </c>
      <c r="E294"/>
      <c r="F294" t="s">
        <v>210</v>
      </c>
      <c r="G294" s="95">
        <v>44969</v>
      </c>
      <c r="H294" t="s">
        <v>211</v>
      </c>
      <c r="I294" s="77">
        <v>5.19</v>
      </c>
      <c r="J294" t="s">
        <v>354</v>
      </c>
      <c r="K294" t="s">
        <v>102</v>
      </c>
      <c r="L294" s="78">
        <v>0.05</v>
      </c>
      <c r="M294" s="78">
        <v>6.0999999999999999E-2</v>
      </c>
      <c r="N294" s="77">
        <v>102675</v>
      </c>
      <c r="O294" s="77">
        <v>97.62</v>
      </c>
      <c r="P294" s="77">
        <v>100.231335</v>
      </c>
      <c r="Q294" s="78">
        <v>1.5E-3</v>
      </c>
      <c r="R294" s="78">
        <v>2.0000000000000001E-4</v>
      </c>
    </row>
    <row r="295" spans="2:18">
      <c r="B295" t="s">
        <v>3456</v>
      </c>
      <c r="C295" t="s">
        <v>3169</v>
      </c>
      <c r="D295" t="s">
        <v>3459</v>
      </c>
      <c r="E295"/>
      <c r="F295" t="s">
        <v>210</v>
      </c>
      <c r="G295" s="95">
        <v>45018</v>
      </c>
      <c r="H295" t="s">
        <v>211</v>
      </c>
      <c r="I295" s="77">
        <v>5.19</v>
      </c>
      <c r="J295" t="s">
        <v>354</v>
      </c>
      <c r="K295" t="s">
        <v>102</v>
      </c>
      <c r="L295" s="78">
        <v>0.05</v>
      </c>
      <c r="M295" s="78">
        <v>4.2599999999999999E-2</v>
      </c>
      <c r="N295" s="77">
        <v>49055.07</v>
      </c>
      <c r="O295" s="77">
        <v>106.07</v>
      </c>
      <c r="P295" s="77">
        <v>52.032712748999998</v>
      </c>
      <c r="Q295" s="78">
        <v>8.0000000000000004E-4</v>
      </c>
      <c r="R295" s="78">
        <v>1E-4</v>
      </c>
    </row>
    <row r="296" spans="2:18">
      <c r="B296" s="79" t="s">
        <v>3460</v>
      </c>
      <c r="G296" s="97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G297" s="97"/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3461</v>
      </c>
      <c r="G298" s="97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3462</v>
      </c>
      <c r="G299" s="97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210</v>
      </c>
      <c r="D300" t="s">
        <v>210</v>
      </c>
      <c r="F300" t="s">
        <v>210</v>
      </c>
      <c r="G300" s="97"/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3463</v>
      </c>
      <c r="G301" s="97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210</v>
      </c>
      <c r="D302" t="s">
        <v>210</v>
      </c>
      <c r="F302" t="s">
        <v>210</v>
      </c>
      <c r="G302" s="97"/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3464</v>
      </c>
      <c r="G303" s="97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G304" s="97"/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3465</v>
      </c>
      <c r="G305" s="97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G306" s="97"/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224</v>
      </c>
      <c r="G307" s="97"/>
      <c r="I307" s="81">
        <v>2.2400000000000002</v>
      </c>
      <c r="M307" s="80">
        <v>6.6000000000000003E-2</v>
      </c>
      <c r="N307" s="81">
        <v>7051247.1600000001</v>
      </c>
      <c r="P307" s="81">
        <v>18202.743361615023</v>
      </c>
      <c r="Q307" s="80">
        <v>0.27629999999999999</v>
      </c>
      <c r="R307" s="80">
        <v>3.8399999999999997E-2</v>
      </c>
    </row>
    <row r="308" spans="2:18">
      <c r="B308" s="79" t="s">
        <v>3466</v>
      </c>
      <c r="G308" s="97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G309" s="97"/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3166</v>
      </c>
      <c r="G310" s="97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210</v>
      </c>
      <c r="D311" t="s">
        <v>210</v>
      </c>
      <c r="F311" t="s">
        <v>210</v>
      </c>
      <c r="G311" s="97"/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3167</v>
      </c>
      <c r="G312" s="97"/>
      <c r="I312" s="81">
        <v>2.2400000000000002</v>
      </c>
      <c r="M312" s="80">
        <v>6.6000000000000003E-2</v>
      </c>
      <c r="N312" s="81">
        <v>7051247.1600000001</v>
      </c>
      <c r="P312" s="81">
        <v>18202.743361615023</v>
      </c>
      <c r="Q312" s="80">
        <v>0.27629999999999999</v>
      </c>
      <c r="R312" s="80">
        <v>3.8399999999999997E-2</v>
      </c>
    </row>
    <row r="313" spans="2:18">
      <c r="B313" s="26" t="s">
        <v>3783</v>
      </c>
      <c r="C313" t="s">
        <v>3125</v>
      </c>
      <c r="D313" t="s">
        <v>3467</v>
      </c>
      <c r="E313"/>
      <c r="F313" t="s">
        <v>507</v>
      </c>
      <c r="G313" s="95">
        <v>43186</v>
      </c>
      <c r="H313" t="s">
        <v>208</v>
      </c>
      <c r="I313" s="77">
        <v>3.57</v>
      </c>
      <c r="J313" t="s">
        <v>703</v>
      </c>
      <c r="K313" t="s">
        <v>106</v>
      </c>
      <c r="L313" s="78">
        <v>4.8000000000000001E-2</v>
      </c>
      <c r="M313" s="78">
        <v>5.8700000000000002E-2</v>
      </c>
      <c r="N313" s="77">
        <v>225487.56</v>
      </c>
      <c r="O313" s="77">
        <v>97.92</v>
      </c>
      <c r="P313" s="77">
        <v>815.18407003238406</v>
      </c>
      <c r="Q313" s="78">
        <v>1.24E-2</v>
      </c>
      <c r="R313" s="78">
        <v>1.6999999999999999E-3</v>
      </c>
    </row>
    <row r="314" spans="2:18">
      <c r="B314" s="26" t="s">
        <v>3783</v>
      </c>
      <c r="C314" t="s">
        <v>3125</v>
      </c>
      <c r="D314" t="s">
        <v>3468</v>
      </c>
      <c r="E314"/>
      <c r="F314" t="s">
        <v>507</v>
      </c>
      <c r="G314" s="95">
        <v>43552</v>
      </c>
      <c r="H314" t="s">
        <v>208</v>
      </c>
      <c r="I314" s="77">
        <v>3.56</v>
      </c>
      <c r="J314" t="s">
        <v>703</v>
      </c>
      <c r="K314" t="s">
        <v>106</v>
      </c>
      <c r="L314" s="78">
        <v>4.5999999999999999E-2</v>
      </c>
      <c r="M314" s="78">
        <v>6.3299999999999995E-2</v>
      </c>
      <c r="N314" s="77">
        <v>112456.78</v>
      </c>
      <c r="O314" s="77">
        <v>95.7</v>
      </c>
      <c r="P314" s="77">
        <v>397.33724319432002</v>
      </c>
      <c r="Q314" s="78">
        <v>6.0000000000000001E-3</v>
      </c>
      <c r="R314" s="78">
        <v>8.0000000000000004E-4</v>
      </c>
    </row>
    <row r="315" spans="2:18">
      <c r="B315" s="26" t="s">
        <v>3783</v>
      </c>
      <c r="C315" t="s">
        <v>3125</v>
      </c>
      <c r="D315" t="s">
        <v>3469</v>
      </c>
      <c r="E315"/>
      <c r="F315" t="s">
        <v>507</v>
      </c>
      <c r="G315" s="95">
        <v>43942</v>
      </c>
      <c r="H315" t="s">
        <v>208</v>
      </c>
      <c r="I315" s="77">
        <v>3.47</v>
      </c>
      <c r="J315" t="s">
        <v>703</v>
      </c>
      <c r="K315" t="s">
        <v>106</v>
      </c>
      <c r="L315" s="78">
        <v>5.4399999999999997E-2</v>
      </c>
      <c r="M315" s="78">
        <v>7.5700000000000003E-2</v>
      </c>
      <c r="N315" s="77">
        <v>114275.38</v>
      </c>
      <c r="O315" s="77">
        <v>94.89</v>
      </c>
      <c r="P315" s="77">
        <v>400.34537263874398</v>
      </c>
      <c r="Q315" s="78">
        <v>6.1000000000000004E-3</v>
      </c>
      <c r="R315" s="78">
        <v>8.0000000000000004E-4</v>
      </c>
    </row>
    <row r="316" spans="2:18">
      <c r="B316" t="s">
        <v>3470</v>
      </c>
      <c r="C316" t="s">
        <v>3169</v>
      </c>
      <c r="D316" t="s">
        <v>3471</v>
      </c>
      <c r="E316"/>
      <c r="F316" t="s">
        <v>3205</v>
      </c>
      <c r="G316" s="95">
        <v>44004</v>
      </c>
      <c r="H316" t="s">
        <v>2239</v>
      </c>
      <c r="I316" s="77">
        <v>1.83</v>
      </c>
      <c r="J316" t="s">
        <v>1120</v>
      </c>
      <c r="K316" t="s">
        <v>120</v>
      </c>
      <c r="L316" s="78">
        <v>7.1999999999999995E-2</v>
      </c>
      <c r="M316" s="78">
        <v>7.8700000000000006E-2</v>
      </c>
      <c r="N316" s="77">
        <v>343021.3</v>
      </c>
      <c r="O316" s="77">
        <v>101.9</v>
      </c>
      <c r="P316" s="77">
        <v>855.88047232841996</v>
      </c>
      <c r="Q316" s="78">
        <v>1.2999999999999999E-2</v>
      </c>
      <c r="R316" s="78">
        <v>1.8E-3</v>
      </c>
    </row>
    <row r="317" spans="2:18">
      <c r="B317" t="s">
        <v>3470</v>
      </c>
      <c r="C317" t="s">
        <v>3169</v>
      </c>
      <c r="D317" t="s">
        <v>3472</v>
      </c>
      <c r="E317"/>
      <c r="F317" t="s">
        <v>3205</v>
      </c>
      <c r="G317" s="95">
        <v>44004</v>
      </c>
      <c r="H317" t="s">
        <v>2239</v>
      </c>
      <c r="I317" s="77">
        <v>1.83</v>
      </c>
      <c r="J317" t="s">
        <v>1120</v>
      </c>
      <c r="K317" t="s">
        <v>120</v>
      </c>
      <c r="L317" s="78">
        <v>7.1999999999999995E-2</v>
      </c>
      <c r="M317" s="78">
        <v>0.08</v>
      </c>
      <c r="N317" s="77">
        <v>39511.660000000003</v>
      </c>
      <c r="O317" s="77">
        <v>101.67</v>
      </c>
      <c r="P317" s="77">
        <v>98.363946462289206</v>
      </c>
      <c r="Q317" s="78">
        <v>1.5E-3</v>
      </c>
      <c r="R317" s="78">
        <v>2.0000000000000001E-4</v>
      </c>
    </row>
    <row r="318" spans="2:18">
      <c r="B318" t="s">
        <v>3470</v>
      </c>
      <c r="C318" t="s">
        <v>3169</v>
      </c>
      <c r="D318" t="s">
        <v>3473</v>
      </c>
      <c r="E318"/>
      <c r="F318" t="s">
        <v>3205</v>
      </c>
      <c r="G318" s="95">
        <v>44627</v>
      </c>
      <c r="H318" t="s">
        <v>2239</v>
      </c>
      <c r="I318" s="77">
        <v>1.82</v>
      </c>
      <c r="J318" t="s">
        <v>1120</v>
      </c>
      <c r="K318" t="s">
        <v>120</v>
      </c>
      <c r="L318" s="78">
        <v>7.1999999999999995E-2</v>
      </c>
      <c r="M318" s="78">
        <v>8.0600000000000005E-2</v>
      </c>
      <c r="N318" s="77">
        <v>40229.72</v>
      </c>
      <c r="O318" s="77">
        <v>101.5599999999998</v>
      </c>
      <c r="P318" s="77">
        <v>100.043193673315</v>
      </c>
      <c r="Q318" s="78">
        <v>1.5E-3</v>
      </c>
      <c r="R318" s="78">
        <v>2.0000000000000001E-4</v>
      </c>
    </row>
    <row r="319" spans="2:18">
      <c r="B319" t="s">
        <v>3470</v>
      </c>
      <c r="C319" t="s">
        <v>3169</v>
      </c>
      <c r="D319" t="s">
        <v>3474</v>
      </c>
      <c r="E319"/>
      <c r="F319" t="s">
        <v>3205</v>
      </c>
      <c r="G319" s="95">
        <v>44658</v>
      </c>
      <c r="H319" t="s">
        <v>2239</v>
      </c>
      <c r="I319" s="77">
        <v>1.82</v>
      </c>
      <c r="J319" t="s">
        <v>1120</v>
      </c>
      <c r="K319" t="s">
        <v>120</v>
      </c>
      <c r="L319" s="78">
        <v>7.1999999999999995E-2</v>
      </c>
      <c r="M319" s="78">
        <v>8.0600000000000005E-2</v>
      </c>
      <c r="N319" s="77">
        <v>5963.45</v>
      </c>
      <c r="O319" s="77">
        <v>101.56</v>
      </c>
      <c r="P319" s="77">
        <v>14.829896487252</v>
      </c>
      <c r="Q319" s="78">
        <v>2.0000000000000001E-4</v>
      </c>
      <c r="R319" s="78">
        <v>0</v>
      </c>
    </row>
    <row r="320" spans="2:18">
      <c r="B320" t="s">
        <v>3470</v>
      </c>
      <c r="C320" t="s">
        <v>3169</v>
      </c>
      <c r="D320" t="s">
        <v>3475</v>
      </c>
      <c r="E320"/>
      <c r="F320" t="s">
        <v>3205</v>
      </c>
      <c r="G320" s="95">
        <v>44741</v>
      </c>
      <c r="H320" t="s">
        <v>2239</v>
      </c>
      <c r="I320" s="77">
        <v>1.82</v>
      </c>
      <c r="J320" t="s">
        <v>1120</v>
      </c>
      <c r="K320" t="s">
        <v>120</v>
      </c>
      <c r="L320" s="78">
        <v>7.1999999999999995E-2</v>
      </c>
      <c r="M320" s="78">
        <v>8.0600000000000005E-2</v>
      </c>
      <c r="N320" s="77">
        <v>53324.42</v>
      </c>
      <c r="O320" s="77">
        <v>101.55999999999985</v>
      </c>
      <c r="P320" s="77">
        <v>132.607069539067</v>
      </c>
      <c r="Q320" s="78">
        <v>2E-3</v>
      </c>
      <c r="R320" s="78">
        <v>2.9999999999999997E-4</v>
      </c>
    </row>
    <row r="321" spans="2:18">
      <c r="B321" t="s">
        <v>3470</v>
      </c>
      <c r="C321" t="s">
        <v>3169</v>
      </c>
      <c r="D321" t="s">
        <v>3476</v>
      </c>
      <c r="E321"/>
      <c r="F321" t="s">
        <v>3205</v>
      </c>
      <c r="G321" s="95">
        <v>44833</v>
      </c>
      <c r="H321" t="s">
        <v>2239</v>
      </c>
      <c r="I321" s="77">
        <v>1.82</v>
      </c>
      <c r="J321" t="s">
        <v>1120</v>
      </c>
      <c r="K321" t="s">
        <v>120</v>
      </c>
      <c r="L321" s="78">
        <v>7.1999999999999995E-2</v>
      </c>
      <c r="M321" s="78">
        <v>8.0600000000000005E-2</v>
      </c>
      <c r="N321" s="77">
        <v>39543.949999999997</v>
      </c>
      <c r="O321" s="77">
        <v>101.56</v>
      </c>
      <c r="P321" s="77">
        <v>98.337822099131998</v>
      </c>
      <c r="Q321" s="78">
        <v>1.5E-3</v>
      </c>
      <c r="R321" s="78">
        <v>2.0000000000000001E-4</v>
      </c>
    </row>
    <row r="322" spans="2:18">
      <c r="B322" t="s">
        <v>3470</v>
      </c>
      <c r="C322" t="s">
        <v>3169</v>
      </c>
      <c r="D322" t="s">
        <v>3477</v>
      </c>
      <c r="E322"/>
      <c r="F322" t="s">
        <v>3205</v>
      </c>
      <c r="G322" s="95">
        <v>44861</v>
      </c>
      <c r="H322" t="s">
        <v>2239</v>
      </c>
      <c r="I322" s="77">
        <v>1.83</v>
      </c>
      <c r="J322" t="s">
        <v>1120</v>
      </c>
      <c r="K322" t="s">
        <v>120</v>
      </c>
      <c r="L322" s="78">
        <v>7.1599999999999997E-2</v>
      </c>
      <c r="M322" s="78">
        <v>8.0100000000000005E-2</v>
      </c>
      <c r="N322" s="77">
        <v>17375.37</v>
      </c>
      <c r="O322" s="77">
        <v>101.56</v>
      </c>
      <c r="P322" s="77">
        <v>43.209038145319198</v>
      </c>
      <c r="Q322" s="78">
        <v>6.9999999999999999E-4</v>
      </c>
      <c r="R322" s="78">
        <v>1E-4</v>
      </c>
    </row>
    <row r="323" spans="2:18">
      <c r="B323" t="s">
        <v>3470</v>
      </c>
      <c r="C323" t="s">
        <v>3169</v>
      </c>
      <c r="D323" t="s">
        <v>3478</v>
      </c>
      <c r="E323"/>
      <c r="F323" t="s">
        <v>3205</v>
      </c>
      <c r="G323" s="95">
        <v>44910</v>
      </c>
      <c r="H323" t="s">
        <v>2239</v>
      </c>
      <c r="I323" s="77">
        <v>1.83</v>
      </c>
      <c r="J323" t="s">
        <v>1120</v>
      </c>
      <c r="K323" t="s">
        <v>120</v>
      </c>
      <c r="L323" s="78">
        <v>7.1599999999999997E-2</v>
      </c>
      <c r="M323" s="78">
        <v>8.0100000000000005E-2</v>
      </c>
      <c r="N323" s="77">
        <v>11983.02</v>
      </c>
      <c r="O323" s="77">
        <v>101.56</v>
      </c>
      <c r="P323" s="77">
        <v>29.7993520872432</v>
      </c>
      <c r="Q323" s="78">
        <v>5.0000000000000001E-4</v>
      </c>
      <c r="R323" s="78">
        <v>1E-4</v>
      </c>
    </row>
    <row r="324" spans="2:18">
      <c r="B324" t="s">
        <v>3470</v>
      </c>
      <c r="C324" t="s">
        <v>3169</v>
      </c>
      <c r="D324" t="s">
        <v>3479</v>
      </c>
      <c r="E324"/>
      <c r="F324" t="s">
        <v>3205</v>
      </c>
      <c r="G324" s="95">
        <v>45048</v>
      </c>
      <c r="H324" t="s">
        <v>2239</v>
      </c>
      <c r="I324" s="77">
        <v>1.83</v>
      </c>
      <c r="J324" t="s">
        <v>1120</v>
      </c>
      <c r="K324" t="s">
        <v>120</v>
      </c>
      <c r="L324" s="78">
        <v>7.0300000000000001E-2</v>
      </c>
      <c r="M324" s="78">
        <v>7.9000000000000001E-2</v>
      </c>
      <c r="N324" s="77">
        <v>17974.52</v>
      </c>
      <c r="O324" s="77">
        <v>101.07</v>
      </c>
      <c r="P324" s="77">
        <v>44.483342455490401</v>
      </c>
      <c r="Q324" s="78">
        <v>6.9999999999999999E-4</v>
      </c>
      <c r="R324" s="78">
        <v>1E-4</v>
      </c>
    </row>
    <row r="325" spans="2:18">
      <c r="B325" t="s">
        <v>3480</v>
      </c>
      <c r="C325" t="s">
        <v>3169</v>
      </c>
      <c r="D325" t="s">
        <v>3481</v>
      </c>
      <c r="E325"/>
      <c r="F325" t="s">
        <v>3205</v>
      </c>
      <c r="G325" s="95">
        <v>44341</v>
      </c>
      <c r="H325" t="s">
        <v>2239</v>
      </c>
      <c r="I325" s="77">
        <v>0.72</v>
      </c>
      <c r="J325" t="s">
        <v>1120</v>
      </c>
      <c r="K325" t="s">
        <v>106</v>
      </c>
      <c r="L325" s="78">
        <v>7.6600000000000001E-2</v>
      </c>
      <c r="M325" s="78">
        <v>8.9099999999999999E-2</v>
      </c>
      <c r="N325" s="77">
        <v>84864.12</v>
      </c>
      <c r="O325" s="77">
        <v>99.66</v>
      </c>
      <c r="P325" s="77">
        <v>312.253048714464</v>
      </c>
      <c r="Q325" s="78">
        <v>4.7000000000000002E-3</v>
      </c>
      <c r="R325" s="78">
        <v>6.9999999999999999E-4</v>
      </c>
    </row>
    <row r="326" spans="2:18">
      <c r="B326" t="s">
        <v>3480</v>
      </c>
      <c r="C326" t="s">
        <v>3169</v>
      </c>
      <c r="D326" t="s">
        <v>3482</v>
      </c>
      <c r="E326"/>
      <c r="F326" t="s">
        <v>3205</v>
      </c>
      <c r="G326" s="95">
        <v>44748</v>
      </c>
      <c r="H326" t="s">
        <v>2239</v>
      </c>
      <c r="I326" s="77">
        <v>0.72</v>
      </c>
      <c r="J326" t="s">
        <v>1120</v>
      </c>
      <c r="K326" t="s">
        <v>106</v>
      </c>
      <c r="L326" s="78">
        <v>7.6600000000000001E-2</v>
      </c>
      <c r="M326" s="78">
        <v>8.9099999999999999E-2</v>
      </c>
      <c r="N326" s="77">
        <v>236.69</v>
      </c>
      <c r="O326" s="77">
        <v>100.39588322278085</v>
      </c>
      <c r="P326" s="77">
        <v>0.87731894307199998</v>
      </c>
      <c r="Q326" s="78">
        <v>0</v>
      </c>
      <c r="R326" s="78">
        <v>0</v>
      </c>
    </row>
    <row r="327" spans="2:18">
      <c r="B327" t="s">
        <v>3480</v>
      </c>
      <c r="C327" t="s">
        <v>3169</v>
      </c>
      <c r="D327" t="s">
        <v>3483</v>
      </c>
      <c r="E327"/>
      <c r="F327" t="s">
        <v>3205</v>
      </c>
      <c r="G327" s="95">
        <v>44978</v>
      </c>
      <c r="H327" t="s">
        <v>2239</v>
      </c>
      <c r="I327" s="77">
        <v>0.72</v>
      </c>
      <c r="J327" t="s">
        <v>1120</v>
      </c>
      <c r="K327" t="s">
        <v>106</v>
      </c>
      <c r="L327" s="78">
        <v>7.6600000000000001E-2</v>
      </c>
      <c r="M327" s="78">
        <v>8.9099999999999999E-2</v>
      </c>
      <c r="N327" s="77">
        <v>323.24</v>
      </c>
      <c r="O327" s="77">
        <v>99.64</v>
      </c>
      <c r="P327" s="77">
        <v>1.1891058325120001</v>
      </c>
      <c r="Q327" s="78">
        <v>0</v>
      </c>
      <c r="R327" s="78">
        <v>0</v>
      </c>
    </row>
    <row r="328" spans="2:18">
      <c r="B328" t="s">
        <v>3480</v>
      </c>
      <c r="C328" t="s">
        <v>3169</v>
      </c>
      <c r="D328" t="s">
        <v>3484</v>
      </c>
      <c r="E328"/>
      <c r="F328" t="s">
        <v>3205</v>
      </c>
      <c r="G328" s="95">
        <v>41816</v>
      </c>
      <c r="H328" t="s">
        <v>2239</v>
      </c>
      <c r="I328" s="77">
        <v>0.72</v>
      </c>
      <c r="J328" t="s">
        <v>1120</v>
      </c>
      <c r="K328" t="s">
        <v>106</v>
      </c>
      <c r="L328" s="78">
        <v>7.6499999999999999E-2</v>
      </c>
      <c r="M328" s="78">
        <v>8.8999999999999996E-2</v>
      </c>
      <c r="N328" s="77">
        <v>167.85</v>
      </c>
      <c r="O328" s="77">
        <v>99.65</v>
      </c>
      <c r="P328" s="77">
        <v>0.61753324229999995</v>
      </c>
      <c r="Q328" s="78">
        <v>0</v>
      </c>
      <c r="R328" s="78">
        <v>0</v>
      </c>
    </row>
    <row r="329" spans="2:18">
      <c r="B329" t="s">
        <v>3480</v>
      </c>
      <c r="C329" t="s">
        <v>3169</v>
      </c>
      <c r="D329" t="s">
        <v>3485</v>
      </c>
      <c r="E329"/>
      <c r="F329" t="s">
        <v>3205</v>
      </c>
      <c r="G329" s="95">
        <v>45036</v>
      </c>
      <c r="H329" t="s">
        <v>2239</v>
      </c>
      <c r="I329" s="77">
        <v>0.72</v>
      </c>
      <c r="J329" t="s">
        <v>1120</v>
      </c>
      <c r="K329" t="s">
        <v>106</v>
      </c>
      <c r="L329" s="78">
        <v>7.6600000000000001E-2</v>
      </c>
      <c r="M329" s="78">
        <v>8.9099999999999999E-2</v>
      </c>
      <c r="N329" s="77">
        <v>613.29</v>
      </c>
      <c r="O329" s="77">
        <v>99.75</v>
      </c>
      <c r="P329" s="77">
        <v>2.2586060133000001</v>
      </c>
      <c r="Q329" s="78">
        <v>0</v>
      </c>
      <c r="R329" s="78">
        <v>0</v>
      </c>
    </row>
    <row r="330" spans="2:18">
      <c r="B330" t="s">
        <v>3480</v>
      </c>
      <c r="C330" t="s">
        <v>3169</v>
      </c>
      <c r="D330" t="s">
        <v>3486</v>
      </c>
      <c r="E330"/>
      <c r="F330" t="s">
        <v>3205</v>
      </c>
      <c r="G330" s="95">
        <v>45068</v>
      </c>
      <c r="H330" t="s">
        <v>2239</v>
      </c>
      <c r="I330" s="77">
        <v>0.72</v>
      </c>
      <c r="J330" t="s">
        <v>1120</v>
      </c>
      <c r="K330" t="s">
        <v>106</v>
      </c>
      <c r="L330" s="78">
        <v>7.6600000000000001E-2</v>
      </c>
      <c r="M330" s="78">
        <v>8.9099999999999999E-2</v>
      </c>
      <c r="N330" s="77">
        <v>331.43</v>
      </c>
      <c r="O330" s="77">
        <v>99.47</v>
      </c>
      <c r="P330" s="77">
        <v>1.217154270332</v>
      </c>
      <c r="Q330" s="78">
        <v>0</v>
      </c>
      <c r="R330" s="78">
        <v>0</v>
      </c>
    </row>
    <row r="331" spans="2:18">
      <c r="B331" t="s">
        <v>3480</v>
      </c>
      <c r="C331" t="s">
        <v>3169</v>
      </c>
      <c r="D331" t="s">
        <v>3487</v>
      </c>
      <c r="E331"/>
      <c r="F331" t="s">
        <v>3205</v>
      </c>
      <c r="G331" s="95">
        <v>45097</v>
      </c>
      <c r="H331" t="s">
        <v>2239</v>
      </c>
      <c r="I331" s="77">
        <v>0.72</v>
      </c>
      <c r="J331" t="s">
        <v>1120</v>
      </c>
      <c r="K331" t="s">
        <v>106</v>
      </c>
      <c r="L331" s="78">
        <v>7.6600000000000001E-2</v>
      </c>
      <c r="M331" s="78">
        <v>8.9200000000000002E-2</v>
      </c>
      <c r="N331" s="77">
        <v>258.82</v>
      </c>
      <c r="O331" s="77">
        <v>99.65</v>
      </c>
      <c r="P331" s="77">
        <v>0.95221896796000005</v>
      </c>
      <c r="Q331" s="78">
        <v>0</v>
      </c>
      <c r="R331" s="78">
        <v>0</v>
      </c>
    </row>
    <row r="332" spans="2:18">
      <c r="B332" t="s">
        <v>3488</v>
      </c>
      <c r="C332" t="s">
        <v>3169</v>
      </c>
      <c r="D332" t="s">
        <v>3489</v>
      </c>
      <c r="E332"/>
      <c r="F332" t="s">
        <v>3205</v>
      </c>
      <c r="G332" s="95">
        <v>44529</v>
      </c>
      <c r="H332" t="s">
        <v>2239</v>
      </c>
      <c r="I332" s="77">
        <v>2.78</v>
      </c>
      <c r="J332" t="s">
        <v>1120</v>
      </c>
      <c r="K332" t="s">
        <v>203</v>
      </c>
      <c r="L332" s="78">
        <v>6.7299999999999999E-2</v>
      </c>
      <c r="M332" s="78">
        <v>7.9299999999999995E-2</v>
      </c>
      <c r="N332" s="77">
        <v>825714.54</v>
      </c>
      <c r="O332" s="77">
        <v>100.53</v>
      </c>
      <c r="P332" s="77">
        <v>285.136199095797</v>
      </c>
      <c r="Q332" s="78">
        <v>4.3E-3</v>
      </c>
      <c r="R332" s="78">
        <v>5.9999999999999995E-4</v>
      </c>
    </row>
    <row r="333" spans="2:18">
      <c r="B333" t="s">
        <v>3488</v>
      </c>
      <c r="C333" t="s">
        <v>3169</v>
      </c>
      <c r="D333" t="s">
        <v>3490</v>
      </c>
      <c r="E333"/>
      <c r="F333" t="s">
        <v>3205</v>
      </c>
      <c r="G333" s="95">
        <v>44880</v>
      </c>
      <c r="H333" t="s">
        <v>2239</v>
      </c>
      <c r="I333" s="77">
        <v>1.07</v>
      </c>
      <c r="J333" t="s">
        <v>1120</v>
      </c>
      <c r="K333" t="s">
        <v>201</v>
      </c>
      <c r="L333" s="78">
        <v>6.5699999999999995E-2</v>
      </c>
      <c r="M333" s="78">
        <v>7.1599999999999997E-2</v>
      </c>
      <c r="N333" s="77">
        <v>22634.2</v>
      </c>
      <c r="O333" s="77">
        <v>100.8191945205479</v>
      </c>
      <c r="P333" s="77">
        <v>7.8111552845879402</v>
      </c>
      <c r="Q333" s="78">
        <v>1E-4</v>
      </c>
      <c r="R333" s="78">
        <v>0</v>
      </c>
    </row>
    <row r="334" spans="2:18">
      <c r="B334" t="s">
        <v>3488</v>
      </c>
      <c r="C334" t="s">
        <v>3169</v>
      </c>
      <c r="D334" t="s">
        <v>3491</v>
      </c>
      <c r="E334"/>
      <c r="F334" t="s">
        <v>3205</v>
      </c>
      <c r="G334" s="95">
        <v>44977</v>
      </c>
      <c r="H334" t="s">
        <v>2239</v>
      </c>
      <c r="I334" s="77">
        <v>1.08</v>
      </c>
      <c r="J334" t="s">
        <v>1120</v>
      </c>
      <c r="K334" t="s">
        <v>201</v>
      </c>
      <c r="L334" s="78">
        <v>6.6500000000000004E-2</v>
      </c>
      <c r="M334" s="78">
        <v>5.3999999999999999E-2</v>
      </c>
      <c r="N334" s="77">
        <v>8762.25</v>
      </c>
      <c r="O334" s="77">
        <v>102.5</v>
      </c>
      <c r="P334" s="77">
        <v>3.0743011293750002</v>
      </c>
      <c r="Q334" s="78">
        <v>0</v>
      </c>
      <c r="R334" s="78">
        <v>0</v>
      </c>
    </row>
    <row r="335" spans="2:18">
      <c r="B335" t="s">
        <v>3488</v>
      </c>
      <c r="C335" t="s">
        <v>3169</v>
      </c>
      <c r="D335" t="s">
        <v>3492</v>
      </c>
      <c r="E335"/>
      <c r="F335" t="s">
        <v>3205</v>
      </c>
      <c r="G335" s="95">
        <v>45069</v>
      </c>
      <c r="H335" t="s">
        <v>2239</v>
      </c>
      <c r="I335" s="77">
        <v>1.08</v>
      </c>
      <c r="J335" t="s">
        <v>1120</v>
      </c>
      <c r="K335" t="s">
        <v>201</v>
      </c>
      <c r="L335" s="78">
        <v>6.6500000000000004E-2</v>
      </c>
      <c r="M335" s="78">
        <v>7.1800000000000003E-2</v>
      </c>
      <c r="N335" s="77">
        <v>14377.09</v>
      </c>
      <c r="O335" s="77">
        <v>100.3</v>
      </c>
      <c r="P335" s="77">
        <v>4.9360417407210004</v>
      </c>
      <c r="Q335" s="78">
        <v>1E-4</v>
      </c>
      <c r="R335" s="78">
        <v>0</v>
      </c>
    </row>
    <row r="336" spans="2:18">
      <c r="B336" t="s">
        <v>3493</v>
      </c>
      <c r="C336" t="s">
        <v>3169</v>
      </c>
      <c r="D336" t="s">
        <v>3494</v>
      </c>
      <c r="E336"/>
      <c r="F336" t="s">
        <v>323</v>
      </c>
      <c r="G336" s="95">
        <v>43788</v>
      </c>
      <c r="H336" t="s">
        <v>2239</v>
      </c>
      <c r="I336" s="77">
        <v>3.08</v>
      </c>
      <c r="J336" t="s">
        <v>1120</v>
      </c>
      <c r="K336" t="s">
        <v>110</v>
      </c>
      <c r="L336" s="78">
        <v>5.5599999999999997E-2</v>
      </c>
      <c r="M336" s="78">
        <v>5.4199999999999998E-2</v>
      </c>
      <c r="N336" s="77">
        <v>129882.45</v>
      </c>
      <c r="O336" s="77">
        <v>101.91</v>
      </c>
      <c r="P336" s="77">
        <v>533.87375022015306</v>
      </c>
      <c r="Q336" s="78">
        <v>8.0999999999999996E-3</v>
      </c>
      <c r="R336" s="78">
        <v>1.1000000000000001E-3</v>
      </c>
    </row>
    <row r="337" spans="2:18">
      <c r="B337" t="s">
        <v>3493</v>
      </c>
      <c r="C337" t="s">
        <v>3169</v>
      </c>
      <c r="D337" t="s">
        <v>3495</v>
      </c>
      <c r="E337"/>
      <c r="F337" t="s">
        <v>323</v>
      </c>
      <c r="G337" s="95">
        <v>44195</v>
      </c>
      <c r="H337" t="s">
        <v>2239</v>
      </c>
      <c r="I337" s="77">
        <v>2.98</v>
      </c>
      <c r="J337" t="s">
        <v>1120</v>
      </c>
      <c r="K337" t="s">
        <v>113</v>
      </c>
      <c r="L337" s="78">
        <v>7.6600000000000001E-2</v>
      </c>
      <c r="M337" s="78">
        <v>8.14E-2</v>
      </c>
      <c r="N337" s="77">
        <v>34378.26</v>
      </c>
      <c r="O337" s="77">
        <v>100.14000000000013</v>
      </c>
      <c r="P337" s="77">
        <v>160.829764126139</v>
      </c>
      <c r="Q337" s="78">
        <v>2.3999999999999998E-3</v>
      </c>
      <c r="R337" s="78">
        <v>2.9999999999999997E-4</v>
      </c>
    </row>
    <row r="338" spans="2:18">
      <c r="B338" t="s">
        <v>3493</v>
      </c>
      <c r="C338" t="s">
        <v>3169</v>
      </c>
      <c r="D338" t="s">
        <v>3496</v>
      </c>
      <c r="E338"/>
      <c r="F338" t="s">
        <v>323</v>
      </c>
      <c r="G338" s="95">
        <v>45099</v>
      </c>
      <c r="H338" t="s">
        <v>2239</v>
      </c>
      <c r="I338" s="77">
        <v>3.12</v>
      </c>
      <c r="J338" t="s">
        <v>1120</v>
      </c>
      <c r="K338" t="s">
        <v>110</v>
      </c>
      <c r="L338" s="78">
        <v>5.4300000000000001E-2</v>
      </c>
      <c r="M338" s="78">
        <v>5.5500000000000001E-2</v>
      </c>
      <c r="N338" s="77">
        <v>2236.9</v>
      </c>
      <c r="O338" s="77">
        <v>100</v>
      </c>
      <c r="P338" s="77">
        <v>9.0223124600000002</v>
      </c>
      <c r="Q338" s="78">
        <v>1E-4</v>
      </c>
      <c r="R338" s="78">
        <v>0</v>
      </c>
    </row>
    <row r="339" spans="2:18">
      <c r="B339" t="s">
        <v>3497</v>
      </c>
      <c r="C339" t="s">
        <v>3169</v>
      </c>
      <c r="D339" t="s">
        <v>3498</v>
      </c>
      <c r="E339"/>
      <c r="F339" t="s">
        <v>323</v>
      </c>
      <c r="G339" s="95">
        <v>44677</v>
      </c>
      <c r="H339" t="s">
        <v>2239</v>
      </c>
      <c r="I339" s="77">
        <v>2.92</v>
      </c>
      <c r="J339" t="s">
        <v>1120</v>
      </c>
      <c r="K339" t="s">
        <v>203</v>
      </c>
      <c r="L339" s="78">
        <v>0.1045</v>
      </c>
      <c r="M339" s="78">
        <v>0.11990000000000001</v>
      </c>
      <c r="N339" s="77">
        <v>251775.09</v>
      </c>
      <c r="O339" s="77">
        <v>102.12</v>
      </c>
      <c r="P339" s="77">
        <v>88.318219975397994</v>
      </c>
      <c r="Q339" s="78">
        <v>1.2999999999999999E-3</v>
      </c>
      <c r="R339" s="78">
        <v>2.0000000000000001E-4</v>
      </c>
    </row>
    <row r="340" spans="2:18">
      <c r="B340" t="s">
        <v>3497</v>
      </c>
      <c r="C340" t="s">
        <v>3169</v>
      </c>
      <c r="D340" t="s">
        <v>3499</v>
      </c>
      <c r="E340"/>
      <c r="F340" t="s">
        <v>323</v>
      </c>
      <c r="G340" s="95">
        <v>44677</v>
      </c>
      <c r="H340" t="s">
        <v>2239</v>
      </c>
      <c r="I340" s="77">
        <v>3.19</v>
      </c>
      <c r="J340" t="s">
        <v>1120</v>
      </c>
      <c r="K340" t="s">
        <v>203</v>
      </c>
      <c r="L340" s="78">
        <v>6.5299999999999997E-2</v>
      </c>
      <c r="M340" s="78">
        <v>7.6700000000000004E-2</v>
      </c>
      <c r="N340" s="77">
        <v>808281.66</v>
      </c>
      <c r="O340" s="77">
        <v>101.02</v>
      </c>
      <c r="P340" s="77">
        <v>280.47672666214203</v>
      </c>
      <c r="Q340" s="78">
        <v>4.3E-3</v>
      </c>
      <c r="R340" s="78">
        <v>5.9999999999999995E-4</v>
      </c>
    </row>
    <row r="341" spans="2:18">
      <c r="B341" t="s">
        <v>3497</v>
      </c>
      <c r="C341" t="s">
        <v>3169</v>
      </c>
      <c r="D341" t="s">
        <v>3500</v>
      </c>
      <c r="E341"/>
      <c r="F341" t="s">
        <v>323</v>
      </c>
      <c r="G341" s="95">
        <v>44684</v>
      </c>
      <c r="H341" t="s">
        <v>2239</v>
      </c>
      <c r="I341" s="77">
        <v>3.13</v>
      </c>
      <c r="J341" t="s">
        <v>1120</v>
      </c>
      <c r="K341" t="s">
        <v>203</v>
      </c>
      <c r="L341" s="78">
        <v>6.9000000000000006E-2</v>
      </c>
      <c r="M341" s="78">
        <v>8.4900000000000003E-2</v>
      </c>
      <c r="N341" s="77">
        <v>40888.49</v>
      </c>
      <c r="O341" s="77">
        <v>101.22</v>
      </c>
      <c r="P341" s="77">
        <v>14.216547710043001</v>
      </c>
      <c r="Q341" s="78">
        <v>2.0000000000000001E-4</v>
      </c>
      <c r="R341" s="78">
        <v>0</v>
      </c>
    </row>
    <row r="342" spans="2:18">
      <c r="B342" t="s">
        <v>3497</v>
      </c>
      <c r="C342" t="s">
        <v>3169</v>
      </c>
      <c r="D342" t="s">
        <v>3501</v>
      </c>
      <c r="E342"/>
      <c r="F342" t="s">
        <v>323</v>
      </c>
      <c r="G342" s="95">
        <v>44811</v>
      </c>
      <c r="H342" t="s">
        <v>2239</v>
      </c>
      <c r="I342" s="77">
        <v>3.16</v>
      </c>
      <c r="J342" t="s">
        <v>1120</v>
      </c>
      <c r="K342" t="s">
        <v>203</v>
      </c>
      <c r="L342" s="78">
        <v>7.2400000000000006E-2</v>
      </c>
      <c r="M342" s="78">
        <v>8.2000000000000003E-2</v>
      </c>
      <c r="N342" s="77">
        <v>60506.91</v>
      </c>
      <c r="O342" s="77">
        <v>101.22</v>
      </c>
      <c r="P342" s="77">
        <v>21.037689892736999</v>
      </c>
      <c r="Q342" s="78">
        <v>2.9999999999999997E-4</v>
      </c>
      <c r="R342" s="78">
        <v>0</v>
      </c>
    </row>
    <row r="343" spans="2:18">
      <c r="B343" t="s">
        <v>3497</v>
      </c>
      <c r="C343" t="s">
        <v>3169</v>
      </c>
      <c r="D343" t="s">
        <v>3502</v>
      </c>
      <c r="E343"/>
      <c r="F343" t="s">
        <v>323</v>
      </c>
      <c r="G343" s="95">
        <v>45089</v>
      </c>
      <c r="H343" t="s">
        <v>2239</v>
      </c>
      <c r="I343" s="77">
        <v>3.18</v>
      </c>
      <c r="J343" t="s">
        <v>1120</v>
      </c>
      <c r="K343" t="s">
        <v>203</v>
      </c>
      <c r="L343" s="78">
        <v>6.9199999999999998E-2</v>
      </c>
      <c r="M343" s="78">
        <v>7.6499999999999999E-2</v>
      </c>
      <c r="N343" s="77">
        <v>57655.75</v>
      </c>
      <c r="O343" s="77">
        <v>99.97</v>
      </c>
      <c r="P343" s="77">
        <v>19.7988086999625</v>
      </c>
      <c r="Q343" s="78">
        <v>2.9999999999999997E-4</v>
      </c>
      <c r="R343" s="78">
        <v>0</v>
      </c>
    </row>
    <row r="344" spans="2:18">
      <c r="B344" t="s">
        <v>3503</v>
      </c>
      <c r="C344" t="s">
        <v>3169</v>
      </c>
      <c r="D344" t="s">
        <v>3504</v>
      </c>
      <c r="E344"/>
      <c r="F344" t="s">
        <v>962</v>
      </c>
      <c r="G344" s="95">
        <v>44665</v>
      </c>
      <c r="H344" t="s">
        <v>2239</v>
      </c>
      <c r="I344" s="77">
        <v>4.13</v>
      </c>
      <c r="J344" t="s">
        <v>1120</v>
      </c>
      <c r="K344" t="s">
        <v>110</v>
      </c>
      <c r="L344" s="78">
        <v>6.8599999999999994E-2</v>
      </c>
      <c r="M344" s="78">
        <v>7.2599999999999998E-2</v>
      </c>
      <c r="N344" s="77">
        <v>150012.95000000001</v>
      </c>
      <c r="O344" s="77">
        <v>101.44</v>
      </c>
      <c r="P344" s="77">
        <v>613.775128678432</v>
      </c>
      <c r="Q344" s="78">
        <v>9.2999999999999992E-3</v>
      </c>
      <c r="R344" s="78">
        <v>1.2999999999999999E-3</v>
      </c>
    </row>
    <row r="345" spans="2:18">
      <c r="B345" t="s">
        <v>3505</v>
      </c>
      <c r="C345" t="s">
        <v>3169</v>
      </c>
      <c r="D345" t="s">
        <v>3506</v>
      </c>
      <c r="E345"/>
      <c r="F345" t="s">
        <v>930</v>
      </c>
      <c r="G345" s="95">
        <v>43684</v>
      </c>
      <c r="H345" t="s">
        <v>212</v>
      </c>
      <c r="I345" s="77">
        <v>7.16</v>
      </c>
      <c r="J345" t="s">
        <v>944</v>
      </c>
      <c r="K345" t="s">
        <v>106</v>
      </c>
      <c r="L345" s="78">
        <v>4.36E-2</v>
      </c>
      <c r="M345" s="78">
        <v>3.73E-2</v>
      </c>
      <c r="N345" s="77">
        <v>81313.89</v>
      </c>
      <c r="O345" s="77">
        <v>106.93</v>
      </c>
      <c r="P345" s="77">
        <v>321.01549599428398</v>
      </c>
      <c r="Q345" s="78">
        <v>4.8999999999999998E-3</v>
      </c>
      <c r="R345" s="78">
        <v>6.9999999999999999E-4</v>
      </c>
    </row>
    <row r="346" spans="2:18">
      <c r="B346" t="s">
        <v>3507</v>
      </c>
      <c r="C346" t="s">
        <v>3169</v>
      </c>
      <c r="D346" t="s">
        <v>3508</v>
      </c>
      <c r="E346"/>
      <c r="F346" t="s">
        <v>1102</v>
      </c>
      <c r="G346" s="95">
        <v>43811</v>
      </c>
      <c r="H346" t="s">
        <v>924</v>
      </c>
      <c r="I346" s="77">
        <v>7.31</v>
      </c>
      <c r="J346" t="s">
        <v>944</v>
      </c>
      <c r="K346" t="s">
        <v>106</v>
      </c>
      <c r="L346" s="78">
        <v>4.48E-2</v>
      </c>
      <c r="M346" s="78">
        <v>6.2899999999999998E-2</v>
      </c>
      <c r="N346" s="77">
        <v>25295.64</v>
      </c>
      <c r="O346" s="77">
        <v>89.58</v>
      </c>
      <c r="P346" s="77">
        <v>83.660108279903994</v>
      </c>
      <c r="Q346" s="78">
        <v>1.2999999999999999E-3</v>
      </c>
      <c r="R346" s="78">
        <v>2.0000000000000001E-4</v>
      </c>
    </row>
    <row r="347" spans="2:18">
      <c r="B347" t="s">
        <v>3509</v>
      </c>
      <c r="C347" t="s">
        <v>3169</v>
      </c>
      <c r="D347" t="s">
        <v>3510</v>
      </c>
      <c r="E347"/>
      <c r="F347" t="s">
        <v>210</v>
      </c>
      <c r="G347" s="95">
        <v>45058</v>
      </c>
      <c r="H347" t="s">
        <v>211</v>
      </c>
      <c r="I347" s="77">
        <v>1.29</v>
      </c>
      <c r="J347" t="s">
        <v>1000</v>
      </c>
      <c r="K347" t="s">
        <v>106</v>
      </c>
      <c r="L347" s="78">
        <v>7.51E-2</v>
      </c>
      <c r="M347" s="78">
        <v>7.9799999999999996E-2</v>
      </c>
      <c r="N347" s="77">
        <v>2595.25</v>
      </c>
      <c r="O347" s="77">
        <v>100.3</v>
      </c>
      <c r="P347" s="77">
        <v>9.6104079890000005</v>
      </c>
      <c r="Q347" s="78">
        <v>1E-4</v>
      </c>
      <c r="R347" s="78">
        <v>0</v>
      </c>
    </row>
    <row r="348" spans="2:18">
      <c r="B348" t="s">
        <v>3511</v>
      </c>
      <c r="C348" t="s">
        <v>3169</v>
      </c>
      <c r="D348" t="s">
        <v>3512</v>
      </c>
      <c r="E348"/>
      <c r="F348" t="s">
        <v>210</v>
      </c>
      <c r="G348" s="95">
        <v>42870</v>
      </c>
      <c r="H348" t="s">
        <v>211</v>
      </c>
      <c r="I348" s="77">
        <v>0.77</v>
      </c>
      <c r="J348" t="s">
        <v>944</v>
      </c>
      <c r="K348" t="s">
        <v>106</v>
      </c>
      <c r="L348" s="78">
        <v>7.9100000000000004E-2</v>
      </c>
      <c r="M348" s="78">
        <v>9.0700000000000003E-2</v>
      </c>
      <c r="N348" s="77">
        <v>20483.830000000002</v>
      </c>
      <c r="O348" s="77">
        <v>101.41</v>
      </c>
      <c r="P348" s="77">
        <v>76.692631195076004</v>
      </c>
      <c r="Q348" s="78">
        <v>1.1999999999999999E-3</v>
      </c>
      <c r="R348" s="78">
        <v>2.0000000000000001E-4</v>
      </c>
    </row>
    <row r="349" spans="2:18">
      <c r="B349" t="s">
        <v>3513</v>
      </c>
      <c r="C349" t="s">
        <v>3169</v>
      </c>
      <c r="D349" t="s">
        <v>3514</v>
      </c>
      <c r="E349"/>
      <c r="F349" t="s">
        <v>210</v>
      </c>
      <c r="G349" s="95">
        <v>42921</v>
      </c>
      <c r="H349" t="s">
        <v>211</v>
      </c>
      <c r="I349" s="77">
        <v>7.21</v>
      </c>
      <c r="J349" t="s">
        <v>944</v>
      </c>
      <c r="K349" t="s">
        <v>106</v>
      </c>
      <c r="L349" s="78">
        <v>7.8899999999999998E-2</v>
      </c>
      <c r="M349" s="78">
        <v>0</v>
      </c>
      <c r="N349" s="77">
        <v>34251.83</v>
      </c>
      <c r="O349" s="77">
        <v>14.37059100000001</v>
      </c>
      <c r="P349" s="77">
        <v>18.1727269542721</v>
      </c>
      <c r="Q349" s="78">
        <v>2.9999999999999997E-4</v>
      </c>
      <c r="R349" s="78">
        <v>0</v>
      </c>
    </row>
    <row r="350" spans="2:18">
      <c r="B350" t="s">
        <v>3513</v>
      </c>
      <c r="C350" t="s">
        <v>3169</v>
      </c>
      <c r="D350" t="s">
        <v>3515</v>
      </c>
      <c r="E350"/>
      <c r="F350" t="s">
        <v>210</v>
      </c>
      <c r="G350" s="95">
        <v>43342</v>
      </c>
      <c r="H350" t="s">
        <v>211</v>
      </c>
      <c r="I350" s="77">
        <v>1.06</v>
      </c>
      <c r="J350" t="s">
        <v>944</v>
      </c>
      <c r="K350" t="s">
        <v>106</v>
      </c>
      <c r="L350" s="78">
        <v>7.8899999999999998E-2</v>
      </c>
      <c r="M350" s="78">
        <v>0</v>
      </c>
      <c r="N350" s="77">
        <v>6501.09</v>
      </c>
      <c r="O350" s="77">
        <v>14.370591000000022</v>
      </c>
      <c r="P350" s="77">
        <v>3.4492327409994998</v>
      </c>
      <c r="Q350" s="78">
        <v>1E-4</v>
      </c>
      <c r="R350" s="78">
        <v>0</v>
      </c>
    </row>
    <row r="351" spans="2:18">
      <c r="B351" t="s">
        <v>3516</v>
      </c>
      <c r="C351" t="s">
        <v>3169</v>
      </c>
      <c r="D351" t="s">
        <v>3517</v>
      </c>
      <c r="E351"/>
      <c r="F351" t="s">
        <v>210</v>
      </c>
      <c r="G351" s="95">
        <v>43083</v>
      </c>
      <c r="H351" t="s">
        <v>211</v>
      </c>
      <c r="I351" s="77">
        <v>0.62</v>
      </c>
      <c r="J351" t="s">
        <v>944</v>
      </c>
      <c r="K351" t="s">
        <v>116</v>
      </c>
      <c r="L351" s="78">
        <v>6.7799999999999999E-2</v>
      </c>
      <c r="M351" s="78">
        <v>7.0300000000000001E-2</v>
      </c>
      <c r="N351" s="77">
        <v>7613.43</v>
      </c>
      <c r="O351" s="77">
        <v>101.71</v>
      </c>
      <c r="P351" s="77">
        <v>21.5597858378826</v>
      </c>
      <c r="Q351" s="78">
        <v>2.9999999999999997E-4</v>
      </c>
      <c r="R351" s="78">
        <v>0</v>
      </c>
    </row>
    <row r="352" spans="2:18">
      <c r="B352" t="s">
        <v>3516</v>
      </c>
      <c r="C352" t="s">
        <v>3169</v>
      </c>
      <c r="D352" t="s">
        <v>3518</v>
      </c>
      <c r="E352"/>
      <c r="F352" t="s">
        <v>210</v>
      </c>
      <c r="G352" s="95">
        <v>43083</v>
      </c>
      <c r="H352" t="s">
        <v>211</v>
      </c>
      <c r="I352" s="77">
        <v>5.14</v>
      </c>
      <c r="J352" t="s">
        <v>944</v>
      </c>
      <c r="K352" t="s">
        <v>116</v>
      </c>
      <c r="L352" s="78">
        <v>6.83E-2</v>
      </c>
      <c r="M352" s="78">
        <v>7.3300000000000004E-2</v>
      </c>
      <c r="N352" s="77">
        <v>13364.69</v>
      </c>
      <c r="O352" s="77">
        <v>101.98</v>
      </c>
      <c r="P352" s="77">
        <v>37.946727301980403</v>
      </c>
      <c r="Q352" s="78">
        <v>5.9999999999999995E-4</v>
      </c>
      <c r="R352" s="78">
        <v>1E-4</v>
      </c>
    </row>
    <row r="353" spans="2:18">
      <c r="B353" t="s">
        <v>3516</v>
      </c>
      <c r="C353" t="s">
        <v>3169</v>
      </c>
      <c r="D353" t="s">
        <v>3519</v>
      </c>
      <c r="E353"/>
      <c r="F353" t="s">
        <v>210</v>
      </c>
      <c r="G353" s="95">
        <v>43083</v>
      </c>
      <c r="H353" t="s">
        <v>211</v>
      </c>
      <c r="I353" s="77">
        <v>5.47</v>
      </c>
      <c r="J353" t="s">
        <v>944</v>
      </c>
      <c r="K353" t="s">
        <v>116</v>
      </c>
      <c r="L353" s="78">
        <v>4.4999999999999998E-2</v>
      </c>
      <c r="M353" s="78">
        <v>6.6600000000000006E-2</v>
      </c>
      <c r="N353" s="77">
        <v>53458.75</v>
      </c>
      <c r="O353" s="77">
        <v>90.58</v>
      </c>
      <c r="P353" s="77">
        <v>134.81913771514999</v>
      </c>
      <c r="Q353" s="78">
        <v>2E-3</v>
      </c>
      <c r="R353" s="78">
        <v>2.9999999999999997E-4</v>
      </c>
    </row>
    <row r="354" spans="2:18">
      <c r="B354" t="s">
        <v>3520</v>
      </c>
      <c r="C354" t="s">
        <v>3169</v>
      </c>
      <c r="D354" t="s">
        <v>3521</v>
      </c>
      <c r="E354"/>
      <c r="F354" t="s">
        <v>210</v>
      </c>
      <c r="G354" s="95">
        <v>44137</v>
      </c>
      <c r="H354" t="s">
        <v>211</v>
      </c>
      <c r="I354" s="77">
        <v>0.22</v>
      </c>
      <c r="J354" t="s">
        <v>1000</v>
      </c>
      <c r="K354" t="s">
        <v>106</v>
      </c>
      <c r="L354" s="78">
        <v>7.2800000000000004E-2</v>
      </c>
      <c r="M354" s="78">
        <v>5.6300000000000003E-2</v>
      </c>
      <c r="N354" s="77">
        <v>306806.59000000003</v>
      </c>
      <c r="O354" s="77">
        <v>100.97000000000035</v>
      </c>
      <c r="P354" s="77">
        <v>1143.7174106037201</v>
      </c>
      <c r="Q354" s="78">
        <v>1.7399999999999999E-2</v>
      </c>
      <c r="R354" s="78">
        <v>2.3999999999999998E-3</v>
      </c>
    </row>
    <row r="355" spans="2:18">
      <c r="B355" t="s">
        <v>3520</v>
      </c>
      <c r="C355" t="s">
        <v>3169</v>
      </c>
      <c r="D355" t="s">
        <v>3522</v>
      </c>
      <c r="E355"/>
      <c r="F355" t="s">
        <v>210</v>
      </c>
      <c r="G355" s="95">
        <v>44679</v>
      </c>
      <c r="H355" t="s">
        <v>211</v>
      </c>
      <c r="I355" s="77">
        <v>0.22</v>
      </c>
      <c r="J355" t="s">
        <v>1000</v>
      </c>
      <c r="K355" t="s">
        <v>106</v>
      </c>
      <c r="L355" s="78">
        <v>7.2800000000000004E-2</v>
      </c>
      <c r="M355" s="78">
        <v>5.6300000000000003E-2</v>
      </c>
      <c r="N355" s="77">
        <v>2641.99</v>
      </c>
      <c r="O355" s="77">
        <v>101.14</v>
      </c>
      <c r="P355" s="77">
        <v>9.8654252687120003</v>
      </c>
      <c r="Q355" s="78">
        <v>1E-4</v>
      </c>
      <c r="R355" s="78">
        <v>0</v>
      </c>
    </row>
    <row r="356" spans="2:18">
      <c r="B356" t="s">
        <v>3520</v>
      </c>
      <c r="C356" t="s">
        <v>3169</v>
      </c>
      <c r="D356" t="s">
        <v>3523</v>
      </c>
      <c r="E356"/>
      <c r="F356" t="s">
        <v>210</v>
      </c>
      <c r="G356" s="95">
        <v>44810</v>
      </c>
      <c r="H356" t="s">
        <v>211</v>
      </c>
      <c r="I356" s="77">
        <v>0.22</v>
      </c>
      <c r="J356" t="s">
        <v>1000</v>
      </c>
      <c r="K356" t="s">
        <v>106</v>
      </c>
      <c r="L356" s="78">
        <v>7.2800000000000004E-2</v>
      </c>
      <c r="M356" s="78">
        <v>5.6300000000000003E-2</v>
      </c>
      <c r="N356" s="77">
        <v>4780.88</v>
      </c>
      <c r="O356" s="77">
        <v>100.97</v>
      </c>
      <c r="P356" s="77">
        <v>17.822223746912002</v>
      </c>
      <c r="Q356" s="78">
        <v>2.9999999999999997E-4</v>
      </c>
      <c r="R356" s="78">
        <v>0</v>
      </c>
    </row>
    <row r="357" spans="2:18">
      <c r="B357" t="s">
        <v>3524</v>
      </c>
      <c r="C357" t="s">
        <v>3169</v>
      </c>
      <c r="D357" t="s">
        <v>3525</v>
      </c>
      <c r="E357"/>
      <c r="F357" t="s">
        <v>210</v>
      </c>
      <c r="G357" s="95">
        <v>44150</v>
      </c>
      <c r="H357" t="s">
        <v>211</v>
      </c>
      <c r="I357" s="77">
        <v>0.05</v>
      </c>
      <c r="J357" t="s">
        <v>1000</v>
      </c>
      <c r="K357" t="s">
        <v>106</v>
      </c>
      <c r="L357" s="78">
        <v>7.0900000000000005E-2</v>
      </c>
      <c r="M357" s="78">
        <v>5.5899999999999998E-2</v>
      </c>
      <c r="N357" s="77">
        <v>267306.36</v>
      </c>
      <c r="O357" s="77">
        <v>100.37</v>
      </c>
      <c r="P357" s="77">
        <v>990.54659292014401</v>
      </c>
      <c r="Q357" s="78">
        <v>1.4999999999999999E-2</v>
      </c>
      <c r="R357" s="78">
        <v>2.0999999999999999E-3</v>
      </c>
    </row>
    <row r="358" spans="2:18">
      <c r="B358" t="s">
        <v>3524</v>
      </c>
      <c r="C358" t="s">
        <v>3169</v>
      </c>
      <c r="D358" t="s">
        <v>3526</v>
      </c>
      <c r="E358"/>
      <c r="F358" t="s">
        <v>210</v>
      </c>
      <c r="G358" s="95">
        <v>44169</v>
      </c>
      <c r="H358" t="s">
        <v>211</v>
      </c>
      <c r="I358" s="77">
        <v>0.05</v>
      </c>
      <c r="J358" t="s">
        <v>1000</v>
      </c>
      <c r="K358" t="s">
        <v>106</v>
      </c>
      <c r="L358" s="78">
        <v>7.0900000000000005E-2</v>
      </c>
      <c r="M358" s="78">
        <v>5.5899999999999998E-2</v>
      </c>
      <c r="N358" s="77">
        <v>633.75</v>
      </c>
      <c r="O358" s="77">
        <v>100.9</v>
      </c>
      <c r="P358" s="77">
        <v>2.360863245</v>
      </c>
      <c r="Q358" s="78">
        <v>0</v>
      </c>
      <c r="R358" s="78">
        <v>0</v>
      </c>
    </row>
    <row r="359" spans="2:18">
      <c r="B359" t="s">
        <v>3524</v>
      </c>
      <c r="C359" t="s">
        <v>3169</v>
      </c>
      <c r="D359" t="s">
        <v>3527</v>
      </c>
      <c r="E359"/>
      <c r="F359" t="s">
        <v>210</v>
      </c>
      <c r="G359" s="95">
        <v>44326</v>
      </c>
      <c r="H359" t="s">
        <v>211</v>
      </c>
      <c r="I359" s="77">
        <v>0.05</v>
      </c>
      <c r="J359" t="s">
        <v>1000</v>
      </c>
      <c r="K359" t="s">
        <v>106</v>
      </c>
      <c r="L359" s="78">
        <v>7.0900000000000005E-2</v>
      </c>
      <c r="M359" s="78">
        <v>5.5899999999999998E-2</v>
      </c>
      <c r="N359" s="77">
        <v>134.1</v>
      </c>
      <c r="O359" s="77">
        <v>100.9</v>
      </c>
      <c r="P359" s="77">
        <v>0.4995530748</v>
      </c>
      <c r="Q359" s="78">
        <v>0</v>
      </c>
      <c r="R359" s="78">
        <v>0</v>
      </c>
    </row>
    <row r="360" spans="2:18">
      <c r="B360" t="s">
        <v>3524</v>
      </c>
      <c r="C360" t="s">
        <v>3169</v>
      </c>
      <c r="D360" t="s">
        <v>3528</v>
      </c>
      <c r="E360"/>
      <c r="F360" t="s">
        <v>210</v>
      </c>
      <c r="G360" s="95">
        <v>44497</v>
      </c>
      <c r="H360" t="s">
        <v>211</v>
      </c>
      <c r="I360" s="77">
        <v>0.05</v>
      </c>
      <c r="J360" t="s">
        <v>1000</v>
      </c>
      <c r="K360" t="s">
        <v>106</v>
      </c>
      <c r="L360" s="78">
        <v>7.0900000000000005E-2</v>
      </c>
      <c r="M360" s="78">
        <v>5.5899999999999998E-2</v>
      </c>
      <c r="N360" s="77">
        <v>199.24</v>
      </c>
      <c r="O360" s="77">
        <v>100.37</v>
      </c>
      <c r="P360" s="77">
        <v>0.73831577809600002</v>
      </c>
      <c r="Q360" s="78">
        <v>0</v>
      </c>
      <c r="R360" s="78">
        <v>0</v>
      </c>
    </row>
    <row r="361" spans="2:18">
      <c r="B361" t="s">
        <v>3524</v>
      </c>
      <c r="C361" t="s">
        <v>3169</v>
      </c>
      <c r="D361" t="s">
        <v>3529</v>
      </c>
      <c r="E361"/>
      <c r="F361" t="s">
        <v>210</v>
      </c>
      <c r="G361" s="95">
        <v>44733</v>
      </c>
      <c r="H361" t="s">
        <v>211</v>
      </c>
      <c r="I361" s="77">
        <v>0.05</v>
      </c>
      <c r="J361" t="s">
        <v>1000</v>
      </c>
      <c r="K361" t="s">
        <v>106</v>
      </c>
      <c r="L361" s="78">
        <v>7.0900000000000005E-2</v>
      </c>
      <c r="M361" s="78">
        <v>5.5899999999999998E-2</v>
      </c>
      <c r="N361" s="77">
        <v>793.42</v>
      </c>
      <c r="O361" s="77">
        <v>100.37</v>
      </c>
      <c r="P361" s="77">
        <v>2.940145074568</v>
      </c>
      <c r="Q361" s="78">
        <v>0</v>
      </c>
      <c r="R361" s="78">
        <v>0</v>
      </c>
    </row>
    <row r="362" spans="2:18">
      <c r="B362" t="s">
        <v>3524</v>
      </c>
      <c r="C362" t="s">
        <v>3169</v>
      </c>
      <c r="D362" t="s">
        <v>3530</v>
      </c>
      <c r="E362"/>
      <c r="F362" t="s">
        <v>210</v>
      </c>
      <c r="G362" s="95">
        <v>44819</v>
      </c>
      <c r="H362" t="s">
        <v>211</v>
      </c>
      <c r="I362" s="77">
        <v>0.05</v>
      </c>
      <c r="J362" t="s">
        <v>1000</v>
      </c>
      <c r="K362" t="s">
        <v>106</v>
      </c>
      <c r="L362" s="78">
        <v>7.0900000000000005E-2</v>
      </c>
      <c r="M362" s="78">
        <v>5.5899999999999998E-2</v>
      </c>
      <c r="N362" s="77">
        <v>155.74</v>
      </c>
      <c r="O362" s="77">
        <v>100.9</v>
      </c>
      <c r="P362" s="77">
        <v>0.58016700872000004</v>
      </c>
      <c r="Q362" s="78">
        <v>0</v>
      </c>
      <c r="R362" s="78">
        <v>0</v>
      </c>
    </row>
    <row r="363" spans="2:18">
      <c r="B363" t="s">
        <v>3524</v>
      </c>
      <c r="C363" t="s">
        <v>3169</v>
      </c>
      <c r="D363" t="s">
        <v>3531</v>
      </c>
      <c r="E363"/>
      <c r="F363" t="s">
        <v>210</v>
      </c>
      <c r="G363" s="95">
        <v>44854</v>
      </c>
      <c r="H363" t="s">
        <v>211</v>
      </c>
      <c r="I363" s="77">
        <v>0.05</v>
      </c>
      <c r="J363" t="s">
        <v>1000</v>
      </c>
      <c r="K363" t="s">
        <v>106</v>
      </c>
      <c r="L363" s="78">
        <v>7.0900000000000005E-2</v>
      </c>
      <c r="M363" s="78">
        <v>5.4899999999999997E-2</v>
      </c>
      <c r="N363" s="77">
        <v>37.369999999999997</v>
      </c>
      <c r="O363" s="77">
        <v>100.9</v>
      </c>
      <c r="P363" s="77">
        <v>0.13921177035999999</v>
      </c>
      <c r="Q363" s="78">
        <v>0</v>
      </c>
      <c r="R363" s="78">
        <v>0</v>
      </c>
    </row>
    <row r="364" spans="2:18">
      <c r="B364" t="s">
        <v>3524</v>
      </c>
      <c r="C364" t="s">
        <v>3169</v>
      </c>
      <c r="D364" t="s">
        <v>3532</v>
      </c>
      <c r="E364"/>
      <c r="F364" t="s">
        <v>210</v>
      </c>
      <c r="G364" s="95">
        <v>44950</v>
      </c>
      <c r="H364" t="s">
        <v>211</v>
      </c>
      <c r="I364" s="77">
        <v>0.05</v>
      </c>
      <c r="J364" t="s">
        <v>1000</v>
      </c>
      <c r="K364" t="s">
        <v>106</v>
      </c>
      <c r="L364" s="78">
        <v>7.0900000000000005E-2</v>
      </c>
      <c r="M364" s="78">
        <v>5.5899999999999998E-2</v>
      </c>
      <c r="N364" s="77">
        <v>204.2</v>
      </c>
      <c r="O364" s="77">
        <v>100.9</v>
      </c>
      <c r="P364" s="77">
        <v>0.76069155759999996</v>
      </c>
      <c r="Q364" s="78">
        <v>0</v>
      </c>
      <c r="R364" s="78">
        <v>0</v>
      </c>
    </row>
    <row r="365" spans="2:18">
      <c r="B365" t="s">
        <v>3524</v>
      </c>
      <c r="C365" t="s">
        <v>3169</v>
      </c>
      <c r="D365" t="s">
        <v>3533</v>
      </c>
      <c r="E365"/>
      <c r="F365" t="s">
        <v>210</v>
      </c>
      <c r="G365" s="95">
        <v>45029</v>
      </c>
      <c r="H365" t="s">
        <v>211</v>
      </c>
      <c r="I365" s="77">
        <v>0.05</v>
      </c>
      <c r="J365" t="s">
        <v>1000</v>
      </c>
      <c r="K365" t="s">
        <v>106</v>
      </c>
      <c r="L365" s="78">
        <v>7.0900000000000005E-2</v>
      </c>
      <c r="M365" s="78">
        <v>5.5899999999999998E-2</v>
      </c>
      <c r="N365" s="77">
        <v>68.069999999999993</v>
      </c>
      <c r="O365" s="77">
        <v>100.84</v>
      </c>
      <c r="P365" s="77">
        <v>0.25342548129600001</v>
      </c>
      <c r="Q365" s="78">
        <v>0</v>
      </c>
      <c r="R365" s="78">
        <v>0</v>
      </c>
    </row>
    <row r="366" spans="2:18">
      <c r="B366" t="s">
        <v>3534</v>
      </c>
      <c r="C366" t="s">
        <v>3169</v>
      </c>
      <c r="D366" t="s">
        <v>3535</v>
      </c>
      <c r="E366"/>
      <c r="F366" t="s">
        <v>210</v>
      </c>
      <c r="G366" s="95">
        <v>43397</v>
      </c>
      <c r="H366" t="s">
        <v>211</v>
      </c>
      <c r="I366" s="77">
        <v>0.03</v>
      </c>
      <c r="J366" t="s">
        <v>1000</v>
      </c>
      <c r="K366" t="s">
        <v>106</v>
      </c>
      <c r="L366" s="78">
        <v>7.0499999999999993E-2</v>
      </c>
      <c r="M366" s="78">
        <v>6.1199999999999997E-2</v>
      </c>
      <c r="N366" s="77">
        <v>165014.25</v>
      </c>
      <c r="O366" s="77">
        <v>100.42</v>
      </c>
      <c r="P366" s="77">
        <v>611.79138796619998</v>
      </c>
      <c r="Q366" s="78">
        <v>9.2999999999999992E-3</v>
      </c>
      <c r="R366" s="78">
        <v>1.2999999999999999E-3</v>
      </c>
    </row>
    <row r="367" spans="2:18">
      <c r="B367" t="s">
        <v>3536</v>
      </c>
      <c r="C367" t="s">
        <v>3169</v>
      </c>
      <c r="D367" t="s">
        <v>3537</v>
      </c>
      <c r="E367"/>
      <c r="F367" t="s">
        <v>210</v>
      </c>
      <c r="G367" s="95">
        <v>43536</v>
      </c>
      <c r="H367" t="s">
        <v>211</v>
      </c>
      <c r="I367" s="77">
        <v>2.6</v>
      </c>
      <c r="J367" t="s">
        <v>944</v>
      </c>
      <c r="K367" t="s">
        <v>106</v>
      </c>
      <c r="L367" s="78">
        <v>7.4999999999999997E-2</v>
      </c>
      <c r="M367" s="78">
        <v>7.2999999999999995E-2</v>
      </c>
      <c r="N367" s="77">
        <v>46645.06</v>
      </c>
      <c r="O367" s="77">
        <v>102.4</v>
      </c>
      <c r="P367" s="77">
        <v>176.34668699648</v>
      </c>
      <c r="Q367" s="78">
        <v>2.7000000000000001E-3</v>
      </c>
      <c r="R367" s="78">
        <v>4.0000000000000002E-4</v>
      </c>
    </row>
    <row r="368" spans="2:18">
      <c r="B368" t="s">
        <v>3536</v>
      </c>
      <c r="C368" t="s">
        <v>3169</v>
      </c>
      <c r="D368" t="s">
        <v>3538</v>
      </c>
      <c r="E368"/>
      <c r="F368" t="s">
        <v>210</v>
      </c>
      <c r="G368" s="95">
        <v>43570</v>
      </c>
      <c r="H368" t="s">
        <v>211</v>
      </c>
      <c r="I368" s="77">
        <v>2.6</v>
      </c>
      <c r="J368" t="s">
        <v>944</v>
      </c>
      <c r="K368" t="s">
        <v>106</v>
      </c>
      <c r="L368" s="78">
        <v>7.4999999999999997E-2</v>
      </c>
      <c r="M368" s="78">
        <v>7.2900000000000006E-2</v>
      </c>
      <c r="N368" s="77">
        <v>37636.480000000003</v>
      </c>
      <c r="O368" s="77">
        <v>102.42</v>
      </c>
      <c r="P368" s="77">
        <v>142.31656815667199</v>
      </c>
      <c r="Q368" s="78">
        <v>2.2000000000000001E-3</v>
      </c>
      <c r="R368" s="78">
        <v>2.9999999999999997E-4</v>
      </c>
    </row>
    <row r="369" spans="2:18">
      <c r="B369" t="s">
        <v>3536</v>
      </c>
      <c r="C369" t="s">
        <v>3169</v>
      </c>
      <c r="D369" t="s">
        <v>3539</v>
      </c>
      <c r="E369"/>
      <c r="F369" t="s">
        <v>210</v>
      </c>
      <c r="G369" s="95">
        <v>43774</v>
      </c>
      <c r="H369" t="s">
        <v>211</v>
      </c>
      <c r="I369" s="77">
        <v>2.6</v>
      </c>
      <c r="J369" t="s">
        <v>944</v>
      </c>
      <c r="K369" t="s">
        <v>106</v>
      </c>
      <c r="L369" s="78">
        <v>7.4999999999999997E-2</v>
      </c>
      <c r="M369" s="78">
        <v>7.1199999999999999E-2</v>
      </c>
      <c r="N369" s="77">
        <v>34371.86</v>
      </c>
      <c r="O369" s="77">
        <v>102.43</v>
      </c>
      <c r="P369" s="77">
        <v>129.98459916301599</v>
      </c>
      <c r="Q369" s="78">
        <v>2E-3</v>
      </c>
      <c r="R369" s="78">
        <v>2.9999999999999997E-4</v>
      </c>
    </row>
    <row r="370" spans="2:18">
      <c r="B370" t="s">
        <v>3540</v>
      </c>
      <c r="C370" t="s">
        <v>3169</v>
      </c>
      <c r="D370" t="s">
        <v>3541</v>
      </c>
      <c r="E370"/>
      <c r="F370" t="s">
        <v>210</v>
      </c>
      <c r="G370" s="95">
        <v>44144</v>
      </c>
      <c r="H370" t="s">
        <v>211</v>
      </c>
      <c r="I370" s="77">
        <v>0.03</v>
      </c>
      <c r="J370" t="s">
        <v>1000</v>
      </c>
      <c r="K370" t="s">
        <v>106</v>
      </c>
      <c r="L370" s="78">
        <v>7.8799999999999995E-2</v>
      </c>
      <c r="M370" s="78">
        <v>0</v>
      </c>
      <c r="N370" s="77">
        <v>201781.98</v>
      </c>
      <c r="O370" s="77">
        <v>75.180498000000085</v>
      </c>
      <c r="P370" s="77">
        <v>560.07897494205804</v>
      </c>
      <c r="Q370" s="78">
        <v>8.5000000000000006E-3</v>
      </c>
      <c r="R370" s="78">
        <v>1.1999999999999999E-3</v>
      </c>
    </row>
    <row r="371" spans="2:18">
      <c r="B371" t="s">
        <v>3542</v>
      </c>
      <c r="C371" t="s">
        <v>3169</v>
      </c>
      <c r="D371" t="s">
        <v>3543</v>
      </c>
      <c r="E371"/>
      <c r="F371" t="s">
        <v>210</v>
      </c>
      <c r="G371" s="95">
        <v>44508</v>
      </c>
      <c r="H371" t="s">
        <v>211</v>
      </c>
      <c r="I371" s="77">
        <v>3.06</v>
      </c>
      <c r="J371" t="s">
        <v>944</v>
      </c>
      <c r="K371" t="s">
        <v>106</v>
      </c>
      <c r="L371" s="78">
        <v>8.4099999999999994E-2</v>
      </c>
      <c r="M371" s="78">
        <v>9.0700000000000003E-2</v>
      </c>
      <c r="N371" s="77">
        <v>227963.17</v>
      </c>
      <c r="O371" s="77">
        <v>100.56</v>
      </c>
      <c r="P371" s="77">
        <v>846.35320777238405</v>
      </c>
      <c r="Q371" s="78">
        <v>1.2800000000000001E-2</v>
      </c>
      <c r="R371" s="78">
        <v>1.8E-3</v>
      </c>
    </row>
    <row r="372" spans="2:18">
      <c r="B372" t="s">
        <v>3544</v>
      </c>
      <c r="C372" t="s">
        <v>3169</v>
      </c>
      <c r="D372" t="s">
        <v>3545</v>
      </c>
      <c r="E372"/>
      <c r="F372" t="s">
        <v>210</v>
      </c>
      <c r="G372" s="95">
        <v>43563</v>
      </c>
      <c r="H372" t="s">
        <v>211</v>
      </c>
      <c r="I372" s="77">
        <v>0.75</v>
      </c>
      <c r="J372" t="s">
        <v>1000</v>
      </c>
      <c r="K372" t="s">
        <v>106</v>
      </c>
      <c r="L372" s="78">
        <v>7.8600000000000003E-2</v>
      </c>
      <c r="M372" s="78">
        <v>6.8900000000000003E-2</v>
      </c>
      <c r="N372" s="77">
        <v>251651.97</v>
      </c>
      <c r="O372" s="77">
        <v>101.57</v>
      </c>
      <c r="P372" s="77">
        <v>943.68592868986798</v>
      </c>
      <c r="Q372" s="78">
        <v>1.43E-2</v>
      </c>
      <c r="R372" s="78">
        <v>2E-3</v>
      </c>
    </row>
    <row r="373" spans="2:18">
      <c r="B373" t="s">
        <v>3546</v>
      </c>
      <c r="C373" t="s">
        <v>3169</v>
      </c>
      <c r="D373" t="s">
        <v>3547</v>
      </c>
      <c r="E373"/>
      <c r="F373" t="s">
        <v>210</v>
      </c>
      <c r="G373" s="95">
        <v>44136</v>
      </c>
      <c r="H373" t="s">
        <v>211</v>
      </c>
      <c r="I373" s="77">
        <v>0.05</v>
      </c>
      <c r="J373" t="s">
        <v>1000</v>
      </c>
      <c r="K373" t="s">
        <v>106</v>
      </c>
      <c r="L373" s="78">
        <v>7.0099999999999996E-2</v>
      </c>
      <c r="M373" s="78">
        <v>0</v>
      </c>
      <c r="N373" s="77">
        <v>178354.86</v>
      </c>
      <c r="O373" s="77">
        <v>84.997694999999993</v>
      </c>
      <c r="P373" s="77">
        <v>559.69804354640098</v>
      </c>
      <c r="Q373" s="78">
        <v>8.5000000000000006E-3</v>
      </c>
      <c r="R373" s="78">
        <v>1.1999999999999999E-3</v>
      </c>
    </row>
    <row r="374" spans="2:18">
      <c r="B374" t="s">
        <v>3548</v>
      </c>
      <c r="C374" t="s">
        <v>3169</v>
      </c>
      <c r="D374" t="s">
        <v>3549</v>
      </c>
      <c r="E374"/>
      <c r="F374" t="s">
        <v>210</v>
      </c>
      <c r="G374" s="95">
        <v>44498</v>
      </c>
      <c r="H374" t="s">
        <v>211</v>
      </c>
      <c r="I374" s="77">
        <v>3.1</v>
      </c>
      <c r="J374" t="s">
        <v>944</v>
      </c>
      <c r="K374" t="s">
        <v>106</v>
      </c>
      <c r="L374" s="78">
        <v>8.1600000000000006E-2</v>
      </c>
      <c r="M374" s="78">
        <v>9.1600000000000001E-2</v>
      </c>
      <c r="N374" s="77">
        <v>119737.25</v>
      </c>
      <c r="O374" s="77">
        <v>101.58</v>
      </c>
      <c r="P374" s="77">
        <v>449.05463184659999</v>
      </c>
      <c r="Q374" s="78">
        <v>6.7999999999999996E-3</v>
      </c>
      <c r="R374" s="78">
        <v>8.9999999999999998E-4</v>
      </c>
    </row>
    <row r="375" spans="2:18">
      <c r="B375" t="s">
        <v>3550</v>
      </c>
      <c r="C375" t="s">
        <v>3169</v>
      </c>
      <c r="D375" t="s">
        <v>3551</v>
      </c>
      <c r="E375"/>
      <c r="F375" t="s">
        <v>210</v>
      </c>
      <c r="G375" s="95">
        <v>44179</v>
      </c>
      <c r="H375" t="s">
        <v>211</v>
      </c>
      <c r="I375" s="77">
        <v>2.59</v>
      </c>
      <c r="J375" t="s">
        <v>944</v>
      </c>
      <c r="K375" t="s">
        <v>106</v>
      </c>
      <c r="L375" s="78">
        <v>7.8799999999999995E-2</v>
      </c>
      <c r="M375" s="78">
        <v>8.2500000000000004E-2</v>
      </c>
      <c r="N375" s="77">
        <v>64467.12</v>
      </c>
      <c r="O375" s="77">
        <v>100.02</v>
      </c>
      <c r="P375" s="77">
        <v>238.06020956140799</v>
      </c>
      <c r="Q375" s="78">
        <v>3.5999999999999999E-3</v>
      </c>
      <c r="R375" s="78">
        <v>5.0000000000000001E-4</v>
      </c>
    </row>
    <row r="376" spans="2:18">
      <c r="B376" t="s">
        <v>3552</v>
      </c>
      <c r="C376" t="s">
        <v>3169</v>
      </c>
      <c r="D376" t="s">
        <v>3553</v>
      </c>
      <c r="E376"/>
      <c r="F376" t="s">
        <v>210</v>
      </c>
      <c r="G376" s="95">
        <v>43866</v>
      </c>
      <c r="H376" t="s">
        <v>211</v>
      </c>
      <c r="I376" s="77">
        <v>1.29</v>
      </c>
      <c r="J376" t="s">
        <v>1000</v>
      </c>
      <c r="K376" t="s">
        <v>106</v>
      </c>
      <c r="L376" s="78">
        <v>7.4999999999999997E-2</v>
      </c>
      <c r="M376" s="78">
        <v>7.9200000000000007E-2</v>
      </c>
      <c r="N376" s="77">
        <v>261349.14</v>
      </c>
      <c r="O376" s="77">
        <v>100.37</v>
      </c>
      <c r="P376" s="77">
        <v>968.47115867205605</v>
      </c>
      <c r="Q376" s="78">
        <v>1.47E-2</v>
      </c>
      <c r="R376" s="78">
        <v>2E-3</v>
      </c>
    </row>
    <row r="377" spans="2:18">
      <c r="B377" t="s">
        <v>3552</v>
      </c>
      <c r="C377" t="s">
        <v>3169</v>
      </c>
      <c r="D377" t="s">
        <v>3554</v>
      </c>
      <c r="E377"/>
      <c r="F377" t="s">
        <v>210</v>
      </c>
      <c r="G377" s="95">
        <v>44953</v>
      </c>
      <c r="H377" t="s">
        <v>211</v>
      </c>
      <c r="I377" s="77">
        <v>1.29</v>
      </c>
      <c r="J377" t="s">
        <v>1000</v>
      </c>
      <c r="K377" t="s">
        <v>106</v>
      </c>
      <c r="L377" s="78">
        <v>7.4999999999999997E-2</v>
      </c>
      <c r="M377" s="78">
        <v>7.9200000000000007E-2</v>
      </c>
      <c r="N377" s="77">
        <v>750.57</v>
      </c>
      <c r="O377" s="77">
        <v>100.16</v>
      </c>
      <c r="P377" s="77">
        <v>2.7755382071039998</v>
      </c>
      <c r="Q377" s="78">
        <v>0</v>
      </c>
      <c r="R377" s="78">
        <v>0</v>
      </c>
    </row>
    <row r="378" spans="2:18">
      <c r="B378" t="s">
        <v>3552</v>
      </c>
      <c r="C378" t="s">
        <v>3169</v>
      </c>
      <c r="D378" t="s">
        <v>3555</v>
      </c>
      <c r="E378"/>
      <c r="F378" t="s">
        <v>210</v>
      </c>
      <c r="G378" s="95">
        <v>44959</v>
      </c>
      <c r="H378" t="s">
        <v>211</v>
      </c>
      <c r="I378" s="77">
        <v>1.29</v>
      </c>
      <c r="J378" t="s">
        <v>1000</v>
      </c>
      <c r="K378" t="s">
        <v>106</v>
      </c>
      <c r="L378" s="78">
        <v>7.4999999999999997E-2</v>
      </c>
      <c r="M378" s="78">
        <v>7.9200000000000007E-2</v>
      </c>
      <c r="N378" s="77">
        <v>421.93</v>
      </c>
      <c r="O378" s="77">
        <v>100.16</v>
      </c>
      <c r="P378" s="77">
        <v>1.5602579848960001</v>
      </c>
      <c r="Q378" s="78">
        <v>0</v>
      </c>
      <c r="R378" s="78">
        <v>0</v>
      </c>
    </row>
    <row r="379" spans="2:18">
      <c r="B379" t="s">
        <v>3552</v>
      </c>
      <c r="C379" t="s">
        <v>3169</v>
      </c>
      <c r="D379" t="s">
        <v>3556</v>
      </c>
      <c r="E379"/>
      <c r="F379" t="s">
        <v>210</v>
      </c>
      <c r="G379" s="95">
        <v>44966</v>
      </c>
      <c r="H379" t="s">
        <v>211</v>
      </c>
      <c r="I379" s="77">
        <v>1.29</v>
      </c>
      <c r="J379" t="s">
        <v>1000</v>
      </c>
      <c r="K379" t="s">
        <v>106</v>
      </c>
      <c r="L379" s="78">
        <v>7.4999999999999997E-2</v>
      </c>
      <c r="M379" s="78">
        <v>7.9699999999999993E-2</v>
      </c>
      <c r="N379" s="77">
        <v>632.19000000000005</v>
      </c>
      <c r="O379" s="77">
        <v>100.1</v>
      </c>
      <c r="P379" s="77">
        <v>2.3363795254799999</v>
      </c>
      <c r="Q379" s="78">
        <v>0</v>
      </c>
      <c r="R379" s="78">
        <v>0</v>
      </c>
    </row>
    <row r="380" spans="2:18">
      <c r="B380" t="s">
        <v>3552</v>
      </c>
      <c r="C380" t="s">
        <v>3169</v>
      </c>
      <c r="D380" t="s">
        <v>3557</v>
      </c>
      <c r="E380"/>
      <c r="F380" t="s">
        <v>210</v>
      </c>
      <c r="G380" s="95">
        <v>44986</v>
      </c>
      <c r="H380" t="s">
        <v>211</v>
      </c>
      <c r="I380" s="77">
        <v>1.29</v>
      </c>
      <c r="J380" t="s">
        <v>1000</v>
      </c>
      <c r="K380" t="s">
        <v>106</v>
      </c>
      <c r="L380" s="78">
        <v>7.4999999999999997E-2</v>
      </c>
      <c r="M380" s="78">
        <v>7.9699999999999993E-2</v>
      </c>
      <c r="N380" s="77">
        <v>2459.2199999999998</v>
      </c>
      <c r="O380" s="77">
        <v>100.1</v>
      </c>
      <c r="P380" s="77">
        <v>9.0885196802399992</v>
      </c>
      <c r="Q380" s="78">
        <v>1E-4</v>
      </c>
      <c r="R380" s="78">
        <v>0</v>
      </c>
    </row>
    <row r="381" spans="2:18">
      <c r="B381" t="s">
        <v>3552</v>
      </c>
      <c r="C381" t="s">
        <v>3169</v>
      </c>
      <c r="D381" t="s">
        <v>3558</v>
      </c>
      <c r="E381"/>
      <c r="F381" t="s">
        <v>210</v>
      </c>
      <c r="G381" s="95">
        <v>44994</v>
      </c>
      <c r="H381" t="s">
        <v>211</v>
      </c>
      <c r="I381" s="77">
        <v>1.29</v>
      </c>
      <c r="J381" t="s">
        <v>1000</v>
      </c>
      <c r="K381" t="s">
        <v>106</v>
      </c>
      <c r="L381" s="78">
        <v>7.4999999999999997E-2</v>
      </c>
      <c r="M381" s="78">
        <v>7.9699999999999993E-2</v>
      </c>
      <c r="N381" s="77">
        <v>480.01</v>
      </c>
      <c r="O381" s="77">
        <v>100.11</v>
      </c>
      <c r="P381" s="77">
        <v>1.7741463366120001</v>
      </c>
      <c r="Q381" s="78">
        <v>0</v>
      </c>
      <c r="R381" s="78">
        <v>0</v>
      </c>
    </row>
    <row r="382" spans="2:18">
      <c r="B382" t="s">
        <v>3559</v>
      </c>
      <c r="C382" t="s">
        <v>3169</v>
      </c>
      <c r="D382" t="s">
        <v>3560</v>
      </c>
      <c r="E382"/>
      <c r="F382" t="s">
        <v>210</v>
      </c>
      <c r="G382" s="95">
        <v>44027</v>
      </c>
      <c r="H382" t="s">
        <v>211</v>
      </c>
      <c r="I382" s="77">
        <v>3.5</v>
      </c>
      <c r="J382" t="s">
        <v>1120</v>
      </c>
      <c r="K382" t="s">
        <v>110</v>
      </c>
      <c r="L382" s="78">
        <v>2.35E-2</v>
      </c>
      <c r="M382" s="78">
        <v>2.4299999999999999E-2</v>
      </c>
      <c r="N382" s="77">
        <v>98308.49</v>
      </c>
      <c r="O382" s="77">
        <v>102.3600000000001</v>
      </c>
      <c r="P382" s="77">
        <v>405.87527570615799</v>
      </c>
      <c r="Q382" s="78">
        <v>6.1999999999999998E-3</v>
      </c>
      <c r="R382" s="78">
        <v>8.9999999999999998E-4</v>
      </c>
    </row>
    <row r="383" spans="2:18">
      <c r="B383" t="s">
        <v>3559</v>
      </c>
      <c r="C383" t="s">
        <v>3169</v>
      </c>
      <c r="D383" t="s">
        <v>3561</v>
      </c>
      <c r="E383"/>
      <c r="F383" t="s">
        <v>210</v>
      </c>
      <c r="G383" s="95">
        <v>44119</v>
      </c>
      <c r="H383" t="s">
        <v>211</v>
      </c>
      <c r="I383" s="77">
        <v>3.5</v>
      </c>
      <c r="J383" t="s">
        <v>1120</v>
      </c>
      <c r="K383" t="s">
        <v>110</v>
      </c>
      <c r="L383" s="78">
        <v>2.35E-2</v>
      </c>
      <c r="M383" s="78">
        <v>2.4299999999999999E-2</v>
      </c>
      <c r="N383" s="77">
        <v>98308.49</v>
      </c>
      <c r="O383" s="77">
        <v>102.3600000000001</v>
      </c>
      <c r="P383" s="77">
        <v>405.87527570615799</v>
      </c>
      <c r="Q383" s="78">
        <v>6.1999999999999998E-3</v>
      </c>
      <c r="R383" s="78">
        <v>8.9999999999999998E-4</v>
      </c>
    </row>
    <row r="384" spans="2:18">
      <c r="B384" t="s">
        <v>3559</v>
      </c>
      <c r="C384" t="s">
        <v>3169</v>
      </c>
      <c r="D384" t="s">
        <v>3562</v>
      </c>
      <c r="E384"/>
      <c r="F384" t="s">
        <v>210</v>
      </c>
      <c r="G384" s="95">
        <v>44211</v>
      </c>
      <c r="H384" t="s">
        <v>211</v>
      </c>
      <c r="I384" s="77">
        <v>3.5</v>
      </c>
      <c r="J384" t="s">
        <v>1120</v>
      </c>
      <c r="K384" t="s">
        <v>110</v>
      </c>
      <c r="L384" s="78">
        <v>2.35E-2</v>
      </c>
      <c r="M384" s="78">
        <v>2.4299999999999999E-2</v>
      </c>
      <c r="N384" s="77">
        <v>98308.49</v>
      </c>
      <c r="O384" s="77">
        <v>102.3600000000001</v>
      </c>
      <c r="P384" s="77">
        <v>405.87527570615799</v>
      </c>
      <c r="Q384" s="78">
        <v>6.1999999999999998E-3</v>
      </c>
      <c r="R384" s="78">
        <v>8.9999999999999998E-4</v>
      </c>
    </row>
    <row r="385" spans="2:18">
      <c r="B385" t="s">
        <v>3563</v>
      </c>
      <c r="C385" t="s">
        <v>3169</v>
      </c>
      <c r="D385" t="s">
        <v>3564</v>
      </c>
      <c r="E385"/>
      <c r="F385" t="s">
        <v>210</v>
      </c>
      <c r="G385" s="95">
        <v>43860</v>
      </c>
      <c r="H385" t="s">
        <v>211</v>
      </c>
      <c r="I385" s="77">
        <v>2.72</v>
      </c>
      <c r="J385" t="s">
        <v>944</v>
      </c>
      <c r="K385" t="s">
        <v>106</v>
      </c>
      <c r="L385" s="78">
        <v>7.9100000000000004E-2</v>
      </c>
      <c r="M385" s="78">
        <v>8.5400000000000004E-2</v>
      </c>
      <c r="N385" s="77">
        <v>142072.98000000001</v>
      </c>
      <c r="O385" s="77">
        <v>102.26</v>
      </c>
      <c r="P385" s="77">
        <v>536.38789795281605</v>
      </c>
      <c r="Q385" s="78">
        <v>8.0999999999999996E-3</v>
      </c>
      <c r="R385" s="78">
        <v>1.1000000000000001E-3</v>
      </c>
    </row>
    <row r="386" spans="2:18">
      <c r="B386" t="s">
        <v>3450</v>
      </c>
      <c r="C386" t="s">
        <v>3169</v>
      </c>
      <c r="D386" t="s">
        <v>3565</v>
      </c>
      <c r="E386"/>
      <c r="F386" t="s">
        <v>210</v>
      </c>
      <c r="G386" s="95">
        <v>44553</v>
      </c>
      <c r="H386" t="s">
        <v>211</v>
      </c>
      <c r="I386" s="77">
        <v>2.6</v>
      </c>
      <c r="J386" t="s">
        <v>1120</v>
      </c>
      <c r="K386" t="s">
        <v>110</v>
      </c>
      <c r="L386" s="78">
        <v>6.1100000000000002E-2</v>
      </c>
      <c r="M386" s="78">
        <v>6.9500000000000006E-2</v>
      </c>
      <c r="N386" s="77">
        <v>1272.8399999999999</v>
      </c>
      <c r="O386" s="77">
        <v>100.14</v>
      </c>
      <c r="P386" s="77">
        <v>5.1410602779983998</v>
      </c>
      <c r="Q386" s="78">
        <v>1E-4</v>
      </c>
      <c r="R386" s="78">
        <v>0</v>
      </c>
    </row>
    <row r="387" spans="2:18">
      <c r="B387" t="s">
        <v>3450</v>
      </c>
      <c r="C387" t="s">
        <v>3169</v>
      </c>
      <c r="D387" t="s">
        <v>3566</v>
      </c>
      <c r="E387"/>
      <c r="F387" t="s">
        <v>210</v>
      </c>
      <c r="G387" s="95">
        <v>44553</v>
      </c>
      <c r="H387" t="s">
        <v>211</v>
      </c>
      <c r="I387" s="77">
        <v>2.6</v>
      </c>
      <c r="J387" t="s">
        <v>1120</v>
      </c>
      <c r="K387" t="s">
        <v>110</v>
      </c>
      <c r="L387" s="78">
        <v>6.1100000000000002E-2</v>
      </c>
      <c r="M387" s="78">
        <v>7.0499999999999993E-2</v>
      </c>
      <c r="N387" s="77">
        <v>1636.5</v>
      </c>
      <c r="O387" s="77">
        <v>99.88</v>
      </c>
      <c r="P387" s="77">
        <v>6.5927383090799996</v>
      </c>
      <c r="Q387" s="78">
        <v>1E-4</v>
      </c>
      <c r="R387" s="78">
        <v>0</v>
      </c>
    </row>
    <row r="388" spans="2:18">
      <c r="B388" t="s">
        <v>3450</v>
      </c>
      <c r="C388" t="s">
        <v>3169</v>
      </c>
      <c r="D388" t="s">
        <v>3567</v>
      </c>
      <c r="E388"/>
      <c r="F388" t="s">
        <v>210</v>
      </c>
      <c r="G388" s="95">
        <v>44553</v>
      </c>
      <c r="H388" t="s">
        <v>211</v>
      </c>
      <c r="I388" s="77">
        <v>2.6</v>
      </c>
      <c r="J388" t="s">
        <v>1120</v>
      </c>
      <c r="K388" t="s">
        <v>110</v>
      </c>
      <c r="L388" s="78">
        <v>6.1100000000000002E-2</v>
      </c>
      <c r="M388" s="78">
        <v>6.9400000000000003E-2</v>
      </c>
      <c r="N388" s="77">
        <v>7637.02</v>
      </c>
      <c r="O388" s="77">
        <v>100.15</v>
      </c>
      <c r="P388" s="77">
        <v>30.849361202701999</v>
      </c>
      <c r="Q388" s="78">
        <v>5.0000000000000001E-4</v>
      </c>
      <c r="R388" s="78">
        <v>1E-4</v>
      </c>
    </row>
    <row r="389" spans="2:18">
      <c r="B389" t="s">
        <v>3450</v>
      </c>
      <c r="C389" t="s">
        <v>3169</v>
      </c>
      <c r="D389" t="s">
        <v>3568</v>
      </c>
      <c r="E389"/>
      <c r="F389" t="s">
        <v>210</v>
      </c>
      <c r="G389" s="95">
        <v>44886</v>
      </c>
      <c r="H389" t="s">
        <v>211</v>
      </c>
      <c r="I389" s="77">
        <v>2.6</v>
      </c>
      <c r="J389" t="s">
        <v>1120</v>
      </c>
      <c r="K389" t="s">
        <v>110</v>
      </c>
      <c r="L389" s="78">
        <v>6.1100000000000002E-2</v>
      </c>
      <c r="M389" s="78">
        <v>6.9500000000000006E-2</v>
      </c>
      <c r="N389" s="77">
        <v>1863.8</v>
      </c>
      <c r="O389" s="77">
        <v>100.74157150000003</v>
      </c>
      <c r="P389" s="77">
        <v>7.5731981935492101</v>
      </c>
      <c r="Q389" s="78">
        <v>1E-4</v>
      </c>
      <c r="R389" s="78">
        <v>0</v>
      </c>
    </row>
    <row r="390" spans="2:18">
      <c r="B390" t="s">
        <v>3450</v>
      </c>
      <c r="C390" t="s">
        <v>3169</v>
      </c>
      <c r="D390" t="s">
        <v>3569</v>
      </c>
      <c r="E390"/>
      <c r="F390" t="s">
        <v>210</v>
      </c>
      <c r="G390" s="95">
        <v>44985</v>
      </c>
      <c r="H390" t="s">
        <v>211</v>
      </c>
      <c r="I390" s="77">
        <v>2.6</v>
      </c>
      <c r="J390" t="s">
        <v>1120</v>
      </c>
      <c r="K390" t="s">
        <v>110</v>
      </c>
      <c r="L390" s="78">
        <v>6.1100000000000002E-2</v>
      </c>
      <c r="M390" s="78">
        <v>6.9400000000000003E-2</v>
      </c>
      <c r="N390" s="77">
        <v>2909.34</v>
      </c>
      <c r="O390" s="77">
        <v>100.16</v>
      </c>
      <c r="P390" s="77">
        <v>11.7533072071296</v>
      </c>
      <c r="Q390" s="78">
        <v>2.0000000000000001E-4</v>
      </c>
      <c r="R390" s="78">
        <v>0</v>
      </c>
    </row>
    <row r="391" spans="2:18">
      <c r="B391" t="s">
        <v>3450</v>
      </c>
      <c r="C391" t="s">
        <v>3169</v>
      </c>
      <c r="D391" t="s">
        <v>3570</v>
      </c>
      <c r="E391"/>
      <c r="F391" t="s">
        <v>210</v>
      </c>
      <c r="G391" s="95">
        <v>43080</v>
      </c>
      <c r="H391" t="s">
        <v>211</v>
      </c>
      <c r="I391" s="77">
        <v>2.6</v>
      </c>
      <c r="J391" t="s">
        <v>1120</v>
      </c>
      <c r="K391" t="s">
        <v>110</v>
      </c>
      <c r="L391" s="78">
        <v>6.1100000000000002E-2</v>
      </c>
      <c r="M391" s="78">
        <v>6.93E-2</v>
      </c>
      <c r="N391" s="77">
        <v>681.88</v>
      </c>
      <c r="O391" s="77">
        <v>99.481571500000129</v>
      </c>
      <c r="P391" s="77">
        <v>2.7360364799642598</v>
      </c>
      <c r="Q391" s="78">
        <v>0</v>
      </c>
      <c r="R391" s="78">
        <v>0</v>
      </c>
    </row>
    <row r="392" spans="2:18">
      <c r="B392" t="s">
        <v>3571</v>
      </c>
      <c r="C392" t="s">
        <v>3169</v>
      </c>
      <c r="D392" t="s">
        <v>3572</v>
      </c>
      <c r="E392"/>
      <c r="F392" t="s">
        <v>210</v>
      </c>
      <c r="G392" s="95">
        <v>43083</v>
      </c>
      <c r="H392" t="s">
        <v>211</v>
      </c>
      <c r="I392" s="77">
        <v>3.64</v>
      </c>
      <c r="J392" t="s">
        <v>980</v>
      </c>
      <c r="K392" t="s">
        <v>110</v>
      </c>
      <c r="L392" s="78">
        <v>7.1900000000000006E-2</v>
      </c>
      <c r="M392" s="78">
        <v>7.1999999999999995E-2</v>
      </c>
      <c r="N392" s="77">
        <v>89840.62</v>
      </c>
      <c r="O392" s="77">
        <v>102.17999999999989</v>
      </c>
      <c r="P392" s="77">
        <v>370.262673524234</v>
      </c>
      <c r="Q392" s="78">
        <v>5.5999999999999999E-3</v>
      </c>
      <c r="R392" s="78">
        <v>8.0000000000000004E-4</v>
      </c>
    </row>
    <row r="393" spans="2:18">
      <c r="B393" t="s">
        <v>3571</v>
      </c>
      <c r="C393" t="s">
        <v>3169</v>
      </c>
      <c r="D393" t="s">
        <v>3573</v>
      </c>
      <c r="E393"/>
      <c r="F393" t="s">
        <v>210</v>
      </c>
      <c r="G393" s="95">
        <v>44778</v>
      </c>
      <c r="H393" t="s">
        <v>211</v>
      </c>
      <c r="I393" s="77">
        <v>3.56</v>
      </c>
      <c r="J393" t="s">
        <v>980</v>
      </c>
      <c r="K393" t="s">
        <v>106</v>
      </c>
      <c r="L393" s="78">
        <v>8.2699999999999996E-2</v>
      </c>
      <c r="M393" s="78">
        <v>9.0200000000000002E-2</v>
      </c>
      <c r="N393" s="77">
        <v>247392.28</v>
      </c>
      <c r="O393" s="77">
        <v>100.16</v>
      </c>
      <c r="P393" s="77">
        <v>914.83369343641596</v>
      </c>
      <c r="Q393" s="78">
        <v>1.3899999999999999E-2</v>
      </c>
      <c r="R393" s="78">
        <v>1.9E-3</v>
      </c>
    </row>
    <row r="394" spans="2:18">
      <c r="B394" t="s">
        <v>3574</v>
      </c>
      <c r="C394" t="s">
        <v>3169</v>
      </c>
      <c r="D394" t="s">
        <v>3575</v>
      </c>
      <c r="E394"/>
      <c r="F394" t="s">
        <v>210</v>
      </c>
      <c r="G394" s="95">
        <v>42817</v>
      </c>
      <c r="H394" t="s">
        <v>211</v>
      </c>
      <c r="I394" s="77">
        <v>1.77</v>
      </c>
      <c r="J394" t="s">
        <v>944</v>
      </c>
      <c r="K394" t="s">
        <v>106</v>
      </c>
      <c r="L394" s="78">
        <v>5.7200000000000001E-2</v>
      </c>
      <c r="M394" s="78">
        <v>8.3199999999999996E-2</v>
      </c>
      <c r="N394" s="77">
        <v>23144.31</v>
      </c>
      <c r="O394" s="77">
        <v>97.61</v>
      </c>
      <c r="P394" s="77">
        <v>83.406566378771998</v>
      </c>
      <c r="Q394" s="78">
        <v>1.2999999999999999E-3</v>
      </c>
      <c r="R394" s="78">
        <v>2.0000000000000001E-4</v>
      </c>
    </row>
    <row r="395" spans="2:18">
      <c r="B395" t="s">
        <v>3574</v>
      </c>
      <c r="C395" t="s">
        <v>3169</v>
      </c>
      <c r="D395" t="s">
        <v>3576</v>
      </c>
      <c r="E395"/>
      <c r="F395" t="s">
        <v>210</v>
      </c>
      <c r="G395" s="95">
        <v>43098</v>
      </c>
      <c r="H395" t="s">
        <v>211</v>
      </c>
      <c r="I395" s="77">
        <v>1.62</v>
      </c>
      <c r="J395" t="s">
        <v>944</v>
      </c>
      <c r="K395" t="s">
        <v>106</v>
      </c>
      <c r="L395" s="78">
        <v>7.9200000000000007E-2</v>
      </c>
      <c r="M395" s="78">
        <v>6.8000000000000005E-2</v>
      </c>
      <c r="N395" s="77">
        <v>68089.259999999995</v>
      </c>
      <c r="O395" s="77">
        <v>104.04</v>
      </c>
      <c r="P395" s="77">
        <v>261.54152405596801</v>
      </c>
      <c r="Q395" s="78">
        <v>4.0000000000000001E-3</v>
      </c>
      <c r="R395" s="78">
        <v>5.9999999999999995E-4</v>
      </c>
    </row>
    <row r="396" spans="2:18">
      <c r="B396" t="s">
        <v>3574</v>
      </c>
      <c r="C396" t="s">
        <v>3169</v>
      </c>
      <c r="D396" t="s">
        <v>3577</v>
      </c>
      <c r="E396"/>
      <c r="F396" t="s">
        <v>210</v>
      </c>
      <c r="G396" s="95">
        <v>43798</v>
      </c>
      <c r="H396" t="s">
        <v>211</v>
      </c>
      <c r="I396" s="77">
        <v>1.62</v>
      </c>
      <c r="J396" t="s">
        <v>944</v>
      </c>
      <c r="K396" t="s">
        <v>106</v>
      </c>
      <c r="L396" s="78">
        <v>7.9200000000000007E-2</v>
      </c>
      <c r="M396" s="78">
        <v>7.7499999999999999E-2</v>
      </c>
      <c r="N396" s="77">
        <v>4005.25</v>
      </c>
      <c r="O396" s="77">
        <v>102.98</v>
      </c>
      <c r="P396" s="77">
        <v>15.228047013399999</v>
      </c>
      <c r="Q396" s="78">
        <v>2.0000000000000001E-4</v>
      </c>
      <c r="R396" s="78">
        <v>0</v>
      </c>
    </row>
    <row r="397" spans="2:18">
      <c r="B397" t="s">
        <v>3574</v>
      </c>
      <c r="C397" t="s">
        <v>3169</v>
      </c>
      <c r="D397" t="s">
        <v>3578</v>
      </c>
      <c r="E397"/>
      <c r="F397" t="s">
        <v>210</v>
      </c>
      <c r="G397" s="95">
        <v>44064</v>
      </c>
      <c r="H397" t="s">
        <v>211</v>
      </c>
      <c r="I397" s="77">
        <v>2.5299999999999998</v>
      </c>
      <c r="J397" t="s">
        <v>944</v>
      </c>
      <c r="K397" t="s">
        <v>106</v>
      </c>
      <c r="L397" s="78">
        <v>8.6699999999999999E-2</v>
      </c>
      <c r="M397" s="78">
        <v>0.1024</v>
      </c>
      <c r="N397" s="77">
        <v>228369.33</v>
      </c>
      <c r="O397" s="77">
        <v>97.99</v>
      </c>
      <c r="P397" s="77">
        <v>826.19246107616402</v>
      </c>
      <c r="Q397" s="78">
        <v>1.2500000000000001E-2</v>
      </c>
      <c r="R397" s="78">
        <v>1.6999999999999999E-3</v>
      </c>
    </row>
    <row r="398" spans="2:18">
      <c r="B398" s="79" t="s">
        <v>3465</v>
      </c>
      <c r="G398" s="97"/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18">
      <c r="B399" t="s">
        <v>210</v>
      </c>
      <c r="D399" t="s">
        <v>210</v>
      </c>
      <c r="F399" t="s">
        <v>210</v>
      </c>
      <c r="I399" s="77">
        <v>0</v>
      </c>
      <c r="J399" t="s">
        <v>210</v>
      </c>
      <c r="K399" t="s">
        <v>210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18">
      <c r="B400" t="s">
        <v>226</v>
      </c>
    </row>
    <row r="401" spans="2:2">
      <c r="B401" t="s">
        <v>326</v>
      </c>
    </row>
    <row r="402" spans="2:2">
      <c r="B402" t="s">
        <v>327</v>
      </c>
    </row>
    <row r="403" spans="2:2">
      <c r="B403" t="s">
        <v>328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3616</v>
      </c>
    </row>
    <row r="3" spans="2:64" s="1" customFormat="1">
      <c r="B3" s="2" t="s">
        <v>2</v>
      </c>
      <c r="C3" s="26" t="s">
        <v>3617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2195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2196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3579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3580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workbookViewId="0">
      <selection activeCell="J18" sqref="J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3616</v>
      </c>
    </row>
    <row r="3" spans="2:55" s="1" customFormat="1">
      <c r="B3" s="2" t="s">
        <v>2</v>
      </c>
      <c r="C3" s="26" t="s">
        <v>3617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1.0147162204087347E-2</v>
      </c>
      <c r="F11" s="7"/>
      <c r="G11" s="75">
        <v>5607.3967599999996</v>
      </c>
      <c r="H11" s="76">
        <f>G11/$G$11</f>
        <v>1</v>
      </c>
      <c r="I11" s="76">
        <f>G11/'סכום נכסי הקרן'!$C$42</f>
        <v>1.1826821052455036E-2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1.0147162204087347E-2</v>
      </c>
      <c r="F12" s="19"/>
      <c r="G12" s="81">
        <f>G13+G18</f>
        <v>5607.3967600000014</v>
      </c>
      <c r="H12" s="80">
        <f t="shared" ref="H12:H28" si="0">G12/$G$11</f>
        <v>1.0000000000000002</v>
      </c>
      <c r="I12" s="80">
        <f>G12/'סכום נכסי הקרן'!$C$42</f>
        <v>1.182682105245504E-2</v>
      </c>
    </row>
    <row r="13" spans="2:55">
      <c r="B13" s="79" t="s">
        <v>3581</v>
      </c>
      <c r="E13" s="80">
        <f>(E14*G14+E15*G15+E16*G16+E17*G17)/G13</f>
        <v>2.4221414283944632E-2</v>
      </c>
      <c r="F13" s="19"/>
      <c r="G13" s="81">
        <f>SUM(G14:G17)</f>
        <v>2349.1264300000003</v>
      </c>
      <c r="H13" s="80">
        <f t="shared" si="0"/>
        <v>0.41893351416781149</v>
      </c>
      <c r="I13" s="80">
        <f>G13/'סכום נכסי הקרן'!$C$42</f>
        <v>4.9546517049388434E-3</v>
      </c>
    </row>
    <row r="14" spans="2:55">
      <c r="B14" t="s">
        <v>3763</v>
      </c>
      <c r="C14" s="95">
        <v>44926</v>
      </c>
      <c r="D14" t="s">
        <v>3764</v>
      </c>
      <c r="E14" s="92">
        <v>1.03495447062998E-2</v>
      </c>
      <c r="F14" t="s">
        <v>102</v>
      </c>
      <c r="G14" s="93">
        <v>146.85643000000002</v>
      </c>
      <c r="H14" s="92">
        <f t="shared" si="0"/>
        <v>2.6189769742635444E-2</v>
      </c>
      <c r="I14" s="92">
        <f>G14/'סכום נכסי הקרן'!$C$42</f>
        <v>3.0974172015115083E-4</v>
      </c>
      <c r="J14" t="s">
        <v>3765</v>
      </c>
    </row>
    <row r="15" spans="2:55">
      <c r="B15" t="s">
        <v>3766</v>
      </c>
      <c r="C15" s="95">
        <v>44926</v>
      </c>
      <c r="D15" t="s">
        <v>3764</v>
      </c>
      <c r="E15" s="92">
        <v>4.7296312681196134E-2</v>
      </c>
      <c r="F15" t="s">
        <v>102</v>
      </c>
      <c r="G15" s="93">
        <v>870.42400000000009</v>
      </c>
      <c r="H15" s="92">
        <f t="shared" si="0"/>
        <v>0.15522782447090477</v>
      </c>
      <c r="I15" s="92">
        <f>G15/'סכום נכסי הקרן'!$C$42</f>
        <v>1.8358517023792918E-3</v>
      </c>
      <c r="J15" t="s">
        <v>3767</v>
      </c>
    </row>
    <row r="16" spans="2:55">
      <c r="B16" t="s">
        <v>3768</v>
      </c>
      <c r="C16" s="95">
        <v>44834</v>
      </c>
      <c r="D16" t="s">
        <v>3764</v>
      </c>
      <c r="E16" s="92">
        <v>9.3472825224956522E-4</v>
      </c>
      <c r="F16" t="s">
        <v>102</v>
      </c>
      <c r="G16" s="93">
        <v>301.38900000000007</v>
      </c>
      <c r="H16" s="92">
        <f t="shared" si="0"/>
        <v>5.3748470618298121E-2</v>
      </c>
      <c r="I16" s="92">
        <f>G16/'סכום נכסי הקרן'!$C$42</f>
        <v>6.3567354384574926E-4</v>
      </c>
      <c r="J16" t="s">
        <v>3769</v>
      </c>
    </row>
    <row r="17" spans="2:10">
      <c r="B17" t="s">
        <v>3770</v>
      </c>
      <c r="C17" s="95">
        <v>44977</v>
      </c>
      <c r="D17" t="s">
        <v>123</v>
      </c>
      <c r="E17" s="92">
        <v>1.3517987452427962E-2</v>
      </c>
      <c r="F17" t="s">
        <v>102</v>
      </c>
      <c r="G17" s="93">
        <v>1030.4570000000001</v>
      </c>
      <c r="H17" s="92">
        <f t="shared" si="0"/>
        <v>0.18376744933597319</v>
      </c>
      <c r="I17" s="92">
        <f>G17/'סכום נכסי הקרן'!$C$42</f>
        <v>2.173384738562652E-3</v>
      </c>
      <c r="J17" t="s">
        <v>3771</v>
      </c>
    </row>
    <row r="18" spans="2:10">
      <c r="B18" s="79" t="s">
        <v>3582</v>
      </c>
      <c r="C18" s="96"/>
      <c r="E18" s="80">
        <v>0</v>
      </c>
      <c r="F18" s="19"/>
      <c r="G18" s="81">
        <f>SUM(G19:G23)</f>
        <v>3258.2703300000007</v>
      </c>
      <c r="H18" s="80">
        <f t="shared" si="0"/>
        <v>0.58106648583218867</v>
      </c>
      <c r="I18" s="80">
        <f>G18/'סכום נכסי הקרן'!$C$42</f>
        <v>6.8721693475161955E-3</v>
      </c>
    </row>
    <row r="19" spans="2:10">
      <c r="B19" t="s">
        <v>3772</v>
      </c>
      <c r="C19" s="95">
        <v>44834</v>
      </c>
      <c r="D19" t="s">
        <v>123</v>
      </c>
      <c r="E19" s="92">
        <v>0</v>
      </c>
      <c r="F19" t="s">
        <v>102</v>
      </c>
      <c r="G19" s="93">
        <v>2232.6200900000003</v>
      </c>
      <c r="H19" s="92">
        <f t="shared" si="0"/>
        <v>0.39815625424015838</v>
      </c>
      <c r="I19" s="92">
        <f>G19/'סכום נכסי הקרן'!$C$42</f>
        <v>4.7089227698141455E-3</v>
      </c>
      <c r="J19" t="s">
        <v>3773</v>
      </c>
    </row>
    <row r="20" spans="2:10">
      <c r="B20" t="s">
        <v>3774</v>
      </c>
      <c r="C20" s="95">
        <v>44377</v>
      </c>
      <c r="D20" t="s">
        <v>123</v>
      </c>
      <c r="E20" s="92">
        <v>0</v>
      </c>
      <c r="F20" t="s">
        <v>102</v>
      </c>
      <c r="G20" s="93">
        <v>51.639860000000006</v>
      </c>
      <c r="H20" s="92">
        <f t="shared" si="0"/>
        <v>9.2092395473724262E-3</v>
      </c>
      <c r="I20" s="92">
        <f>G20/'סכום נכסי הקרן'!$C$42</f>
        <v>1.089160281559657E-4</v>
      </c>
      <c r="J20" t="s">
        <v>3775</v>
      </c>
    </row>
    <row r="21" spans="2:10">
      <c r="B21" t="s">
        <v>3776</v>
      </c>
      <c r="C21" s="95">
        <v>44377</v>
      </c>
      <c r="D21" t="s">
        <v>123</v>
      </c>
      <c r="E21" s="92">
        <v>0</v>
      </c>
      <c r="F21" t="s">
        <v>102</v>
      </c>
      <c r="G21" s="93">
        <v>70.85738000000002</v>
      </c>
      <c r="H21" s="92">
        <f t="shared" si="0"/>
        <v>1.2636412765627098E-2</v>
      </c>
      <c r="I21" s="92">
        <f>G21/'סכום נכסי הקרן'!$C$42</f>
        <v>1.4944859252403014E-4</v>
      </c>
      <c r="J21" t="s">
        <v>3775</v>
      </c>
    </row>
    <row r="22" spans="2:10">
      <c r="B22" t="s">
        <v>3777</v>
      </c>
      <c r="C22" s="95">
        <v>44834</v>
      </c>
      <c r="D22" t="s">
        <v>123</v>
      </c>
      <c r="E22" s="92">
        <v>0</v>
      </c>
      <c r="F22" t="s">
        <v>102</v>
      </c>
      <c r="G22" s="93">
        <v>72.697000000000017</v>
      </c>
      <c r="H22" s="92">
        <f t="shared" si="0"/>
        <v>1.2964483005479359E-2</v>
      </c>
      <c r="I22" s="92">
        <f>G22/'סכום נכסי הקרן'!$C$42</f>
        <v>1.5332862054339883E-4</v>
      </c>
      <c r="J22" t="s">
        <v>3778</v>
      </c>
    </row>
    <row r="23" spans="2:10">
      <c r="B23" t="s">
        <v>3779</v>
      </c>
      <c r="C23" s="95">
        <v>45077</v>
      </c>
      <c r="D23" t="s">
        <v>123</v>
      </c>
      <c r="E23" s="92">
        <v>0</v>
      </c>
      <c r="F23" t="s">
        <v>102</v>
      </c>
      <c r="G23" s="93">
        <v>830.45600000000013</v>
      </c>
      <c r="H23" s="92">
        <f t="shared" si="0"/>
        <v>0.14810009627355139</v>
      </c>
      <c r="I23" s="92">
        <f>G23/'סכום נכסי הקרן'!$C$42</f>
        <v>1.7515533364786554E-3</v>
      </c>
      <c r="J23" t="s">
        <v>3780</v>
      </c>
    </row>
    <row r="24" spans="2:10">
      <c r="B24" s="79" t="s">
        <v>224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3581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210</v>
      </c>
      <c r="E26" s="92">
        <v>0</v>
      </c>
      <c r="F26" t="s">
        <v>210</v>
      </c>
      <c r="G26" s="93">
        <v>0</v>
      </c>
      <c r="H26" s="92">
        <f t="shared" si="0"/>
        <v>0</v>
      </c>
      <c r="I26" s="92">
        <f>G26/'סכום נכסי הקרן'!$C$42</f>
        <v>0</v>
      </c>
    </row>
    <row r="27" spans="2:10">
      <c r="B27" s="79" t="s">
        <v>3582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210</v>
      </c>
      <c r="E28" s="92">
        <v>0</v>
      </c>
      <c r="F28" t="s">
        <v>210</v>
      </c>
      <c r="G28" s="93">
        <v>0</v>
      </c>
      <c r="H28" s="92">
        <f t="shared" si="0"/>
        <v>0</v>
      </c>
      <c r="I28" s="92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778B490F-8F70-4FD9-A189-445EA702FAC3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3616</v>
      </c>
    </row>
    <row r="3" spans="2:60" s="1" customFormat="1">
      <c r="B3" s="2" t="s">
        <v>2</v>
      </c>
      <c r="C3" s="26" t="s">
        <v>3617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3616</v>
      </c>
    </row>
    <row r="3" spans="2:60" s="1" customFormat="1">
      <c r="B3" s="2" t="s">
        <v>2</v>
      </c>
      <c r="C3" s="26" t="s">
        <v>3617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3003.2995675821699</v>
      </c>
      <c r="J11" s="76">
        <v>1</v>
      </c>
      <c r="K11" s="76">
        <v>6.3E-3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3583</v>
      </c>
      <c r="C12" s="15"/>
      <c r="D12" s="15"/>
      <c r="E12" s="15"/>
      <c r="F12" s="15"/>
      <c r="G12" s="15"/>
      <c r="H12" s="80">
        <v>-4.0000000000000002E-4</v>
      </c>
      <c r="I12" s="81">
        <v>3003.2995675821699</v>
      </c>
      <c r="J12" s="80">
        <v>1</v>
      </c>
      <c r="K12" s="80">
        <v>6.3E-3</v>
      </c>
    </row>
    <row r="13" spans="2:60">
      <c r="B13" t="s">
        <v>3584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-251.26</v>
      </c>
      <c r="J13" s="78">
        <v>-8.3699999999999997E-2</v>
      </c>
      <c r="K13" s="78">
        <v>-5.0000000000000001E-4</v>
      </c>
    </row>
    <row r="14" spans="2:60">
      <c r="B14" t="s">
        <v>3585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-20.3</v>
      </c>
      <c r="J14" s="78">
        <v>-6.7999999999999996E-3</v>
      </c>
      <c r="K14" s="78">
        <v>0</v>
      </c>
    </row>
    <row r="15" spans="2:60">
      <c r="B15" t="s">
        <v>3586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268.70999999999998</v>
      </c>
      <c r="J15" s="78">
        <v>8.9499999999999996E-2</v>
      </c>
      <c r="K15" s="78">
        <v>5.9999999999999995E-4</v>
      </c>
    </row>
    <row r="16" spans="2:60">
      <c r="B16" t="s">
        <v>3587</v>
      </c>
      <c r="C16" t="s">
        <v>3588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12.92628272</v>
      </c>
      <c r="J16" s="78">
        <v>4.3E-3</v>
      </c>
      <c r="K16" s="78">
        <v>0</v>
      </c>
    </row>
    <row r="17" spans="2:11">
      <c r="B17" t="s">
        <v>3589</v>
      </c>
      <c r="C17" t="s">
        <v>3590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15.87388</v>
      </c>
      <c r="J17" s="78">
        <v>5.3E-3</v>
      </c>
      <c r="K17" s="78">
        <v>0</v>
      </c>
    </row>
    <row r="18" spans="2:11">
      <c r="B18" t="s">
        <v>3591</v>
      </c>
      <c r="C18" t="s">
        <v>3592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-8.3829200000000004</v>
      </c>
      <c r="J18" s="78">
        <v>-2.8E-3</v>
      </c>
      <c r="K18" s="78">
        <v>0</v>
      </c>
    </row>
    <row r="19" spans="2:11">
      <c r="B19" t="s">
        <v>3593</v>
      </c>
      <c r="C19" t="s">
        <v>3594</v>
      </c>
      <c r="D19" t="s">
        <v>210</v>
      </c>
      <c r="E19" t="s">
        <v>211</v>
      </c>
      <c r="F19" s="78">
        <v>0</v>
      </c>
      <c r="G19" t="s">
        <v>203</v>
      </c>
      <c r="H19" s="78">
        <v>0</v>
      </c>
      <c r="I19" s="77">
        <v>-1.7209762200000001</v>
      </c>
      <c r="J19" s="78">
        <v>-5.9999999999999995E-4</v>
      </c>
      <c r="K19" s="78">
        <v>0</v>
      </c>
    </row>
    <row r="20" spans="2:11">
      <c r="B20" t="s">
        <v>3595</v>
      </c>
      <c r="C20" t="s">
        <v>3596</v>
      </c>
      <c r="D20" t="s">
        <v>210</v>
      </c>
      <c r="E20" t="s">
        <v>211</v>
      </c>
      <c r="F20" s="78">
        <v>0</v>
      </c>
      <c r="G20" t="s">
        <v>120</v>
      </c>
      <c r="H20" s="78">
        <v>0</v>
      </c>
      <c r="I20" s="77">
        <v>-6.6259116000000007E-2</v>
      </c>
      <c r="J20" s="78">
        <v>0</v>
      </c>
      <c r="K20" s="78">
        <v>0</v>
      </c>
    </row>
    <row r="21" spans="2:11">
      <c r="B21" t="s">
        <v>3595</v>
      </c>
      <c r="C21" t="s">
        <v>3597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3.1493129199999998</v>
      </c>
      <c r="J21" s="78">
        <v>1E-3</v>
      </c>
      <c r="K21" s="78">
        <v>0</v>
      </c>
    </row>
    <row r="22" spans="2:11">
      <c r="B22" t="s">
        <v>3598</v>
      </c>
      <c r="C22" t="s">
        <v>3599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0.30436036399999999</v>
      </c>
      <c r="J22" s="78">
        <v>1E-4</v>
      </c>
      <c r="K22" s="78">
        <v>0</v>
      </c>
    </row>
    <row r="23" spans="2:11">
      <c r="B23" t="s">
        <v>3600</v>
      </c>
      <c r="C23" t="s">
        <v>3601</v>
      </c>
      <c r="D23" t="s">
        <v>210</v>
      </c>
      <c r="E23" t="s">
        <v>211</v>
      </c>
      <c r="F23" s="78">
        <v>0</v>
      </c>
      <c r="G23" t="s">
        <v>113</v>
      </c>
      <c r="H23" s="78">
        <v>0</v>
      </c>
      <c r="I23" s="77">
        <v>-0.85837815799999995</v>
      </c>
      <c r="J23" s="78">
        <v>-2.9999999999999997E-4</v>
      </c>
      <c r="K23" s="78">
        <v>0</v>
      </c>
    </row>
    <row r="24" spans="2:11">
      <c r="B24" t="s">
        <v>3602</v>
      </c>
      <c r="C24" t="s">
        <v>3603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1.87002</v>
      </c>
      <c r="J24" s="78">
        <v>5.9999999999999995E-4</v>
      </c>
      <c r="K24" s="78">
        <v>0</v>
      </c>
    </row>
    <row r="25" spans="2:11">
      <c r="B25" t="s">
        <v>3604</v>
      </c>
      <c r="C25" t="s">
        <v>3605</v>
      </c>
      <c r="D25" t="s">
        <v>210</v>
      </c>
      <c r="E25" t="s">
        <v>211</v>
      </c>
      <c r="F25" s="78">
        <v>0</v>
      </c>
      <c r="G25" t="s">
        <v>102</v>
      </c>
      <c r="H25" s="78">
        <v>0</v>
      </c>
      <c r="I25" s="77">
        <v>-8.0188100000000002</v>
      </c>
      <c r="J25" s="78">
        <v>-2.7000000000000001E-3</v>
      </c>
      <c r="K25" s="78">
        <v>0</v>
      </c>
    </row>
    <row r="26" spans="2:11">
      <c r="B26" t="s">
        <v>3606</v>
      </c>
      <c r="C26" t="s">
        <v>3607</v>
      </c>
      <c r="D26" t="s">
        <v>210</v>
      </c>
      <c r="E26" t="s">
        <v>211</v>
      </c>
      <c r="F26" s="78">
        <v>0</v>
      </c>
      <c r="G26" t="s">
        <v>106</v>
      </c>
      <c r="H26" s="78">
        <v>0</v>
      </c>
      <c r="I26" s="77">
        <v>2098.2401351600001</v>
      </c>
      <c r="J26" s="78">
        <v>0.6986</v>
      </c>
      <c r="K26" s="78">
        <v>4.4000000000000003E-3</v>
      </c>
    </row>
    <row r="27" spans="2:11">
      <c r="B27" t="s">
        <v>3608</v>
      </c>
      <c r="C27" t="s">
        <v>3609</v>
      </c>
      <c r="D27" t="s">
        <v>210</v>
      </c>
      <c r="E27" t="s">
        <v>211</v>
      </c>
      <c r="F27" s="78">
        <v>0</v>
      </c>
      <c r="G27" t="s">
        <v>200</v>
      </c>
      <c r="H27" s="78">
        <v>0</v>
      </c>
      <c r="I27" s="77">
        <v>-22.028120087830001</v>
      </c>
      <c r="J27" s="78">
        <v>-7.3000000000000001E-3</v>
      </c>
      <c r="K27" s="78">
        <v>0</v>
      </c>
    </row>
    <row r="28" spans="2:11">
      <c r="B28" t="s">
        <v>3610</v>
      </c>
      <c r="C28" t="s">
        <v>3611</v>
      </c>
      <c r="D28" t="s">
        <v>210</v>
      </c>
      <c r="E28" t="s">
        <v>211</v>
      </c>
      <c r="F28" s="78">
        <v>5.1499999999999997E-2</v>
      </c>
      <c r="G28" t="s">
        <v>102</v>
      </c>
      <c r="H28" s="78">
        <v>3.6299999999999999E-2</v>
      </c>
      <c r="I28" s="77">
        <v>-36.514690000000002</v>
      </c>
      <c r="J28" s="78">
        <v>-1.2200000000000001E-2</v>
      </c>
      <c r="K28" s="78">
        <v>-1E-4</v>
      </c>
    </row>
    <row r="29" spans="2:11">
      <c r="B29" t="s">
        <v>3612</v>
      </c>
      <c r="C29" t="s">
        <v>3613</v>
      </c>
      <c r="D29" t="s">
        <v>210</v>
      </c>
      <c r="E29" t="s">
        <v>211</v>
      </c>
      <c r="F29" s="78">
        <v>0</v>
      </c>
      <c r="G29" t="s">
        <v>102</v>
      </c>
      <c r="H29" s="78">
        <v>0</v>
      </c>
      <c r="I29" s="77">
        <v>681.85181999999998</v>
      </c>
      <c r="J29" s="78">
        <v>0.22700000000000001</v>
      </c>
      <c r="K29" s="78">
        <v>1.4E-3</v>
      </c>
    </row>
    <row r="30" spans="2:11">
      <c r="B30" t="s">
        <v>3614</v>
      </c>
      <c r="C30" t="s">
        <v>3615</v>
      </c>
      <c r="D30" t="s">
        <v>207</v>
      </c>
      <c r="E30" t="s">
        <v>208</v>
      </c>
      <c r="F30" s="78">
        <v>0</v>
      </c>
      <c r="G30" t="s">
        <v>102</v>
      </c>
      <c r="H30" s="78">
        <v>0</v>
      </c>
      <c r="I30" s="77">
        <v>269.52391</v>
      </c>
      <c r="J30" s="78">
        <v>8.9700000000000002E-2</v>
      </c>
      <c r="K30" s="78">
        <v>5.9999999999999995E-4</v>
      </c>
    </row>
    <row r="31" spans="2:11">
      <c r="B31" s="79" t="s">
        <v>224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s="19"/>
      <c r="F32" s="78">
        <v>0</v>
      </c>
      <c r="G32" t="s">
        <v>210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3"/>
  <sheetViews>
    <sheetView rightToLeft="1" workbookViewId="0">
      <selection activeCell="M143" sqref="M143:M14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3616</v>
      </c>
    </row>
    <row r="3" spans="2:17" s="1" customFormat="1">
      <c r="B3" s="2" t="s">
        <v>2</v>
      </c>
      <c r="C3" s="26" t="s">
        <v>3617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C12+C50</f>
        <v>42936.378013087458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SUM(C13:C49)</f>
        <v>10546.346612995685</v>
      </c>
    </row>
    <row r="13" spans="2:17">
      <c r="B13" t="s">
        <v>3325</v>
      </c>
      <c r="C13" s="94">
        <v>134.27302774386976</v>
      </c>
      <c r="D13" s="95">
        <v>45169</v>
      </c>
    </row>
    <row r="14" spans="2:17">
      <c r="B14" t="s">
        <v>3421</v>
      </c>
      <c r="C14" s="94">
        <v>39.590375643023044</v>
      </c>
      <c r="D14" s="95">
        <v>45199</v>
      </c>
    </row>
    <row r="15" spans="2:17">
      <c r="B15" t="s">
        <v>3287</v>
      </c>
      <c r="C15" s="94">
        <v>26.07315092452064</v>
      </c>
      <c r="D15" s="95">
        <v>45340</v>
      </c>
    </row>
    <row r="16" spans="2:17">
      <c r="B16" t="s">
        <v>3650</v>
      </c>
      <c r="C16" s="94">
        <v>139.5384</v>
      </c>
      <c r="D16" s="95">
        <v>45363</v>
      </c>
    </row>
    <row r="17" spans="2:4">
      <c r="B17" t="s">
        <v>3648</v>
      </c>
      <c r="C17" s="94">
        <v>379.64997500000004</v>
      </c>
      <c r="D17" s="95">
        <v>45838</v>
      </c>
    </row>
    <row r="18" spans="2:4">
      <c r="B18" t="s">
        <v>3385</v>
      </c>
      <c r="C18" s="94">
        <v>1217.990792026648</v>
      </c>
      <c r="D18" s="95">
        <v>45935</v>
      </c>
    </row>
    <row r="19" spans="2:4">
      <c r="B19" t="s">
        <v>3333</v>
      </c>
      <c r="C19" s="94">
        <v>719.50873631510626</v>
      </c>
      <c r="D19" s="95">
        <v>46022</v>
      </c>
    </row>
    <row r="20" spans="2:4">
      <c r="B20" t="s">
        <v>3302</v>
      </c>
      <c r="C20" s="94">
        <v>183.81305558157726</v>
      </c>
      <c r="D20" s="95">
        <v>46253</v>
      </c>
    </row>
    <row r="21" spans="2:4">
      <c r="B21" t="s">
        <v>3652</v>
      </c>
      <c r="C21" s="94">
        <v>109.89618279999999</v>
      </c>
      <c r="D21" s="95">
        <v>46539</v>
      </c>
    </row>
    <row r="22" spans="2:4">
      <c r="B22" t="s">
        <v>3653</v>
      </c>
      <c r="C22" s="94">
        <v>413.27014000000003</v>
      </c>
      <c r="D22" s="95">
        <v>46661</v>
      </c>
    </row>
    <row r="23" spans="2:4">
      <c r="B23" t="s">
        <v>3657</v>
      </c>
      <c r="C23" s="94">
        <v>406.51506999999998</v>
      </c>
      <c r="D23" s="95">
        <v>46661</v>
      </c>
    </row>
    <row r="24" spans="2:4">
      <c r="B24" t="s">
        <v>3647</v>
      </c>
      <c r="C24" s="94">
        <v>449.94240776992831</v>
      </c>
      <c r="D24" s="95">
        <v>46698</v>
      </c>
    </row>
    <row r="25" spans="2:4">
      <c r="B25" t="s">
        <v>3654</v>
      </c>
      <c r="C25" s="94">
        <v>189.02009218000001</v>
      </c>
      <c r="D25" s="95">
        <v>46772</v>
      </c>
    </row>
    <row r="26" spans="2:4">
      <c r="B26" t="s">
        <v>3456</v>
      </c>
      <c r="C26" s="94">
        <v>1134.3571996671342</v>
      </c>
      <c r="D26" s="95">
        <v>46871</v>
      </c>
    </row>
    <row r="27" spans="2:4">
      <c r="B27" t="s">
        <v>3658</v>
      </c>
      <c r="C27" s="94">
        <v>143.77817000000002</v>
      </c>
      <c r="D27" s="95">
        <v>47118</v>
      </c>
    </row>
    <row r="28" spans="2:4">
      <c r="B28" t="s">
        <v>3651</v>
      </c>
      <c r="C28" s="94">
        <v>78.210885270000006</v>
      </c>
      <c r="D28" s="95">
        <v>47209</v>
      </c>
    </row>
    <row r="29" spans="2:4">
      <c r="B29" t="s">
        <v>3655</v>
      </c>
      <c r="C29" s="94">
        <v>34.531211999999996</v>
      </c>
      <c r="D29" s="95">
        <v>47209</v>
      </c>
    </row>
    <row r="30" spans="2:4">
      <c r="B30" t="s">
        <v>3662</v>
      </c>
      <c r="C30" s="94">
        <v>1.312908</v>
      </c>
      <c r="D30" s="95">
        <v>47566</v>
      </c>
    </row>
    <row r="31" spans="2:4">
      <c r="B31" t="s">
        <v>3659</v>
      </c>
      <c r="C31" s="94">
        <v>52.251400000000004</v>
      </c>
      <c r="D31" s="95">
        <v>47848</v>
      </c>
    </row>
    <row r="32" spans="2:4">
      <c r="B32" t="s">
        <v>3664</v>
      </c>
      <c r="C32" s="94">
        <v>1.3056559999999999</v>
      </c>
      <c r="D32" s="95">
        <v>47848</v>
      </c>
    </row>
    <row r="33" spans="2:4">
      <c r="B33" t="s">
        <v>3660</v>
      </c>
      <c r="C33" s="94">
        <v>1.456912</v>
      </c>
      <c r="D33" s="95">
        <v>47907</v>
      </c>
    </row>
    <row r="34" spans="2:4">
      <c r="B34" t="s">
        <v>3672</v>
      </c>
      <c r="C34" s="94">
        <v>1999.2314099999999</v>
      </c>
      <c r="D34" s="95">
        <v>47938</v>
      </c>
    </row>
    <row r="35" spans="2:4">
      <c r="B35" t="s">
        <v>3663</v>
      </c>
      <c r="C35" s="94">
        <v>216.266369</v>
      </c>
      <c r="D35" s="95">
        <v>47969</v>
      </c>
    </row>
    <row r="36" spans="2:4">
      <c r="B36" t="s">
        <v>3671</v>
      </c>
      <c r="C36" s="94">
        <v>601.56979000000001</v>
      </c>
      <c r="D36" s="95">
        <v>47969</v>
      </c>
    </row>
    <row r="37" spans="2:4">
      <c r="B37" t="s">
        <v>3666</v>
      </c>
      <c r="C37" s="94">
        <v>87.499124994245904</v>
      </c>
      <c r="D37" s="95">
        <v>48212</v>
      </c>
    </row>
    <row r="38" spans="2:4">
      <c r="B38" t="s">
        <v>3667</v>
      </c>
      <c r="C38" s="94">
        <v>112.696846430506</v>
      </c>
      <c r="D38" s="95">
        <v>48212</v>
      </c>
    </row>
    <row r="39" spans="2:4">
      <c r="B39" t="s">
        <v>3668</v>
      </c>
      <c r="C39" s="94">
        <v>363.85721418738012</v>
      </c>
      <c r="D39" s="95">
        <v>48233</v>
      </c>
    </row>
    <row r="40" spans="2:4">
      <c r="B40" t="s">
        <v>3665</v>
      </c>
      <c r="C40" s="94">
        <v>144.82199352464377</v>
      </c>
      <c r="D40" s="95">
        <v>48274</v>
      </c>
    </row>
    <row r="41" spans="2:4">
      <c r="B41" t="s">
        <v>2616</v>
      </c>
      <c r="C41" s="94">
        <v>87.453706786383734</v>
      </c>
      <c r="D41" s="95">
        <v>48274</v>
      </c>
    </row>
    <row r="42" spans="2:4">
      <c r="B42" t="s">
        <v>3669</v>
      </c>
      <c r="C42" s="94">
        <v>0.91427000000000003</v>
      </c>
      <c r="D42" s="95">
        <v>48297</v>
      </c>
    </row>
    <row r="43" spans="2:4">
      <c r="B43" t="s">
        <v>3670</v>
      </c>
      <c r="C43" s="94">
        <v>506.11483765310265</v>
      </c>
      <c r="D43" s="95">
        <v>48297</v>
      </c>
    </row>
    <row r="44" spans="2:4">
      <c r="B44" t="s">
        <v>3181</v>
      </c>
      <c r="C44" s="94">
        <v>36.701005995533443</v>
      </c>
      <c r="D44" s="95">
        <v>48482</v>
      </c>
    </row>
    <row r="45" spans="2:4">
      <c r="B45" t="s">
        <v>3661</v>
      </c>
      <c r="C45" s="94">
        <v>147.83104999999998</v>
      </c>
      <c r="D45" s="95">
        <v>48700</v>
      </c>
    </row>
    <row r="46" spans="2:4">
      <c r="B46" t="s">
        <v>3261</v>
      </c>
      <c r="C46" s="94">
        <v>13.670415183456001</v>
      </c>
      <c r="D46" s="95">
        <v>48844</v>
      </c>
    </row>
    <row r="47" spans="2:4">
      <c r="B47" t="s">
        <v>3656</v>
      </c>
      <c r="C47" s="94">
        <v>316.19324999999998</v>
      </c>
      <c r="D47" s="95">
        <v>50256</v>
      </c>
    </row>
    <row r="48" spans="2:4">
      <c r="B48" t="s">
        <v>3649</v>
      </c>
      <c r="C48" s="94">
        <v>55.239580318624633</v>
      </c>
      <c r="D48" s="95">
        <v>52047</v>
      </c>
    </row>
    <row r="49" spans="2:4">
      <c r="B49"/>
      <c r="C49" s="77"/>
    </row>
    <row r="50" spans="2:4">
      <c r="B50" s="79" t="s">
        <v>224</v>
      </c>
      <c r="C50" s="81">
        <f>SUM(C51:C160)</f>
        <v>32390.031400091775</v>
      </c>
    </row>
    <row r="51" spans="2:4">
      <c r="B51" t="s">
        <v>3524</v>
      </c>
      <c r="C51" s="94">
        <v>1.81699141338368</v>
      </c>
      <c r="D51" s="95">
        <v>45126</v>
      </c>
    </row>
    <row r="52" spans="2:4">
      <c r="B52" t="s">
        <v>3520</v>
      </c>
      <c r="C52" s="94">
        <v>84.990424273212199</v>
      </c>
      <c r="D52" s="95">
        <v>45187</v>
      </c>
    </row>
    <row r="53" spans="2:4">
      <c r="B53" t="s">
        <v>3480</v>
      </c>
      <c r="C53" s="94">
        <v>5.65719101199545</v>
      </c>
      <c r="D53" s="95">
        <v>45371</v>
      </c>
    </row>
    <row r="54" spans="2:4">
      <c r="B54" t="s">
        <v>3676</v>
      </c>
      <c r="C54" s="94">
        <v>127.45771265425563</v>
      </c>
      <c r="D54" s="95">
        <v>45485</v>
      </c>
    </row>
    <row r="55" spans="2:4">
      <c r="B55" t="s">
        <v>3673</v>
      </c>
      <c r="C55" s="94">
        <v>56.759378963367475</v>
      </c>
      <c r="D55" s="95">
        <v>45515</v>
      </c>
    </row>
    <row r="56" spans="2:4">
      <c r="B56" t="s">
        <v>3673</v>
      </c>
      <c r="C56" s="94">
        <v>40.692781400185673</v>
      </c>
      <c r="D56" s="95">
        <v>45515</v>
      </c>
    </row>
    <row r="57" spans="2:4">
      <c r="B57" t="s">
        <v>3552</v>
      </c>
      <c r="C57" s="94">
        <v>115.94911778969013</v>
      </c>
      <c r="D57" s="95">
        <v>45602</v>
      </c>
    </row>
    <row r="58" spans="2:4">
      <c r="B58" t="s">
        <v>3493</v>
      </c>
      <c r="C58" s="94">
        <v>89.207019999999986</v>
      </c>
      <c r="D58" s="95">
        <v>45615</v>
      </c>
    </row>
    <row r="59" spans="2:4">
      <c r="B59" t="s">
        <v>3675</v>
      </c>
      <c r="C59" s="94">
        <v>15.412273605000003</v>
      </c>
      <c r="D59" s="95">
        <v>45710</v>
      </c>
    </row>
    <row r="60" spans="2:4">
      <c r="B60" t="s">
        <v>3470</v>
      </c>
      <c r="C60" s="94">
        <v>13.22044197629463</v>
      </c>
      <c r="D60" s="95">
        <v>45830</v>
      </c>
    </row>
    <row r="61" spans="2:4">
      <c r="B61" t="s">
        <v>3713</v>
      </c>
      <c r="C61" s="94">
        <v>318.74879213100002</v>
      </c>
      <c r="D61" s="95">
        <v>45930</v>
      </c>
    </row>
    <row r="62" spans="2:4">
      <c r="B62" t="s">
        <v>3450</v>
      </c>
      <c r="C62" s="94">
        <v>28.131928363487049</v>
      </c>
      <c r="D62" s="95">
        <v>46014</v>
      </c>
    </row>
    <row r="63" spans="2:4">
      <c r="B63" t="s">
        <v>3707</v>
      </c>
      <c r="C63" s="94">
        <v>0.87201600000000012</v>
      </c>
      <c r="D63" s="95">
        <v>46082</v>
      </c>
    </row>
    <row r="64" spans="2:4">
      <c r="B64" t="s">
        <v>3708</v>
      </c>
      <c r="C64" s="94">
        <v>227.50807900000001</v>
      </c>
      <c r="D64" s="95">
        <v>46112</v>
      </c>
    </row>
    <row r="65" spans="2:4">
      <c r="B65" t="s">
        <v>3722</v>
      </c>
      <c r="C65" s="94">
        <v>351.04129953</v>
      </c>
      <c r="D65" s="95">
        <v>46149</v>
      </c>
    </row>
    <row r="66" spans="2:4">
      <c r="B66" t="s">
        <v>3703</v>
      </c>
      <c r="C66" s="94">
        <v>106.69183100000001</v>
      </c>
      <c r="D66" s="95">
        <v>46203</v>
      </c>
    </row>
    <row r="67" spans="2:4">
      <c r="B67" t="s">
        <v>3693</v>
      </c>
      <c r="C67" s="94">
        <v>330.67037619468448</v>
      </c>
      <c r="D67" s="95">
        <v>46417</v>
      </c>
    </row>
    <row r="68" spans="2:4">
      <c r="B68" t="s">
        <v>3497</v>
      </c>
      <c r="C68" s="94">
        <v>229.59704031667295</v>
      </c>
      <c r="D68" s="95">
        <v>46418</v>
      </c>
    </row>
    <row r="69" spans="2:4">
      <c r="B69" t="s">
        <v>3694</v>
      </c>
      <c r="C69" s="94">
        <v>437.71410787500002</v>
      </c>
      <c r="D69" s="95">
        <v>46465</v>
      </c>
    </row>
    <row r="70" spans="2:4">
      <c r="B70" t="s">
        <v>3681</v>
      </c>
      <c r="C70" s="94">
        <v>21.31958916</v>
      </c>
      <c r="D70" s="95">
        <v>46524</v>
      </c>
    </row>
    <row r="71" spans="2:4">
      <c r="B71" t="s">
        <v>3687</v>
      </c>
      <c r="C71" s="94">
        <v>163.08497</v>
      </c>
      <c r="D71" s="95">
        <v>46572</v>
      </c>
    </row>
    <row r="72" spans="2:4">
      <c r="B72" t="s">
        <v>3685</v>
      </c>
      <c r="C72" s="94">
        <v>420.60486190500006</v>
      </c>
      <c r="D72" s="95">
        <v>46573</v>
      </c>
    </row>
    <row r="73" spans="2:4">
      <c r="B73" t="s">
        <v>3680</v>
      </c>
      <c r="C73" s="94">
        <v>476.95270615999999</v>
      </c>
      <c r="D73" s="95">
        <v>46643</v>
      </c>
    </row>
    <row r="74" spans="2:4">
      <c r="B74" t="s">
        <v>3728</v>
      </c>
      <c r="C74" s="94">
        <v>262.65900104000002</v>
      </c>
      <c r="D74" s="95">
        <v>46660</v>
      </c>
    </row>
    <row r="75" spans="2:4">
      <c r="B75" t="s">
        <v>3674</v>
      </c>
      <c r="C75" s="94">
        <v>64.479654770005951</v>
      </c>
      <c r="D75" s="95">
        <v>46722</v>
      </c>
    </row>
    <row r="76" spans="2:4">
      <c r="B76" t="s">
        <v>3743</v>
      </c>
      <c r="C76" s="94">
        <v>1096.7512764300002</v>
      </c>
      <c r="D76" s="95">
        <v>46722</v>
      </c>
    </row>
    <row r="77" spans="2:4">
      <c r="B77" t="s">
        <v>3757</v>
      </c>
      <c r="C77" s="94">
        <v>78.283675000000002</v>
      </c>
      <c r="D77" s="95">
        <v>46722</v>
      </c>
    </row>
    <row r="78" spans="2:4">
      <c r="B78" t="s">
        <v>3721</v>
      </c>
      <c r="C78" s="94">
        <v>239.04128388000001</v>
      </c>
      <c r="D78" s="95">
        <v>46742</v>
      </c>
    </row>
    <row r="79" spans="2:4">
      <c r="B79" t="s">
        <v>3735</v>
      </c>
      <c r="C79" s="94">
        <v>454.24371824999997</v>
      </c>
      <c r="D79" s="95">
        <v>46752</v>
      </c>
    </row>
    <row r="80" spans="2:4">
      <c r="B80" t="s">
        <v>3737</v>
      </c>
      <c r="C80" s="94">
        <v>133.64834602405216</v>
      </c>
      <c r="D80" s="95">
        <v>46753</v>
      </c>
    </row>
    <row r="81" spans="2:4">
      <c r="B81" t="s">
        <v>3686</v>
      </c>
      <c r="C81" s="94">
        <v>82.139667915626703</v>
      </c>
      <c r="D81" s="95">
        <v>46794</v>
      </c>
    </row>
    <row r="82" spans="2:4">
      <c r="B82" t="s">
        <v>3702</v>
      </c>
      <c r="C82" s="94">
        <v>247.12717491540002</v>
      </c>
      <c r="D82" s="95">
        <v>46997</v>
      </c>
    </row>
    <row r="83" spans="2:4">
      <c r="B83" t="s">
        <v>3733</v>
      </c>
      <c r="C83" s="94">
        <v>352.76163912765008</v>
      </c>
      <c r="D83" s="95">
        <v>46997</v>
      </c>
    </row>
    <row r="84" spans="2:4">
      <c r="B84" t="s">
        <v>3704</v>
      </c>
      <c r="C84" s="94">
        <v>285.03719599999999</v>
      </c>
      <c r="D84" s="95">
        <v>47082</v>
      </c>
    </row>
    <row r="85" spans="2:4">
      <c r="B85" t="s">
        <v>3677</v>
      </c>
      <c r="C85" s="94">
        <v>42.201719000000004</v>
      </c>
      <c r="D85" s="95">
        <v>47107</v>
      </c>
    </row>
    <row r="86" spans="2:4">
      <c r="B86" t="s">
        <v>3678</v>
      </c>
      <c r="C86" s="94">
        <v>56.361625660000009</v>
      </c>
      <c r="D86" s="95">
        <v>47119</v>
      </c>
    </row>
    <row r="87" spans="2:4">
      <c r="B87" t="s">
        <v>3679</v>
      </c>
      <c r="C87" s="94">
        <v>28.925139692700004</v>
      </c>
      <c r="D87" s="95">
        <v>47119</v>
      </c>
    </row>
    <row r="88" spans="2:4">
      <c r="B88" t="s">
        <v>3698</v>
      </c>
      <c r="C88" s="94">
        <v>311.21428900000006</v>
      </c>
      <c r="D88" s="95">
        <v>47201</v>
      </c>
    </row>
    <row r="89" spans="2:4">
      <c r="B89" t="s">
        <v>3689</v>
      </c>
      <c r="C89" s="94">
        <v>203.98946337999999</v>
      </c>
      <c r="D89" s="95">
        <v>47209</v>
      </c>
    </row>
    <row r="90" spans="2:4">
      <c r="B90" t="s">
        <v>3755</v>
      </c>
      <c r="C90" s="94">
        <v>23.111837620000003</v>
      </c>
      <c r="D90" s="95">
        <v>47209</v>
      </c>
    </row>
    <row r="91" spans="2:4">
      <c r="B91" t="s">
        <v>3710</v>
      </c>
      <c r="C91" s="94">
        <v>143.26396299999999</v>
      </c>
      <c r="D91" s="95">
        <v>47236</v>
      </c>
    </row>
    <row r="92" spans="2:4">
      <c r="B92" t="s">
        <v>3682</v>
      </c>
      <c r="C92" s="94">
        <v>48.32436124125001</v>
      </c>
      <c r="D92" s="95">
        <v>47255</v>
      </c>
    </row>
    <row r="93" spans="2:4">
      <c r="B93" t="s">
        <v>3684</v>
      </c>
      <c r="C93" s="94">
        <v>15.433255399050001</v>
      </c>
      <c r="D93" s="95">
        <v>47270</v>
      </c>
    </row>
    <row r="94" spans="2:4">
      <c r="B94" t="s">
        <v>3716</v>
      </c>
      <c r="C94" s="94">
        <v>99.995090000000005</v>
      </c>
      <c r="D94" s="95">
        <v>47301</v>
      </c>
    </row>
    <row r="95" spans="2:4">
      <c r="B95" t="s">
        <v>3719</v>
      </c>
      <c r="C95" s="94">
        <v>449.78626128000002</v>
      </c>
      <c r="D95" s="95">
        <v>47301</v>
      </c>
    </row>
    <row r="96" spans="2:4">
      <c r="B96" t="s">
        <v>3729</v>
      </c>
      <c r="C96" s="94">
        <v>170.37989400000004</v>
      </c>
      <c r="D96" s="95">
        <v>47301</v>
      </c>
    </row>
    <row r="97" spans="2:4">
      <c r="B97" t="s">
        <v>3688</v>
      </c>
      <c r="C97" s="94">
        <v>329.14230600000002</v>
      </c>
      <c r="D97" s="95">
        <v>47392</v>
      </c>
    </row>
    <row r="98" spans="2:4">
      <c r="B98" t="s">
        <v>3734</v>
      </c>
      <c r="C98" s="94">
        <v>474.54150200000004</v>
      </c>
      <c r="D98" s="95">
        <v>47398</v>
      </c>
    </row>
    <row r="99" spans="2:4">
      <c r="B99" t="s">
        <v>3690</v>
      </c>
      <c r="C99" s="94">
        <v>96.73783272</v>
      </c>
      <c r="D99" s="95">
        <v>47407</v>
      </c>
    </row>
    <row r="100" spans="2:4">
      <c r="B100" t="s">
        <v>3695</v>
      </c>
      <c r="C100" s="94">
        <v>14.041093</v>
      </c>
      <c r="D100" s="95">
        <v>47447</v>
      </c>
    </row>
    <row r="101" spans="2:4">
      <c r="B101" t="s">
        <v>3711</v>
      </c>
      <c r="C101" s="94">
        <v>0.71569100000000008</v>
      </c>
      <c r="D101" s="95">
        <v>47453</v>
      </c>
    </row>
    <row r="102" spans="2:4">
      <c r="B102" t="s">
        <v>3724</v>
      </c>
      <c r="C102" s="94">
        <v>171.66200208999999</v>
      </c>
      <c r="D102" s="95">
        <v>47463</v>
      </c>
    </row>
    <row r="103" spans="2:4">
      <c r="B103" t="s">
        <v>3732</v>
      </c>
      <c r="C103" s="94">
        <v>69.873710691547885</v>
      </c>
      <c r="D103" s="95">
        <v>47467</v>
      </c>
    </row>
    <row r="104" spans="2:4">
      <c r="B104" t="s">
        <v>2614</v>
      </c>
      <c r="C104" s="94">
        <v>50.499638081966651</v>
      </c>
      <c r="D104" s="95">
        <v>47467</v>
      </c>
    </row>
    <row r="105" spans="2:4">
      <c r="B105" t="s">
        <v>2433</v>
      </c>
      <c r="C105" s="94">
        <v>924.51617098000008</v>
      </c>
      <c r="D105" s="95">
        <v>47528</v>
      </c>
    </row>
    <row r="106" spans="2:4">
      <c r="B106" t="s">
        <v>3696</v>
      </c>
      <c r="C106" s="94">
        <v>292.90251762000008</v>
      </c>
      <c r="D106" s="95">
        <v>47574</v>
      </c>
    </row>
    <row r="107" spans="2:4">
      <c r="B107" t="s">
        <v>3752</v>
      </c>
      <c r="C107" s="94">
        <v>210.5522</v>
      </c>
      <c r="D107" s="95">
        <v>47599</v>
      </c>
    </row>
    <row r="108" spans="2:4">
      <c r="B108" t="s">
        <v>3746</v>
      </c>
      <c r="C108" s="94">
        <v>1763.5912416159556</v>
      </c>
      <c r="D108" s="95">
        <v>47665</v>
      </c>
    </row>
    <row r="109" spans="2:4">
      <c r="B109" t="s">
        <v>3751</v>
      </c>
      <c r="C109" s="94">
        <v>727.05214115084209</v>
      </c>
      <c r="D109" s="95">
        <v>47665</v>
      </c>
    </row>
    <row r="110" spans="2:4">
      <c r="B110" t="s">
        <v>3692</v>
      </c>
      <c r="C110" s="94">
        <v>451.54248700000005</v>
      </c>
      <c r="D110" s="95">
        <v>47715</v>
      </c>
    </row>
    <row r="111" spans="2:4">
      <c r="B111" t="s">
        <v>3699</v>
      </c>
      <c r="C111" s="94">
        <v>881.28831100000002</v>
      </c>
      <c r="D111" s="95">
        <v>47715</v>
      </c>
    </row>
    <row r="112" spans="2:4">
      <c r="B112" t="s">
        <v>3754</v>
      </c>
      <c r="C112" s="94">
        <v>25.808092920000004</v>
      </c>
      <c r="D112" s="95">
        <v>47715</v>
      </c>
    </row>
    <row r="113" spans="2:4">
      <c r="B113" t="s">
        <v>3712</v>
      </c>
      <c r="C113" s="94">
        <v>525.9217000000001</v>
      </c>
      <c r="D113" s="95">
        <v>47735</v>
      </c>
    </row>
    <row r="114" spans="2:4">
      <c r="B114" t="s">
        <v>3705</v>
      </c>
      <c r="C114" s="94">
        <v>87.785386000000003</v>
      </c>
      <c r="D114" s="95">
        <v>47756</v>
      </c>
    </row>
    <row r="115" spans="2:4">
      <c r="B115" t="s">
        <v>3753</v>
      </c>
      <c r="C115" s="94">
        <v>740.1574331791677</v>
      </c>
      <c r="D115" s="95">
        <v>47832</v>
      </c>
    </row>
    <row r="116" spans="2:4">
      <c r="B116" t="s">
        <v>3717</v>
      </c>
      <c r="C116" s="94">
        <v>79.544559915000008</v>
      </c>
      <c r="D116" s="95">
        <v>47848</v>
      </c>
    </row>
    <row r="117" spans="2:4">
      <c r="B117" t="s">
        <v>3731</v>
      </c>
      <c r="C117" s="94">
        <v>325.67123728384638</v>
      </c>
      <c r="D117" s="95">
        <v>47848</v>
      </c>
    </row>
    <row r="118" spans="2:4">
      <c r="B118" t="s">
        <v>2478</v>
      </c>
      <c r="C118" s="94">
        <v>149.29696314908736</v>
      </c>
      <c r="D118" s="95">
        <v>47848</v>
      </c>
    </row>
    <row r="119" spans="2:4">
      <c r="B119" t="s">
        <v>3700</v>
      </c>
      <c r="C119" s="94">
        <v>375.53447943135001</v>
      </c>
      <c r="D119" s="95">
        <v>47849</v>
      </c>
    </row>
    <row r="120" spans="2:4">
      <c r="B120" t="s">
        <v>3760</v>
      </c>
      <c r="C120" s="94">
        <v>1441.7043906099998</v>
      </c>
      <c r="D120" s="95">
        <v>47927</v>
      </c>
    </row>
    <row r="121" spans="2:4">
      <c r="B121" t="s">
        <v>2448</v>
      </c>
      <c r="C121" s="94">
        <v>1093.7187421746301</v>
      </c>
      <c r="D121" s="95">
        <v>47937</v>
      </c>
    </row>
    <row r="122" spans="2:4">
      <c r="B122" t="s">
        <v>3714</v>
      </c>
      <c r="C122" s="94">
        <v>189.49692117000001</v>
      </c>
      <c r="D122" s="95">
        <v>47987</v>
      </c>
    </row>
    <row r="123" spans="2:4">
      <c r="B123" t="s">
        <v>3683</v>
      </c>
      <c r="C123" s="94">
        <v>184.70400000000001</v>
      </c>
      <c r="D123" s="95">
        <v>48004</v>
      </c>
    </row>
    <row r="124" spans="2:4">
      <c r="B124" t="s">
        <v>3720</v>
      </c>
      <c r="C124" s="94">
        <v>55.981937686050003</v>
      </c>
      <c r="D124" s="95">
        <v>48029</v>
      </c>
    </row>
    <row r="125" spans="2:4">
      <c r="B125" t="s">
        <v>3718</v>
      </c>
      <c r="C125" s="94">
        <v>1.348058</v>
      </c>
      <c r="D125" s="95">
        <v>48030</v>
      </c>
    </row>
    <row r="126" spans="2:4">
      <c r="B126" t="s">
        <v>2480</v>
      </c>
      <c r="C126" s="94">
        <v>208.96091500500003</v>
      </c>
      <c r="D126" s="95">
        <v>48054</v>
      </c>
    </row>
    <row r="127" spans="2:4">
      <c r="B127" t="s">
        <v>3738</v>
      </c>
      <c r="C127" s="94">
        <v>489.24574410675126</v>
      </c>
      <c r="D127" s="95">
        <v>48121</v>
      </c>
    </row>
    <row r="128" spans="2:4">
      <c r="B128" t="s">
        <v>3739</v>
      </c>
      <c r="C128" s="94">
        <v>129.83829070320513</v>
      </c>
      <c r="D128" s="95">
        <v>48121</v>
      </c>
    </row>
    <row r="129" spans="2:4">
      <c r="B129" t="s">
        <v>3730</v>
      </c>
      <c r="C129" s="94">
        <v>1.3083322303880438</v>
      </c>
      <c r="D129" s="95">
        <v>48122</v>
      </c>
    </row>
    <row r="130" spans="2:4">
      <c r="B130" t="s">
        <v>3727</v>
      </c>
      <c r="C130" s="94">
        <v>14.884667840000002</v>
      </c>
      <c r="D130" s="95">
        <v>48151</v>
      </c>
    </row>
    <row r="131" spans="2:4">
      <c r="B131" t="s">
        <v>3725</v>
      </c>
      <c r="C131" s="94">
        <v>342.20429833999998</v>
      </c>
      <c r="D131" s="95">
        <v>48176</v>
      </c>
    </row>
    <row r="132" spans="2:4">
      <c r="B132" t="s">
        <v>2620</v>
      </c>
      <c r="C132" s="94">
        <v>354.53195503653996</v>
      </c>
      <c r="D132" s="95">
        <v>48180</v>
      </c>
    </row>
    <row r="133" spans="2:4">
      <c r="B133" t="s">
        <v>3706</v>
      </c>
      <c r="C133" s="94">
        <v>19.30956888</v>
      </c>
      <c r="D133" s="95">
        <v>48213</v>
      </c>
    </row>
    <row r="134" spans="2:4">
      <c r="B134" t="s">
        <v>3744</v>
      </c>
      <c r="C134" s="94">
        <v>505.99810746000009</v>
      </c>
      <c r="D134" s="95">
        <v>48234</v>
      </c>
    </row>
    <row r="135" spans="2:4">
      <c r="B135" t="s">
        <v>3701</v>
      </c>
      <c r="C135" s="94">
        <v>112.48366300000002</v>
      </c>
      <c r="D135" s="95">
        <v>48268</v>
      </c>
    </row>
    <row r="136" spans="2:4">
      <c r="B136" t="s">
        <v>3736</v>
      </c>
      <c r="C136" s="94">
        <v>91.771100000000004</v>
      </c>
      <c r="D136" s="95">
        <v>48294</v>
      </c>
    </row>
    <row r="137" spans="2:4">
      <c r="B137" t="s">
        <v>3740</v>
      </c>
      <c r="C137" s="94">
        <v>19.934163464850005</v>
      </c>
      <c r="D137" s="95">
        <v>48319</v>
      </c>
    </row>
    <row r="138" spans="2:4">
      <c r="B138" t="s">
        <v>3742</v>
      </c>
      <c r="C138" s="94">
        <v>614.74941928640544</v>
      </c>
      <c r="D138" s="95">
        <v>48332</v>
      </c>
    </row>
    <row r="139" spans="2:4">
      <c r="B139" t="s">
        <v>3748</v>
      </c>
      <c r="C139" s="94">
        <v>939.50762600000007</v>
      </c>
      <c r="D139" s="95">
        <v>48365</v>
      </c>
    </row>
    <row r="140" spans="2:4">
      <c r="B140" t="s">
        <v>3745</v>
      </c>
      <c r="C140" s="94">
        <v>441.98677800000007</v>
      </c>
      <c r="D140" s="95">
        <v>48366</v>
      </c>
    </row>
    <row r="141" spans="2:4">
      <c r="B141" t="s">
        <v>3749</v>
      </c>
      <c r="C141" s="94">
        <v>421.7624867782651</v>
      </c>
      <c r="D141" s="95">
        <v>48395</v>
      </c>
    </row>
    <row r="142" spans="2:4">
      <c r="B142" t="s">
        <v>2444</v>
      </c>
      <c r="C142" s="94">
        <v>200.33713773318382</v>
      </c>
      <c r="D142" s="95">
        <v>48395</v>
      </c>
    </row>
    <row r="143" spans="2:4">
      <c r="B143" t="s">
        <v>3691</v>
      </c>
      <c r="C143" s="94">
        <v>371.42894629000006</v>
      </c>
      <c r="D143" s="95">
        <v>48446</v>
      </c>
    </row>
    <row r="144" spans="2:4">
      <c r="B144" t="s">
        <v>3697</v>
      </c>
      <c r="C144" s="94">
        <v>3.2663600000000002</v>
      </c>
      <c r="D144" s="95">
        <v>48446</v>
      </c>
    </row>
    <row r="145" spans="2:4">
      <c r="B145" t="s">
        <v>2488</v>
      </c>
      <c r="C145" s="94">
        <v>56.382006000000004</v>
      </c>
      <c r="D145" s="95">
        <v>48466</v>
      </c>
    </row>
    <row r="146" spans="2:4">
      <c r="B146" t="s">
        <v>2486</v>
      </c>
      <c r="C146" s="94">
        <v>76.829701500000013</v>
      </c>
      <c r="D146" s="95">
        <v>48466</v>
      </c>
    </row>
    <row r="147" spans="2:4">
      <c r="B147" t="s">
        <v>3758</v>
      </c>
      <c r="C147" s="94">
        <v>869.34719304382224</v>
      </c>
      <c r="D147" s="95">
        <v>48669</v>
      </c>
    </row>
    <row r="148" spans="2:4">
      <c r="B148" t="s">
        <v>3761</v>
      </c>
      <c r="C148" s="94">
        <v>1353.5537464888041</v>
      </c>
      <c r="D148" s="95">
        <v>48693</v>
      </c>
    </row>
    <row r="149" spans="2:4">
      <c r="B149" t="s">
        <v>3756</v>
      </c>
      <c r="C149" s="94">
        <v>475.49625257860674</v>
      </c>
      <c r="D149" s="95">
        <v>48757</v>
      </c>
    </row>
    <row r="150" spans="2:4">
      <c r="B150" t="s">
        <v>3762</v>
      </c>
      <c r="C150" s="94">
        <v>601.07981516287373</v>
      </c>
      <c r="D150" s="95">
        <v>48760</v>
      </c>
    </row>
    <row r="151" spans="2:4">
      <c r="B151" t="s">
        <v>3750</v>
      </c>
      <c r="C151" s="94">
        <v>332.05761000000007</v>
      </c>
      <c r="D151" s="95">
        <v>48914</v>
      </c>
    </row>
    <row r="152" spans="2:4">
      <c r="B152" t="s">
        <v>3715</v>
      </c>
      <c r="C152" s="94">
        <v>171.71897505999999</v>
      </c>
      <c r="D152" s="95">
        <v>48942</v>
      </c>
    </row>
    <row r="153" spans="2:4">
      <c r="B153" t="s">
        <v>3726</v>
      </c>
      <c r="C153" s="94">
        <v>124.87632941</v>
      </c>
      <c r="D153" s="95">
        <v>48942</v>
      </c>
    </row>
    <row r="154" spans="2:4">
      <c r="B154" t="s">
        <v>2413</v>
      </c>
      <c r="C154" s="94">
        <v>982.47239600000012</v>
      </c>
      <c r="D154" s="95">
        <v>49405</v>
      </c>
    </row>
    <row r="155" spans="2:4">
      <c r="B155" t="s">
        <v>3741</v>
      </c>
      <c r="C155" s="94">
        <v>452.15635576500006</v>
      </c>
      <c r="D155" s="95">
        <v>49427</v>
      </c>
    </row>
    <row r="156" spans="2:4">
      <c r="B156" t="s">
        <v>3709</v>
      </c>
      <c r="C156" s="94">
        <v>697.12379428500003</v>
      </c>
      <c r="D156" s="95">
        <v>50586</v>
      </c>
    </row>
    <row r="157" spans="2:4">
      <c r="B157" t="s">
        <v>3723</v>
      </c>
      <c r="C157" s="94">
        <v>0.12824199999999999</v>
      </c>
      <c r="D157" s="95">
        <v>50586</v>
      </c>
    </row>
    <row r="158" spans="2:4">
      <c r="B158" t="s">
        <v>3747</v>
      </c>
      <c r="C158" s="94">
        <v>170.93750982466577</v>
      </c>
      <c r="D158" s="95">
        <v>50586</v>
      </c>
    </row>
    <row r="159" spans="2:4">
      <c r="B159" t="s">
        <v>3759</v>
      </c>
      <c r="C159" s="94">
        <v>453.76870300000002</v>
      </c>
      <c r="D159" s="95">
        <v>50586</v>
      </c>
    </row>
    <row r="160" spans="2:4">
      <c r="B160"/>
      <c r="C160" s="77"/>
    </row>
    <row r="162" spans="2:4">
      <c r="B162"/>
      <c r="C162" s="94"/>
      <c r="D162"/>
    </row>
    <row r="163" spans="2:4">
      <c r="B163"/>
      <c r="C163" s="94"/>
      <c r="D163"/>
    </row>
  </sheetData>
  <sortState xmlns:xlrd2="http://schemas.microsoft.com/office/spreadsheetml/2017/richdata2" ref="A51:BI195">
    <sortCondition ref="D51:D195"/>
  </sortState>
  <mergeCells count="1">
    <mergeCell ref="B7:D7"/>
  </mergeCells>
  <dataValidations count="1">
    <dataValidation allowBlank="1" showInputMessage="1" showErrorMessage="1" sqref="C1:C4 B164:D1048576 E53:XFD1048576 A5:XFD52 A53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3616</v>
      </c>
    </row>
    <row r="3" spans="2:18" s="1" customFormat="1">
      <c r="B3" s="2" t="s">
        <v>2</v>
      </c>
      <c r="C3" s="26" t="s">
        <v>3617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3616</v>
      </c>
    </row>
    <row r="3" spans="2:18" s="1" customFormat="1">
      <c r="B3" s="2" t="s">
        <v>2</v>
      </c>
      <c r="C3" s="26" t="s">
        <v>3617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2195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3616</v>
      </c>
    </row>
    <row r="3" spans="2:53" s="1" customFormat="1">
      <c r="B3" s="2" t="s">
        <v>2</v>
      </c>
      <c r="C3" s="26" t="s">
        <v>3617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5.99</v>
      </c>
      <c r="I11" s="7"/>
      <c r="J11" s="7"/>
      <c r="K11" s="76">
        <v>3.0800000000000001E-2</v>
      </c>
      <c r="L11" s="75">
        <v>62024715.439999998</v>
      </c>
      <c r="M11" s="7"/>
      <c r="N11" s="75">
        <v>0</v>
      </c>
      <c r="O11" s="75">
        <v>58609.86559232427</v>
      </c>
      <c r="P11" s="7"/>
      <c r="Q11" s="76">
        <v>1</v>
      </c>
      <c r="R11" s="76">
        <v>0.1236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5.97</v>
      </c>
      <c r="K12" s="80">
        <v>3.0700000000000002E-2</v>
      </c>
      <c r="L12" s="81">
        <v>61997387.130000003</v>
      </c>
      <c r="N12" s="81">
        <v>0</v>
      </c>
      <c r="O12" s="81">
        <v>58527.313395596</v>
      </c>
      <c r="Q12" s="80">
        <v>0.99860000000000004</v>
      </c>
      <c r="R12" s="80">
        <v>0.1234</v>
      </c>
    </row>
    <row r="13" spans="2:53">
      <c r="B13" s="79" t="s">
        <v>227</v>
      </c>
      <c r="C13" s="16"/>
      <c r="D13" s="16"/>
      <c r="H13" s="81">
        <v>5.09</v>
      </c>
      <c r="K13" s="80">
        <v>1.2200000000000001E-2</v>
      </c>
      <c r="L13" s="81">
        <v>18401119.5</v>
      </c>
      <c r="N13" s="81">
        <v>0</v>
      </c>
      <c r="O13" s="81">
        <v>20355.066986073001</v>
      </c>
      <c r="Q13" s="80">
        <v>0.3473</v>
      </c>
      <c r="R13" s="80">
        <v>4.2900000000000001E-2</v>
      </c>
    </row>
    <row r="14" spans="2:53">
      <c r="B14" s="79" t="s">
        <v>228</v>
      </c>
      <c r="C14" s="16"/>
      <c r="D14" s="16"/>
      <c r="H14" s="81">
        <v>5.09</v>
      </c>
      <c r="K14" s="80">
        <v>1.2200000000000001E-2</v>
      </c>
      <c r="L14" s="81">
        <v>18401119.5</v>
      </c>
      <c r="N14" s="81">
        <v>0</v>
      </c>
      <c r="O14" s="81">
        <v>20355.066986073001</v>
      </c>
      <c r="Q14" s="80">
        <v>0.3473</v>
      </c>
      <c r="R14" s="80">
        <v>4.2900000000000001E-2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1352228.18</v>
      </c>
      <c r="M15" s="77">
        <v>144.80000000000001</v>
      </c>
      <c r="N15" s="77">
        <v>0</v>
      </c>
      <c r="O15" s="77">
        <v>1958.02640464</v>
      </c>
      <c r="P15" s="78">
        <v>1E-4</v>
      </c>
      <c r="Q15" s="78">
        <v>3.3399999999999999E-2</v>
      </c>
      <c r="R15" s="78">
        <v>4.1000000000000003E-3</v>
      </c>
    </row>
    <row r="16" spans="2:53">
      <c r="B16" t="s">
        <v>232</v>
      </c>
      <c r="C16" t="s">
        <v>233</v>
      </c>
      <c r="D16" t="s">
        <v>100</v>
      </c>
      <c r="E16" t="s">
        <v>231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1417541.1</v>
      </c>
      <c r="M16" s="77">
        <v>110.14</v>
      </c>
      <c r="N16" s="77">
        <v>0</v>
      </c>
      <c r="O16" s="77">
        <v>1561.27976754</v>
      </c>
      <c r="P16" s="78">
        <v>1E-4</v>
      </c>
      <c r="Q16" s="78">
        <v>2.6599999999999999E-2</v>
      </c>
      <c r="R16" s="78">
        <v>3.3E-3</v>
      </c>
    </row>
    <row r="17" spans="2:18">
      <c r="B17" t="s">
        <v>234</v>
      </c>
      <c r="C17" t="s">
        <v>235</v>
      </c>
      <c r="D17" t="s">
        <v>100</v>
      </c>
      <c r="E17" t="s">
        <v>231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141826.79999999999</v>
      </c>
      <c r="M17" s="77">
        <v>107.34</v>
      </c>
      <c r="N17" s="77">
        <v>0</v>
      </c>
      <c r="O17" s="77">
        <v>152.23688712000001</v>
      </c>
      <c r="P17" s="78">
        <v>0</v>
      </c>
      <c r="Q17" s="78">
        <v>2.5999999999999999E-3</v>
      </c>
      <c r="R17" s="78">
        <v>2.9999999999999997E-4</v>
      </c>
    </row>
    <row r="18" spans="2:18">
      <c r="B18" t="s">
        <v>236</v>
      </c>
      <c r="C18" t="s">
        <v>237</v>
      </c>
      <c r="D18" t="s">
        <v>100</v>
      </c>
      <c r="E18" t="s">
        <v>231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28349.71</v>
      </c>
      <c r="M18" s="77">
        <v>114.24</v>
      </c>
      <c r="N18" s="77">
        <v>0</v>
      </c>
      <c r="O18" s="77">
        <v>32.386708704</v>
      </c>
      <c r="P18" s="78">
        <v>0</v>
      </c>
      <c r="Q18" s="78">
        <v>5.9999999999999995E-4</v>
      </c>
      <c r="R18" s="78">
        <v>1E-4</v>
      </c>
    </row>
    <row r="19" spans="2:18">
      <c r="B19" t="s">
        <v>238</v>
      </c>
      <c r="C19" t="s">
        <v>239</v>
      </c>
      <c r="D19" t="s">
        <v>100</v>
      </c>
      <c r="E19" t="s">
        <v>231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3075788.93</v>
      </c>
      <c r="M19" s="77">
        <v>110.07</v>
      </c>
      <c r="N19" s="77">
        <v>0</v>
      </c>
      <c r="O19" s="77">
        <v>3385.5208752509998</v>
      </c>
      <c r="P19" s="78">
        <v>1E-4</v>
      </c>
      <c r="Q19" s="78">
        <v>5.7799999999999997E-2</v>
      </c>
      <c r="R19" s="78">
        <v>7.1000000000000004E-3</v>
      </c>
    </row>
    <row r="20" spans="2:18">
      <c r="B20" t="s">
        <v>240</v>
      </c>
      <c r="C20" t="s">
        <v>241</v>
      </c>
      <c r="D20" t="s">
        <v>100</v>
      </c>
      <c r="E20" t="s">
        <v>231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3189881.89</v>
      </c>
      <c r="M20" s="77">
        <v>102.15</v>
      </c>
      <c r="N20" s="77">
        <v>0</v>
      </c>
      <c r="O20" s="77">
        <v>3258.4643506349998</v>
      </c>
      <c r="P20" s="78">
        <v>2.0000000000000001E-4</v>
      </c>
      <c r="Q20" s="78">
        <v>5.5599999999999997E-2</v>
      </c>
      <c r="R20" s="78">
        <v>6.8999999999999999E-3</v>
      </c>
    </row>
    <row r="21" spans="2:18">
      <c r="B21" t="s">
        <v>242</v>
      </c>
      <c r="C21" t="s">
        <v>243</v>
      </c>
      <c r="D21" t="s">
        <v>100</v>
      </c>
      <c r="E21" t="s">
        <v>231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481855.92</v>
      </c>
      <c r="M21" s="77">
        <v>91.36</v>
      </c>
      <c r="N21" s="77">
        <v>0</v>
      </c>
      <c r="O21" s="77">
        <v>440.22356851199999</v>
      </c>
      <c r="P21" s="78">
        <v>0</v>
      </c>
      <c r="Q21" s="78">
        <v>7.4999999999999997E-3</v>
      </c>
      <c r="R21" s="78">
        <v>8.9999999999999998E-4</v>
      </c>
    </row>
    <row r="22" spans="2:18">
      <c r="B22" t="s">
        <v>244</v>
      </c>
      <c r="C22" t="s">
        <v>245</v>
      </c>
      <c r="D22" t="s">
        <v>100</v>
      </c>
      <c r="E22" t="s">
        <v>231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253912.59</v>
      </c>
      <c r="M22" s="77">
        <v>152.87</v>
      </c>
      <c r="N22" s="77">
        <v>0</v>
      </c>
      <c r="O22" s="77">
        <v>388.15617633300002</v>
      </c>
      <c r="P22" s="78">
        <v>0</v>
      </c>
      <c r="Q22" s="78">
        <v>6.6E-3</v>
      </c>
      <c r="R22" s="78">
        <v>8.0000000000000004E-4</v>
      </c>
    </row>
    <row r="23" spans="2:18">
      <c r="B23" t="s">
        <v>246</v>
      </c>
      <c r="C23" t="s">
        <v>247</v>
      </c>
      <c r="D23" t="s">
        <v>100</v>
      </c>
      <c r="E23" t="s">
        <v>231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170461.8</v>
      </c>
      <c r="M23" s="77">
        <v>178.82</v>
      </c>
      <c r="N23" s="77">
        <v>0</v>
      </c>
      <c r="O23" s="77">
        <v>304.81979075999999</v>
      </c>
      <c r="P23" s="78">
        <v>0</v>
      </c>
      <c r="Q23" s="78">
        <v>5.1999999999999998E-3</v>
      </c>
      <c r="R23" s="78">
        <v>5.9999999999999995E-4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3164854.27</v>
      </c>
      <c r="M24" s="77">
        <v>107.14</v>
      </c>
      <c r="N24" s="77">
        <v>0</v>
      </c>
      <c r="O24" s="77">
        <v>3390.824864878</v>
      </c>
      <c r="P24" s="78">
        <v>2.0000000000000001E-4</v>
      </c>
      <c r="Q24" s="78">
        <v>5.79E-2</v>
      </c>
      <c r="R24" s="78">
        <v>7.1999999999999998E-3</v>
      </c>
    </row>
    <row r="25" spans="2:18">
      <c r="B25" t="s">
        <v>250</v>
      </c>
      <c r="C25" t="s">
        <v>251</v>
      </c>
      <c r="D25" t="s">
        <v>100</v>
      </c>
      <c r="E25" t="s">
        <v>231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5124418.3099999996</v>
      </c>
      <c r="M25" s="77">
        <v>107</v>
      </c>
      <c r="N25" s="77">
        <v>0</v>
      </c>
      <c r="O25" s="77">
        <v>5483.1275917000003</v>
      </c>
      <c r="P25" s="78">
        <v>2.9999999999999997E-4</v>
      </c>
      <c r="Q25" s="78">
        <v>9.3600000000000003E-2</v>
      </c>
      <c r="R25" s="78">
        <v>1.1599999999999999E-2</v>
      </c>
    </row>
    <row r="26" spans="2:18">
      <c r="B26" s="79" t="s">
        <v>252</v>
      </c>
      <c r="C26" s="16"/>
      <c r="D26" s="16"/>
      <c r="H26" s="81">
        <v>6.45</v>
      </c>
      <c r="K26" s="80">
        <v>4.0599999999999997E-2</v>
      </c>
      <c r="L26" s="81">
        <v>43596267.630000003</v>
      </c>
      <c r="N26" s="81">
        <v>0</v>
      </c>
      <c r="O26" s="81">
        <v>38172.246409523003</v>
      </c>
      <c r="Q26" s="80">
        <v>0.65129999999999999</v>
      </c>
      <c r="R26" s="80">
        <v>8.0500000000000002E-2</v>
      </c>
    </row>
    <row r="27" spans="2:18">
      <c r="B27" s="79" t="s">
        <v>253</v>
      </c>
      <c r="C27" s="16"/>
      <c r="D27" s="16"/>
      <c r="H27" s="81">
        <v>0.67</v>
      </c>
      <c r="K27" s="80">
        <v>4.8099999999999997E-2</v>
      </c>
      <c r="L27" s="81">
        <v>9486774.5500000007</v>
      </c>
      <c r="N27" s="81">
        <v>0</v>
      </c>
      <c r="O27" s="81">
        <v>9193.585779432</v>
      </c>
      <c r="Q27" s="80">
        <v>0.15690000000000001</v>
      </c>
      <c r="R27" s="80">
        <v>1.9400000000000001E-2</v>
      </c>
    </row>
    <row r="28" spans="2:18">
      <c r="B28" t="s">
        <v>254</v>
      </c>
      <c r="C28" t="s">
        <v>255</v>
      </c>
      <c r="D28" t="s">
        <v>100</v>
      </c>
      <c r="E28" t="s">
        <v>231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1014406.94</v>
      </c>
      <c r="M28" s="77">
        <v>96.48</v>
      </c>
      <c r="N28" s="77">
        <v>0</v>
      </c>
      <c r="O28" s="77">
        <v>978.69981571200003</v>
      </c>
      <c r="P28" s="78">
        <v>1E-4</v>
      </c>
      <c r="Q28" s="78">
        <v>1.67E-2</v>
      </c>
      <c r="R28" s="78">
        <v>2.0999999999999999E-3</v>
      </c>
    </row>
    <row r="29" spans="2:18">
      <c r="B29" t="s">
        <v>257</v>
      </c>
      <c r="C29" t="s">
        <v>258</v>
      </c>
      <c r="D29" t="s">
        <v>100</v>
      </c>
      <c r="E29" t="s">
        <v>231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45078.59</v>
      </c>
      <c r="M29" s="77">
        <v>98.72</v>
      </c>
      <c r="N29" s="77">
        <v>0</v>
      </c>
      <c r="O29" s="77">
        <v>44.501584047999998</v>
      </c>
      <c r="P29" s="78">
        <v>0</v>
      </c>
      <c r="Q29" s="78">
        <v>8.0000000000000004E-4</v>
      </c>
      <c r="R29" s="78">
        <v>1E-4</v>
      </c>
    </row>
    <row r="30" spans="2:18">
      <c r="B30" t="s">
        <v>259</v>
      </c>
      <c r="C30" t="s">
        <v>260</v>
      </c>
      <c r="D30" t="s">
        <v>100</v>
      </c>
      <c r="E30" t="s">
        <v>231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22539.3</v>
      </c>
      <c r="M30" s="77">
        <v>98.33</v>
      </c>
      <c r="N30" s="77">
        <v>0</v>
      </c>
      <c r="O30" s="77">
        <v>22.162893690000001</v>
      </c>
      <c r="P30" s="78">
        <v>0</v>
      </c>
      <c r="Q30" s="78">
        <v>4.0000000000000002E-4</v>
      </c>
      <c r="R30" s="78">
        <v>0</v>
      </c>
    </row>
    <row r="31" spans="2:18">
      <c r="B31" t="s">
        <v>261</v>
      </c>
      <c r="C31" t="s">
        <v>262</v>
      </c>
      <c r="D31" t="s">
        <v>100</v>
      </c>
      <c r="E31" t="s">
        <v>231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1269160.5</v>
      </c>
      <c r="M31" s="77">
        <v>97.63</v>
      </c>
      <c r="N31" s="77">
        <v>0</v>
      </c>
      <c r="O31" s="77">
        <v>1239.08139615</v>
      </c>
      <c r="P31" s="78">
        <v>0</v>
      </c>
      <c r="Q31" s="78">
        <v>2.1100000000000001E-2</v>
      </c>
      <c r="R31" s="78">
        <v>2.5999999999999999E-3</v>
      </c>
    </row>
    <row r="32" spans="2:18">
      <c r="B32" t="s">
        <v>264</v>
      </c>
      <c r="C32" t="s">
        <v>265</v>
      </c>
      <c r="D32" t="s">
        <v>100</v>
      </c>
      <c r="E32" t="s">
        <v>231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1427592.72</v>
      </c>
      <c r="M32" s="77">
        <v>97.19</v>
      </c>
      <c r="N32" s="77">
        <v>0</v>
      </c>
      <c r="O32" s="77">
        <v>1387.477364568</v>
      </c>
      <c r="P32" s="78">
        <v>0</v>
      </c>
      <c r="Q32" s="78">
        <v>2.3699999999999999E-2</v>
      </c>
      <c r="R32" s="78">
        <v>2.8999999999999998E-3</v>
      </c>
    </row>
    <row r="33" spans="2:18">
      <c r="B33" t="s">
        <v>267</v>
      </c>
      <c r="C33" t="s">
        <v>268</v>
      </c>
      <c r="D33" t="s">
        <v>100</v>
      </c>
      <c r="E33" t="s">
        <v>231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1850160.91</v>
      </c>
      <c r="M33" s="77">
        <v>96.81</v>
      </c>
      <c r="N33" s="77">
        <v>0</v>
      </c>
      <c r="O33" s="77">
        <v>1791.1407769709999</v>
      </c>
      <c r="P33" s="78">
        <v>1E-4</v>
      </c>
      <c r="Q33" s="78">
        <v>3.0599999999999999E-2</v>
      </c>
      <c r="R33" s="78">
        <v>3.8E-3</v>
      </c>
    </row>
    <row r="34" spans="2:18">
      <c r="B34" t="s">
        <v>270</v>
      </c>
      <c r="C34" t="s">
        <v>271</v>
      </c>
      <c r="D34" t="s">
        <v>100</v>
      </c>
      <c r="E34" t="s">
        <v>231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1533480.51</v>
      </c>
      <c r="M34" s="77">
        <v>97.99</v>
      </c>
      <c r="N34" s="77">
        <v>0</v>
      </c>
      <c r="O34" s="77">
        <v>1502.657551749</v>
      </c>
      <c r="P34" s="78">
        <v>0</v>
      </c>
      <c r="Q34" s="78">
        <v>2.5600000000000001E-2</v>
      </c>
      <c r="R34" s="78">
        <v>3.2000000000000002E-3</v>
      </c>
    </row>
    <row r="35" spans="2:18">
      <c r="B35" t="s">
        <v>273</v>
      </c>
      <c r="C35" t="s">
        <v>274</v>
      </c>
      <c r="D35" t="s">
        <v>100</v>
      </c>
      <c r="E35" t="s">
        <v>231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1059387.26</v>
      </c>
      <c r="M35" s="77">
        <v>96.04</v>
      </c>
      <c r="N35" s="77">
        <v>0</v>
      </c>
      <c r="O35" s="77">
        <v>1017.435524504</v>
      </c>
      <c r="P35" s="78">
        <v>1E-4</v>
      </c>
      <c r="Q35" s="78">
        <v>1.7399999999999999E-2</v>
      </c>
      <c r="R35" s="78">
        <v>2.0999999999999999E-3</v>
      </c>
    </row>
    <row r="36" spans="2:18">
      <c r="B36" t="s">
        <v>276</v>
      </c>
      <c r="C36" t="s">
        <v>277</v>
      </c>
      <c r="D36" t="s">
        <v>100</v>
      </c>
      <c r="E36" t="s">
        <v>231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1262200.52</v>
      </c>
      <c r="M36" s="77">
        <v>95.68</v>
      </c>
      <c r="N36" s="77">
        <v>0</v>
      </c>
      <c r="O36" s="77">
        <v>1207.6734575359999</v>
      </c>
      <c r="P36" s="78">
        <v>1E-4</v>
      </c>
      <c r="Q36" s="78">
        <v>2.06E-2</v>
      </c>
      <c r="R36" s="78">
        <v>2.5000000000000001E-3</v>
      </c>
    </row>
    <row r="37" spans="2:18">
      <c r="B37" t="s">
        <v>279</v>
      </c>
      <c r="C37" t="s">
        <v>280</v>
      </c>
      <c r="D37" t="s">
        <v>100</v>
      </c>
      <c r="E37" t="s">
        <v>231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2704.72</v>
      </c>
      <c r="M37" s="77">
        <v>99.58</v>
      </c>
      <c r="N37" s="77">
        <v>0</v>
      </c>
      <c r="O37" s="77">
        <v>2.6933601760000001</v>
      </c>
      <c r="P37" s="78">
        <v>0</v>
      </c>
      <c r="Q37" s="78">
        <v>0</v>
      </c>
      <c r="R37" s="78">
        <v>0</v>
      </c>
    </row>
    <row r="38" spans="2:18">
      <c r="B38" t="s">
        <v>281</v>
      </c>
      <c r="C38" t="s">
        <v>282</v>
      </c>
      <c r="D38" t="s">
        <v>100</v>
      </c>
      <c r="E38" t="s">
        <v>231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62.58</v>
      </c>
      <c r="M38" s="77">
        <v>99.16</v>
      </c>
      <c r="N38" s="77">
        <v>0</v>
      </c>
      <c r="O38" s="77">
        <v>6.2054327999999999E-2</v>
      </c>
      <c r="P38" s="78">
        <v>0</v>
      </c>
      <c r="Q38" s="78">
        <v>0</v>
      </c>
      <c r="R38" s="78">
        <v>0</v>
      </c>
    </row>
    <row r="39" spans="2:18">
      <c r="B39" s="79" t="s">
        <v>283</v>
      </c>
      <c r="C39" s="16"/>
      <c r="D39" s="16"/>
      <c r="H39" s="81">
        <v>8.2799999999999994</v>
      </c>
      <c r="K39" s="80">
        <v>3.8300000000000001E-2</v>
      </c>
      <c r="L39" s="81">
        <v>34109493.079999998</v>
      </c>
      <c r="N39" s="81">
        <v>0</v>
      </c>
      <c r="O39" s="81">
        <v>28978.660630090999</v>
      </c>
      <c r="Q39" s="80">
        <v>0.49440000000000001</v>
      </c>
      <c r="R39" s="80">
        <v>6.1100000000000002E-2</v>
      </c>
    </row>
    <row r="40" spans="2:18">
      <c r="B40" t="s">
        <v>284</v>
      </c>
      <c r="C40" t="s">
        <v>285</v>
      </c>
      <c r="D40" t="s">
        <v>100</v>
      </c>
      <c r="E40" t="s">
        <v>231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4606978.79</v>
      </c>
      <c r="M40" s="77">
        <v>94.52</v>
      </c>
      <c r="N40" s="77">
        <v>0</v>
      </c>
      <c r="O40" s="77">
        <v>4354.516352308</v>
      </c>
      <c r="P40" s="78">
        <v>2.0000000000000001E-4</v>
      </c>
      <c r="Q40" s="78">
        <v>7.4300000000000005E-2</v>
      </c>
      <c r="R40" s="78">
        <v>9.1999999999999998E-3</v>
      </c>
    </row>
    <row r="41" spans="2:18">
      <c r="B41" t="s">
        <v>286</v>
      </c>
      <c r="C41" t="s">
        <v>287</v>
      </c>
      <c r="D41" t="s">
        <v>100</v>
      </c>
      <c r="E41" t="s">
        <v>231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154.35</v>
      </c>
      <c r="M41" s="77">
        <v>91.3</v>
      </c>
      <c r="N41" s="77">
        <v>0</v>
      </c>
      <c r="O41" s="77">
        <v>0.14092155000000001</v>
      </c>
      <c r="P41" s="78">
        <v>0</v>
      </c>
      <c r="Q41" s="78">
        <v>0</v>
      </c>
      <c r="R41" s="78">
        <v>0</v>
      </c>
    </row>
    <row r="42" spans="2:18">
      <c r="B42" t="s">
        <v>288</v>
      </c>
      <c r="C42" t="s">
        <v>289</v>
      </c>
      <c r="D42" t="s">
        <v>100</v>
      </c>
      <c r="E42" t="s">
        <v>231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1564220.92</v>
      </c>
      <c r="M42" s="77">
        <v>100.65</v>
      </c>
      <c r="N42" s="77">
        <v>0</v>
      </c>
      <c r="O42" s="77">
        <v>1574.3883559799999</v>
      </c>
      <c r="P42" s="78">
        <v>4.0000000000000002E-4</v>
      </c>
      <c r="Q42" s="78">
        <v>2.69E-2</v>
      </c>
      <c r="R42" s="78">
        <v>3.3E-3</v>
      </c>
    </row>
    <row r="43" spans="2:18">
      <c r="B43" t="s">
        <v>290</v>
      </c>
      <c r="C43" t="s">
        <v>291</v>
      </c>
      <c r="D43" t="s">
        <v>100</v>
      </c>
      <c r="E43" t="s">
        <v>231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1607843.82</v>
      </c>
      <c r="M43" s="77">
        <v>94.05</v>
      </c>
      <c r="N43" s="77">
        <v>0</v>
      </c>
      <c r="O43" s="77">
        <v>1512.1771127100001</v>
      </c>
      <c r="P43" s="78">
        <v>1E-4</v>
      </c>
      <c r="Q43" s="78">
        <v>2.58E-2</v>
      </c>
      <c r="R43" s="78">
        <v>3.2000000000000002E-3</v>
      </c>
    </row>
    <row r="44" spans="2:18">
      <c r="B44" t="s">
        <v>292</v>
      </c>
      <c r="C44" t="s">
        <v>293</v>
      </c>
      <c r="D44" t="s">
        <v>100</v>
      </c>
      <c r="E44" t="s">
        <v>231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649162.87</v>
      </c>
      <c r="M44" s="77">
        <v>96.3</v>
      </c>
      <c r="N44" s="77">
        <v>0</v>
      </c>
      <c r="O44" s="77">
        <v>625.14384381000002</v>
      </c>
      <c r="P44" s="78">
        <v>0</v>
      </c>
      <c r="Q44" s="78">
        <v>1.0699999999999999E-2</v>
      </c>
      <c r="R44" s="78">
        <v>1.2999999999999999E-3</v>
      </c>
    </row>
    <row r="45" spans="2:18">
      <c r="B45" t="s">
        <v>294</v>
      </c>
      <c r="C45" t="s">
        <v>295</v>
      </c>
      <c r="D45" t="s">
        <v>100</v>
      </c>
      <c r="E45" t="s">
        <v>231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122509.87</v>
      </c>
      <c r="M45" s="77">
        <v>99.76</v>
      </c>
      <c r="N45" s="77">
        <v>0</v>
      </c>
      <c r="O45" s="77">
        <v>122.215846312</v>
      </c>
      <c r="P45" s="78">
        <v>0</v>
      </c>
      <c r="Q45" s="78">
        <v>2.0999999999999999E-3</v>
      </c>
      <c r="R45" s="78">
        <v>2.9999999999999997E-4</v>
      </c>
    </row>
    <row r="46" spans="2:18">
      <c r="B46" t="s">
        <v>296</v>
      </c>
      <c r="C46" t="s">
        <v>297</v>
      </c>
      <c r="D46" t="s">
        <v>100</v>
      </c>
      <c r="E46" t="s">
        <v>231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1576.28</v>
      </c>
      <c r="M46" s="77">
        <v>96.45</v>
      </c>
      <c r="N46" s="77">
        <v>0</v>
      </c>
      <c r="O46" s="77">
        <v>1.52032206</v>
      </c>
      <c r="P46" s="78">
        <v>0</v>
      </c>
      <c r="Q46" s="78">
        <v>0</v>
      </c>
      <c r="R46" s="78">
        <v>0</v>
      </c>
    </row>
    <row r="47" spans="2:18">
      <c r="B47" t="s">
        <v>298</v>
      </c>
      <c r="C47" t="s">
        <v>299</v>
      </c>
      <c r="D47" t="s">
        <v>100</v>
      </c>
      <c r="E47" t="s">
        <v>231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2342934.44</v>
      </c>
      <c r="M47" s="77">
        <v>78.989999999999995</v>
      </c>
      <c r="N47" s="77">
        <v>0</v>
      </c>
      <c r="O47" s="77">
        <v>1850.6839141559999</v>
      </c>
      <c r="P47" s="78">
        <v>2.9999999999999997E-4</v>
      </c>
      <c r="Q47" s="78">
        <v>3.1600000000000003E-2</v>
      </c>
      <c r="R47" s="78">
        <v>3.8999999999999998E-3</v>
      </c>
    </row>
    <row r="48" spans="2:18">
      <c r="B48" t="s">
        <v>300</v>
      </c>
      <c r="C48" t="s">
        <v>301</v>
      </c>
      <c r="D48" t="s">
        <v>100</v>
      </c>
      <c r="E48" t="s">
        <v>231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302</v>
      </c>
      <c r="C49" t="s">
        <v>303</v>
      </c>
      <c r="D49" t="s">
        <v>100</v>
      </c>
      <c r="E49" t="s">
        <v>231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350.98</v>
      </c>
      <c r="M49" s="77">
        <v>100.38</v>
      </c>
      <c r="N49" s="77">
        <v>0</v>
      </c>
      <c r="O49" s="77">
        <v>0.35231372399999999</v>
      </c>
      <c r="P49" s="78">
        <v>0</v>
      </c>
      <c r="Q49" s="78">
        <v>0</v>
      </c>
      <c r="R49" s="78">
        <v>0</v>
      </c>
    </row>
    <row r="50" spans="2:18">
      <c r="B50" t="s">
        <v>304</v>
      </c>
      <c r="C50" t="s">
        <v>305</v>
      </c>
      <c r="D50" t="s">
        <v>100</v>
      </c>
      <c r="E50" t="s">
        <v>231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166790.78</v>
      </c>
      <c r="M50" s="77">
        <v>121.8</v>
      </c>
      <c r="N50" s="77">
        <v>0</v>
      </c>
      <c r="O50" s="77">
        <v>203.15117004000001</v>
      </c>
      <c r="P50" s="78">
        <v>0</v>
      </c>
      <c r="Q50" s="78">
        <v>3.5000000000000001E-3</v>
      </c>
      <c r="R50" s="78">
        <v>4.0000000000000002E-4</v>
      </c>
    </row>
    <row r="51" spans="2:18">
      <c r="B51" t="s">
        <v>306</v>
      </c>
      <c r="C51" t="s">
        <v>307</v>
      </c>
      <c r="D51" t="s">
        <v>100</v>
      </c>
      <c r="E51" t="s">
        <v>231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67315.13</v>
      </c>
      <c r="M51" s="77">
        <v>95.18</v>
      </c>
      <c r="N51" s="77">
        <v>0</v>
      </c>
      <c r="O51" s="77">
        <v>64.070540734000005</v>
      </c>
      <c r="P51" s="78">
        <v>0</v>
      </c>
      <c r="Q51" s="78">
        <v>1.1000000000000001E-3</v>
      </c>
      <c r="R51" s="78">
        <v>1E-4</v>
      </c>
    </row>
    <row r="52" spans="2:18">
      <c r="B52" t="s">
        <v>308</v>
      </c>
      <c r="C52" t="s">
        <v>309</v>
      </c>
      <c r="D52" t="s">
        <v>100</v>
      </c>
      <c r="E52" t="s">
        <v>231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5001.62</v>
      </c>
      <c r="M52" s="77">
        <v>93.5</v>
      </c>
      <c r="N52" s="77">
        <v>0</v>
      </c>
      <c r="O52" s="77">
        <v>4.6765147000000002</v>
      </c>
      <c r="P52" s="78">
        <v>0</v>
      </c>
      <c r="Q52" s="78">
        <v>1E-4</v>
      </c>
      <c r="R52" s="78">
        <v>0</v>
      </c>
    </row>
    <row r="53" spans="2:18">
      <c r="B53" t="s">
        <v>310</v>
      </c>
      <c r="C53" t="s">
        <v>311</v>
      </c>
      <c r="D53" t="s">
        <v>100</v>
      </c>
      <c r="E53" t="s">
        <v>231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6717438.7699999996</v>
      </c>
      <c r="M53" s="77">
        <v>84.11</v>
      </c>
      <c r="N53" s="77">
        <v>0</v>
      </c>
      <c r="O53" s="77">
        <v>5650.0377494470004</v>
      </c>
      <c r="P53" s="78">
        <v>2.9999999999999997E-4</v>
      </c>
      <c r="Q53" s="78">
        <v>9.64E-2</v>
      </c>
      <c r="R53" s="78">
        <v>1.1900000000000001E-2</v>
      </c>
    </row>
    <row r="54" spans="2:18">
      <c r="B54" t="s">
        <v>312</v>
      </c>
      <c r="C54" t="s">
        <v>313</v>
      </c>
      <c r="D54" t="s">
        <v>100</v>
      </c>
      <c r="E54" t="s">
        <v>231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11881709.710000001</v>
      </c>
      <c r="M54" s="77">
        <v>81.93</v>
      </c>
      <c r="N54" s="77">
        <v>0</v>
      </c>
      <c r="O54" s="77">
        <v>9734.6847654030007</v>
      </c>
      <c r="P54" s="78">
        <v>8.0000000000000004E-4</v>
      </c>
      <c r="Q54" s="78">
        <v>0.1661</v>
      </c>
      <c r="R54" s="78">
        <v>2.0500000000000001E-2</v>
      </c>
    </row>
    <row r="55" spans="2:18">
      <c r="B55" t="s">
        <v>314</v>
      </c>
      <c r="C55" t="s">
        <v>315</v>
      </c>
      <c r="D55" t="s">
        <v>100</v>
      </c>
      <c r="E55" t="s">
        <v>231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67097.440000000002</v>
      </c>
      <c r="M55" s="77">
        <v>99.6</v>
      </c>
      <c r="N55" s="77">
        <v>0</v>
      </c>
      <c r="O55" s="77">
        <v>66.829050240000001</v>
      </c>
      <c r="P55" s="78">
        <v>0</v>
      </c>
      <c r="Q55" s="78">
        <v>1.1000000000000001E-3</v>
      </c>
      <c r="R55" s="78">
        <v>1E-4</v>
      </c>
    </row>
    <row r="56" spans="2:18">
      <c r="B56" t="s">
        <v>316</v>
      </c>
      <c r="C56" t="s">
        <v>317</v>
      </c>
      <c r="D56" t="s">
        <v>100</v>
      </c>
      <c r="E56" t="s">
        <v>231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4308407.3</v>
      </c>
      <c r="M56" s="77">
        <v>74.599999999999994</v>
      </c>
      <c r="N56" s="77">
        <v>0</v>
      </c>
      <c r="O56" s="77">
        <v>3214.0718458000001</v>
      </c>
      <c r="P56" s="78">
        <v>2.0000000000000001E-4</v>
      </c>
      <c r="Q56" s="78">
        <v>5.4800000000000001E-2</v>
      </c>
      <c r="R56" s="78">
        <v>6.7999999999999996E-3</v>
      </c>
    </row>
    <row r="57" spans="2:18">
      <c r="B57" s="79" t="s">
        <v>318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319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224</v>
      </c>
      <c r="C61" s="16"/>
      <c r="D61" s="16"/>
      <c r="H61" s="81">
        <v>18.27</v>
      </c>
      <c r="K61" s="80">
        <v>5.5500000000000001E-2</v>
      </c>
      <c r="L61" s="81">
        <v>27328.31</v>
      </c>
      <c r="N61" s="81">
        <v>0</v>
      </c>
      <c r="O61" s="81">
        <v>82.552196728268797</v>
      </c>
      <c r="Q61" s="80">
        <v>1.4E-3</v>
      </c>
      <c r="R61" s="80">
        <v>2.0000000000000001E-4</v>
      </c>
    </row>
    <row r="62" spans="2:18">
      <c r="B62" s="79" t="s">
        <v>320</v>
      </c>
      <c r="C62" s="16"/>
      <c r="D62" s="16"/>
      <c r="H62" s="81">
        <v>18.27</v>
      </c>
      <c r="K62" s="80">
        <v>5.5500000000000001E-2</v>
      </c>
      <c r="L62" s="81">
        <v>27328.31</v>
      </c>
      <c r="N62" s="81">
        <v>0</v>
      </c>
      <c r="O62" s="81">
        <v>82.552196728268797</v>
      </c>
      <c r="Q62" s="80">
        <v>1.4E-3</v>
      </c>
      <c r="R62" s="80">
        <v>2.0000000000000001E-4</v>
      </c>
    </row>
    <row r="63" spans="2:18">
      <c r="B63" t="s">
        <v>321</v>
      </c>
      <c r="C63" t="s">
        <v>322</v>
      </c>
      <c r="D63" t="s">
        <v>123</v>
      </c>
      <c r="E63" t="s">
        <v>323</v>
      </c>
      <c r="F63" t="s">
        <v>324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27328.31</v>
      </c>
      <c r="M63" s="77">
        <v>81.818999881075712</v>
      </c>
      <c r="N63" s="77">
        <v>0</v>
      </c>
      <c r="O63" s="77">
        <v>82.552196728268797</v>
      </c>
      <c r="P63" s="78">
        <v>0</v>
      </c>
      <c r="Q63" s="78">
        <v>1.4E-3</v>
      </c>
      <c r="R63" s="78">
        <v>2.0000000000000001E-4</v>
      </c>
    </row>
    <row r="64" spans="2:18">
      <c r="B64" s="79" t="s">
        <v>325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210</v>
      </c>
      <c r="C65" t="s">
        <v>210</v>
      </c>
      <c r="D65" s="16"/>
      <c r="E65" t="s">
        <v>210</v>
      </c>
      <c r="H65" s="77">
        <v>0</v>
      </c>
      <c r="I65" t="s">
        <v>210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326</v>
      </c>
      <c r="C66" s="16"/>
      <c r="D66" s="16"/>
    </row>
    <row r="67" spans="2:18">
      <c r="B67" t="s">
        <v>327</v>
      </c>
      <c r="C67" s="16"/>
      <c r="D67" s="16"/>
    </row>
    <row r="68" spans="2:18">
      <c r="B68" t="s">
        <v>328</v>
      </c>
      <c r="C68" s="16"/>
      <c r="D68" s="16"/>
    </row>
    <row r="69" spans="2:18">
      <c r="B69" t="s">
        <v>329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3616</v>
      </c>
    </row>
    <row r="3" spans="2:23" s="1" customFormat="1">
      <c r="B3" s="2" t="s">
        <v>2</v>
      </c>
      <c r="C3" s="26" t="s">
        <v>3617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2195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2196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3616</v>
      </c>
    </row>
    <row r="3" spans="2:68" s="1" customFormat="1">
      <c r="B3" s="2" t="s">
        <v>2</v>
      </c>
      <c r="C3" s="26" t="s">
        <v>3617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3616</v>
      </c>
    </row>
    <row r="3" spans="2:66" s="1" customFormat="1">
      <c r="B3" s="2" t="s">
        <v>2</v>
      </c>
      <c r="C3" s="26" t="s">
        <v>3617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4.59</v>
      </c>
      <c r="L11" s="7"/>
      <c r="M11" s="7"/>
      <c r="N11" s="83">
        <v>4.6899999999999997E-2</v>
      </c>
      <c r="O11" s="82">
        <v>54493978.969999999</v>
      </c>
      <c r="P11" s="33"/>
      <c r="Q11" s="82">
        <v>1070.7398800000001</v>
      </c>
      <c r="R11" s="82">
        <v>83807.728645998912</v>
      </c>
      <c r="S11" s="7"/>
      <c r="T11" s="83">
        <v>1</v>
      </c>
      <c r="U11" s="83">
        <v>0.17680000000000001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4.37</v>
      </c>
      <c r="N12" s="86">
        <v>3.6200000000000003E-2</v>
      </c>
      <c r="O12" s="85">
        <v>47286475.100000001</v>
      </c>
      <c r="Q12" s="85">
        <v>1070.7398800000001</v>
      </c>
      <c r="R12" s="85">
        <v>58120.76990760093</v>
      </c>
      <c r="T12" s="86">
        <v>0.69350000000000001</v>
      </c>
      <c r="U12" s="86">
        <v>0.1226</v>
      </c>
    </row>
    <row r="13" spans="2:66">
      <c r="B13" s="84" t="s">
        <v>330</v>
      </c>
      <c r="C13" s="16"/>
      <c r="D13" s="16"/>
      <c r="E13" s="16"/>
      <c r="F13" s="16"/>
      <c r="K13" s="85">
        <v>4.45</v>
      </c>
      <c r="N13" s="86">
        <v>3.1800000000000002E-2</v>
      </c>
      <c r="O13" s="85">
        <v>37194404.409999996</v>
      </c>
      <c r="Q13" s="85">
        <v>900.50036999999998</v>
      </c>
      <c r="R13" s="85">
        <v>48663.198641578929</v>
      </c>
      <c r="T13" s="86">
        <v>0.58069999999999999</v>
      </c>
      <c r="U13" s="86">
        <v>0.1026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207</v>
      </c>
      <c r="I14" t="s">
        <v>208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340</v>
      </c>
      <c r="G15" t="s">
        <v>337</v>
      </c>
      <c r="H15" t="s">
        <v>207</v>
      </c>
      <c r="I15" t="s">
        <v>208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47793.46</v>
      </c>
      <c r="P15" s="77">
        <v>97.6</v>
      </c>
      <c r="Q15" s="77">
        <v>0.10569000000000001</v>
      </c>
      <c r="R15" s="77">
        <v>46.752106959999999</v>
      </c>
      <c r="S15" s="78">
        <v>0</v>
      </c>
      <c r="T15" s="78">
        <v>5.9999999999999995E-4</v>
      </c>
      <c r="U15" s="78">
        <v>1E-4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340</v>
      </c>
      <c r="G16" t="s">
        <v>337</v>
      </c>
      <c r="H16" t="s">
        <v>207</v>
      </c>
      <c r="I16" t="s">
        <v>208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185996.31</v>
      </c>
      <c r="P16" s="77">
        <v>110.27</v>
      </c>
      <c r="Q16" s="77">
        <v>0</v>
      </c>
      <c r="R16" s="77">
        <v>205.098131037</v>
      </c>
      <c r="S16" s="78">
        <v>1E-4</v>
      </c>
      <c r="T16" s="78">
        <v>2.3999999999999998E-3</v>
      </c>
      <c r="U16" s="78">
        <v>4.0000000000000002E-4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340</v>
      </c>
      <c r="G17" t="s">
        <v>337</v>
      </c>
      <c r="H17" t="s">
        <v>207</v>
      </c>
      <c r="I17" t="s">
        <v>208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887185.71</v>
      </c>
      <c r="P17" s="77">
        <v>103.8</v>
      </c>
      <c r="Q17" s="77">
        <v>0</v>
      </c>
      <c r="R17" s="77">
        <v>920.89876698</v>
      </c>
      <c r="S17" s="78">
        <v>2.9999999999999997E-4</v>
      </c>
      <c r="T17" s="78">
        <v>1.0999999999999999E-2</v>
      </c>
      <c r="U17" s="78">
        <v>1.9E-3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347</v>
      </c>
      <c r="G18" t="s">
        <v>127</v>
      </c>
      <c r="H18" t="s">
        <v>207</v>
      </c>
      <c r="I18" t="s">
        <v>208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860325.94</v>
      </c>
      <c r="P18" s="77">
        <v>105.04</v>
      </c>
      <c r="Q18" s="77">
        <v>9.6905099999999997</v>
      </c>
      <c r="R18" s="77">
        <v>913.37687737600004</v>
      </c>
      <c r="S18" s="78">
        <v>2.9999999999999997E-4</v>
      </c>
      <c r="T18" s="78">
        <v>1.09E-2</v>
      </c>
      <c r="U18" s="78">
        <v>1.9E-3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350</v>
      </c>
      <c r="G19" t="s">
        <v>337</v>
      </c>
      <c r="H19" t="s">
        <v>207</v>
      </c>
      <c r="I19" t="s">
        <v>208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353</v>
      </c>
      <c r="G20" t="s">
        <v>354</v>
      </c>
      <c r="H20" t="s">
        <v>207</v>
      </c>
      <c r="I20" t="s">
        <v>208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0.20502000000000001</v>
      </c>
      <c r="R20" s="77">
        <v>0.205030831</v>
      </c>
      <c r="S20" s="78">
        <v>0</v>
      </c>
      <c r="T20" s="78">
        <v>0</v>
      </c>
      <c r="U20" s="78">
        <v>0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337</v>
      </c>
      <c r="H21" t="s">
        <v>207</v>
      </c>
      <c r="I21" t="s">
        <v>208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0.01</v>
      </c>
      <c r="P21" s="77">
        <v>109.82</v>
      </c>
      <c r="Q21" s="77">
        <v>0</v>
      </c>
      <c r="R21" s="77">
        <v>1.0981999999999999E-5</v>
      </c>
      <c r="S21" s="78">
        <v>0</v>
      </c>
      <c r="T21" s="78">
        <v>0</v>
      </c>
      <c r="U21" s="78">
        <v>0</v>
      </c>
    </row>
    <row r="22" spans="2:21">
      <c r="B22" t="s">
        <v>358</v>
      </c>
      <c r="C22" t="s">
        <v>359</v>
      </c>
      <c r="D22" t="s">
        <v>100</v>
      </c>
      <c r="E22" t="s">
        <v>123</v>
      </c>
      <c r="F22" t="s">
        <v>357</v>
      </c>
      <c r="G22" t="s">
        <v>337</v>
      </c>
      <c r="H22" t="s">
        <v>207</v>
      </c>
      <c r="I22" t="s">
        <v>208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357</v>
      </c>
      <c r="G23" t="s">
        <v>337</v>
      </c>
      <c r="H23" t="s">
        <v>207</v>
      </c>
      <c r="I23" t="s">
        <v>208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0.04</v>
      </c>
      <c r="P23" s="77">
        <v>116.4</v>
      </c>
      <c r="Q23" s="77">
        <v>0</v>
      </c>
      <c r="R23" s="77">
        <v>4.6560000000000001E-5</v>
      </c>
      <c r="S23" s="78">
        <v>0</v>
      </c>
      <c r="T23" s="78">
        <v>0</v>
      </c>
      <c r="U23" s="78">
        <v>0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364</v>
      </c>
      <c r="G24" t="s">
        <v>365</v>
      </c>
      <c r="H24" t="s">
        <v>366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599020.66</v>
      </c>
      <c r="P24" s="77">
        <v>119.1</v>
      </c>
      <c r="Q24" s="77">
        <v>0</v>
      </c>
      <c r="R24" s="77">
        <v>713.43360605999999</v>
      </c>
      <c r="S24" s="78">
        <v>2.0000000000000001E-4</v>
      </c>
      <c r="T24" s="78">
        <v>8.5000000000000006E-3</v>
      </c>
      <c r="U24" s="78">
        <v>1.5E-3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364</v>
      </c>
      <c r="G25" t="s">
        <v>365</v>
      </c>
      <c r="H25" t="s">
        <v>366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675224.05</v>
      </c>
      <c r="P25" s="77">
        <v>120.55</v>
      </c>
      <c r="Q25" s="77">
        <v>0</v>
      </c>
      <c r="R25" s="77">
        <v>813.982592275</v>
      </c>
      <c r="S25" s="78">
        <v>2.9999999999999997E-4</v>
      </c>
      <c r="T25" s="78">
        <v>9.7000000000000003E-3</v>
      </c>
      <c r="U25" s="78">
        <v>1.6999999999999999E-3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364</v>
      </c>
      <c r="G26" t="s">
        <v>365</v>
      </c>
      <c r="H26" t="s">
        <v>366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992022.15</v>
      </c>
      <c r="P26" s="77">
        <v>110.8</v>
      </c>
      <c r="Q26" s="77">
        <v>0</v>
      </c>
      <c r="R26" s="77">
        <v>1099.1605422</v>
      </c>
      <c r="S26" s="78">
        <v>2.9999999999999997E-4</v>
      </c>
      <c r="T26" s="78">
        <v>1.3100000000000001E-2</v>
      </c>
      <c r="U26" s="78">
        <v>2.3E-3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364</v>
      </c>
      <c r="G27" t="s">
        <v>365</v>
      </c>
      <c r="H27" t="s">
        <v>366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146715.18</v>
      </c>
      <c r="P27" s="77">
        <v>105.39</v>
      </c>
      <c r="Q27" s="77">
        <v>0</v>
      </c>
      <c r="R27" s="77">
        <v>154.623128202</v>
      </c>
      <c r="S27" s="78">
        <v>1E-4</v>
      </c>
      <c r="T27" s="78">
        <v>1.8E-3</v>
      </c>
      <c r="U27" s="78">
        <v>2.9999999999999997E-4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364</v>
      </c>
      <c r="G28" t="s">
        <v>365</v>
      </c>
      <c r="H28" t="s">
        <v>366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456687.58</v>
      </c>
      <c r="P28" s="77">
        <v>93.45</v>
      </c>
      <c r="Q28" s="77">
        <v>0</v>
      </c>
      <c r="R28" s="77">
        <v>426.77454351</v>
      </c>
      <c r="S28" s="78">
        <v>1E-4</v>
      </c>
      <c r="T28" s="78">
        <v>5.1000000000000004E-3</v>
      </c>
      <c r="U28" s="78">
        <v>8.9999999999999998E-4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364</v>
      </c>
      <c r="G29" t="s">
        <v>365</v>
      </c>
      <c r="H29" t="s">
        <v>366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211548.07</v>
      </c>
      <c r="P29" s="77">
        <v>107.79</v>
      </c>
      <c r="Q29" s="77">
        <v>0</v>
      </c>
      <c r="R29" s="77">
        <v>228.02766465299999</v>
      </c>
      <c r="S29" s="78">
        <v>2.0000000000000001E-4</v>
      </c>
      <c r="T29" s="78">
        <v>2.7000000000000001E-3</v>
      </c>
      <c r="U29" s="78">
        <v>5.0000000000000001E-4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127</v>
      </c>
      <c r="H30" t="s">
        <v>381</v>
      </c>
      <c r="I30" t="s">
        <v>208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101496.66</v>
      </c>
      <c r="P30" s="77">
        <v>113.62</v>
      </c>
      <c r="Q30" s="77">
        <v>2.4644499999999998</v>
      </c>
      <c r="R30" s="77">
        <v>117.784955092</v>
      </c>
      <c r="S30" s="78">
        <v>1E-4</v>
      </c>
      <c r="T30" s="78">
        <v>1.4E-3</v>
      </c>
      <c r="U30" s="78">
        <v>2.0000000000000001E-4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354</v>
      </c>
      <c r="H31" t="s">
        <v>366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1282490.93</v>
      </c>
      <c r="P31" s="77">
        <v>106.9</v>
      </c>
      <c r="Q31" s="77">
        <v>112.80844999999999</v>
      </c>
      <c r="R31" s="77">
        <v>1483.79125417</v>
      </c>
      <c r="S31" s="78">
        <v>4.0000000000000002E-4</v>
      </c>
      <c r="T31" s="78">
        <v>1.77E-2</v>
      </c>
      <c r="U31" s="78">
        <v>3.0999999999999999E-3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384</v>
      </c>
      <c r="G32" t="s">
        <v>354</v>
      </c>
      <c r="H32" t="s">
        <v>366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716569.94</v>
      </c>
      <c r="P32" s="77">
        <v>107.51</v>
      </c>
      <c r="Q32" s="77">
        <v>77.463449999999995</v>
      </c>
      <c r="R32" s="77">
        <v>847.84779249400003</v>
      </c>
      <c r="S32" s="78">
        <v>2.9999999999999997E-4</v>
      </c>
      <c r="T32" s="78">
        <v>1.01E-2</v>
      </c>
      <c r="U32" s="78">
        <v>1.8E-3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384</v>
      </c>
      <c r="G33" t="s">
        <v>354</v>
      </c>
      <c r="H33" t="s">
        <v>366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1297531.31</v>
      </c>
      <c r="P33" s="77">
        <v>108.2</v>
      </c>
      <c r="Q33" s="77">
        <v>17.772359999999999</v>
      </c>
      <c r="R33" s="77">
        <v>1421.7012374200001</v>
      </c>
      <c r="S33" s="78">
        <v>4.0000000000000002E-4</v>
      </c>
      <c r="T33" s="78">
        <v>1.7000000000000001E-2</v>
      </c>
      <c r="U33" s="78">
        <v>3.0000000000000001E-3</v>
      </c>
    </row>
    <row r="34" spans="2:21">
      <c r="B34" t="s">
        <v>389</v>
      </c>
      <c r="C34" t="s">
        <v>390</v>
      </c>
      <c r="D34" t="s">
        <v>100</v>
      </c>
      <c r="E34" t="s">
        <v>123</v>
      </c>
      <c r="F34" t="s">
        <v>384</v>
      </c>
      <c r="G34" t="s">
        <v>354</v>
      </c>
      <c r="H34" t="s">
        <v>381</v>
      </c>
      <c r="I34" t="s">
        <v>208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629315.66</v>
      </c>
      <c r="P34" s="77">
        <v>92.96</v>
      </c>
      <c r="Q34" s="77">
        <v>3.08182</v>
      </c>
      <c r="R34" s="77">
        <v>588.09365753600002</v>
      </c>
      <c r="S34" s="78">
        <v>2.9999999999999997E-4</v>
      </c>
      <c r="T34" s="78">
        <v>7.0000000000000001E-3</v>
      </c>
      <c r="U34" s="78">
        <v>1.1999999999999999E-3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384</v>
      </c>
      <c r="G35" t="s">
        <v>354</v>
      </c>
      <c r="H35" t="s">
        <v>381</v>
      </c>
      <c r="I35" t="s">
        <v>208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814068.35</v>
      </c>
      <c r="P35" s="77">
        <v>93.4</v>
      </c>
      <c r="Q35" s="77">
        <v>7.4858900000000004</v>
      </c>
      <c r="R35" s="77">
        <v>767.82572889999994</v>
      </c>
      <c r="S35" s="78">
        <v>2.9999999999999997E-4</v>
      </c>
      <c r="T35" s="78">
        <v>9.1999999999999998E-3</v>
      </c>
      <c r="U35" s="78">
        <v>1.6000000000000001E-3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384</v>
      </c>
      <c r="G36" t="s">
        <v>354</v>
      </c>
      <c r="H36" t="s">
        <v>381</v>
      </c>
      <c r="I36" t="s">
        <v>208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42562.43</v>
      </c>
      <c r="P36" s="77">
        <v>107.94</v>
      </c>
      <c r="Q36" s="77">
        <v>0</v>
      </c>
      <c r="R36" s="77">
        <v>45.941886941999996</v>
      </c>
      <c r="S36" s="78">
        <v>1E-4</v>
      </c>
      <c r="T36" s="78">
        <v>5.0000000000000001E-4</v>
      </c>
      <c r="U36" s="78">
        <v>1E-4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354</v>
      </c>
      <c r="H37" t="s">
        <v>398</v>
      </c>
      <c r="I37" t="s">
        <v>208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101915.28</v>
      </c>
      <c r="P37" s="77">
        <v>108.78</v>
      </c>
      <c r="Q37" s="77">
        <v>0</v>
      </c>
      <c r="R37" s="77">
        <v>110.863441584</v>
      </c>
      <c r="S37" s="78">
        <v>2.0000000000000001E-4</v>
      </c>
      <c r="T37" s="78">
        <v>1.2999999999999999E-3</v>
      </c>
      <c r="U37" s="78">
        <v>2.0000000000000001E-4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397</v>
      </c>
      <c r="G38" t="s">
        <v>354</v>
      </c>
      <c r="H38" t="s">
        <v>398</v>
      </c>
      <c r="I38" t="s">
        <v>208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218829.76</v>
      </c>
      <c r="P38" s="77">
        <v>104</v>
      </c>
      <c r="Q38" s="77">
        <v>0</v>
      </c>
      <c r="R38" s="77">
        <v>227.58295039999999</v>
      </c>
      <c r="S38" s="78">
        <v>6.9999999999999999E-4</v>
      </c>
      <c r="T38" s="78">
        <v>2.7000000000000001E-3</v>
      </c>
      <c r="U38" s="78">
        <v>5.0000000000000001E-4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397</v>
      </c>
      <c r="G39" t="s">
        <v>354</v>
      </c>
      <c r="H39" t="s">
        <v>398</v>
      </c>
      <c r="I39" t="s">
        <v>208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274082.77</v>
      </c>
      <c r="P39" s="77">
        <v>107.89</v>
      </c>
      <c r="Q39" s="77">
        <v>0</v>
      </c>
      <c r="R39" s="77">
        <v>295.707900553</v>
      </c>
      <c r="S39" s="78">
        <v>6.9999999999999999E-4</v>
      </c>
      <c r="T39" s="78">
        <v>3.5000000000000001E-3</v>
      </c>
      <c r="U39" s="78">
        <v>5.9999999999999995E-4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354</v>
      </c>
      <c r="H40" t="s">
        <v>398</v>
      </c>
      <c r="I40" t="s">
        <v>208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234237.2</v>
      </c>
      <c r="P40" s="77">
        <v>99.1</v>
      </c>
      <c r="Q40" s="77">
        <v>38.222529999999999</v>
      </c>
      <c r="R40" s="77">
        <v>270.35159520000002</v>
      </c>
      <c r="S40" s="78">
        <v>1E-4</v>
      </c>
      <c r="T40" s="78">
        <v>3.2000000000000002E-3</v>
      </c>
      <c r="U40" s="78">
        <v>5.9999999999999995E-4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405</v>
      </c>
      <c r="G41" t="s">
        <v>354</v>
      </c>
      <c r="H41" t="s">
        <v>398</v>
      </c>
      <c r="I41" t="s">
        <v>208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694704.97</v>
      </c>
      <c r="P41" s="77">
        <v>91.73</v>
      </c>
      <c r="Q41" s="77">
        <v>2.1998500000000001</v>
      </c>
      <c r="R41" s="77">
        <v>639.45271898099998</v>
      </c>
      <c r="S41" s="78">
        <v>5.9999999999999995E-4</v>
      </c>
      <c r="T41" s="78">
        <v>7.6E-3</v>
      </c>
      <c r="U41" s="78">
        <v>1.2999999999999999E-3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405</v>
      </c>
      <c r="G42" t="s">
        <v>354</v>
      </c>
      <c r="H42" t="s">
        <v>398</v>
      </c>
      <c r="I42" t="s">
        <v>208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106760.11</v>
      </c>
      <c r="P42" s="77">
        <v>139.94</v>
      </c>
      <c r="Q42" s="77">
        <v>0</v>
      </c>
      <c r="R42" s="77">
        <v>149.400097934</v>
      </c>
      <c r="S42" s="78">
        <v>1E-4</v>
      </c>
      <c r="T42" s="78">
        <v>1.8E-3</v>
      </c>
      <c r="U42" s="78">
        <v>2.9999999999999997E-4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412</v>
      </c>
      <c r="G43" t="s">
        <v>354</v>
      </c>
      <c r="H43" t="s">
        <v>398</v>
      </c>
      <c r="I43" t="s">
        <v>208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1187225.94</v>
      </c>
      <c r="P43" s="77">
        <v>90.55</v>
      </c>
      <c r="Q43" s="77">
        <v>0</v>
      </c>
      <c r="R43" s="77">
        <v>1075.0330886700001</v>
      </c>
      <c r="S43" s="78">
        <v>4.0000000000000002E-4</v>
      </c>
      <c r="T43" s="78">
        <v>1.2800000000000001E-2</v>
      </c>
      <c r="U43" s="78">
        <v>2.3E-3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412</v>
      </c>
      <c r="G44" t="s">
        <v>354</v>
      </c>
      <c r="H44" t="s">
        <v>398</v>
      </c>
      <c r="I44" t="s">
        <v>208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17074.580000000002</v>
      </c>
      <c r="P44" s="77">
        <v>111.43</v>
      </c>
      <c r="Q44" s="77">
        <v>0</v>
      </c>
      <c r="R44" s="77">
        <v>19.026204494000002</v>
      </c>
      <c r="S44" s="78">
        <v>0</v>
      </c>
      <c r="T44" s="78">
        <v>2.0000000000000001E-4</v>
      </c>
      <c r="U44" s="78">
        <v>0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412</v>
      </c>
      <c r="G45" t="s">
        <v>354</v>
      </c>
      <c r="H45" t="s">
        <v>398</v>
      </c>
      <c r="I45" t="s">
        <v>208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248818.98</v>
      </c>
      <c r="P45" s="77">
        <v>111.02</v>
      </c>
      <c r="Q45" s="77">
        <v>17.5808</v>
      </c>
      <c r="R45" s="77">
        <v>293.81963159600002</v>
      </c>
      <c r="S45" s="78">
        <v>5.0000000000000001E-4</v>
      </c>
      <c r="T45" s="78">
        <v>3.5000000000000001E-3</v>
      </c>
      <c r="U45" s="78">
        <v>5.9999999999999995E-4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412</v>
      </c>
      <c r="G46" t="s">
        <v>354</v>
      </c>
      <c r="H46" t="s">
        <v>398</v>
      </c>
      <c r="I46" t="s">
        <v>208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73116.929999999993</v>
      </c>
      <c r="P46" s="77">
        <v>112.17</v>
      </c>
      <c r="Q46" s="77">
        <v>1.1483699999999999</v>
      </c>
      <c r="R46" s="77">
        <v>83.163630381000004</v>
      </c>
      <c r="S46" s="78">
        <v>1E-4</v>
      </c>
      <c r="T46" s="78">
        <v>1E-3</v>
      </c>
      <c r="U46" s="78">
        <v>2.0000000000000001E-4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412</v>
      </c>
      <c r="G47" t="s">
        <v>354</v>
      </c>
      <c r="H47" t="s">
        <v>398</v>
      </c>
      <c r="I47" t="s">
        <v>208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18956.28</v>
      </c>
      <c r="P47" s="77">
        <v>113.91</v>
      </c>
      <c r="Q47" s="77">
        <v>4.6567100000000003</v>
      </c>
      <c r="R47" s="77">
        <v>26.249808548000001</v>
      </c>
      <c r="S47" s="78">
        <v>1E-4</v>
      </c>
      <c r="T47" s="78">
        <v>2.9999999999999997E-4</v>
      </c>
      <c r="U47" s="78">
        <v>1E-4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423</v>
      </c>
      <c r="G48" t="s">
        <v>354</v>
      </c>
      <c r="H48" t="s">
        <v>398</v>
      </c>
      <c r="I48" t="s">
        <v>208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230333.18</v>
      </c>
      <c r="P48" s="77">
        <v>101.31</v>
      </c>
      <c r="Q48" s="77">
        <v>3.5643600000000002</v>
      </c>
      <c r="R48" s="77">
        <v>236.91490465800001</v>
      </c>
      <c r="S48" s="78">
        <v>5.0000000000000001E-4</v>
      </c>
      <c r="T48" s="78">
        <v>2.8E-3</v>
      </c>
      <c r="U48" s="78">
        <v>5.0000000000000001E-4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423</v>
      </c>
      <c r="G49" t="s">
        <v>354</v>
      </c>
      <c r="H49" t="s">
        <v>398</v>
      </c>
      <c r="I49" t="s">
        <v>208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3702.4</v>
      </c>
      <c r="P49" s="77">
        <v>102.63</v>
      </c>
      <c r="Q49" s="77">
        <v>7.306E-2</v>
      </c>
      <c r="R49" s="77">
        <v>3.8728331200000001</v>
      </c>
      <c r="S49" s="78">
        <v>0</v>
      </c>
      <c r="T49" s="78">
        <v>0</v>
      </c>
      <c r="U49" s="78">
        <v>0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423</v>
      </c>
      <c r="G50" t="s">
        <v>354</v>
      </c>
      <c r="H50" t="s">
        <v>398</v>
      </c>
      <c r="I50" t="s">
        <v>208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351601.57</v>
      </c>
      <c r="P50" s="77">
        <v>104.74</v>
      </c>
      <c r="Q50" s="77">
        <v>3.3838499999999998</v>
      </c>
      <c r="R50" s="77">
        <v>371.65133441799998</v>
      </c>
      <c r="S50" s="78">
        <v>8.0000000000000004E-4</v>
      </c>
      <c r="T50" s="78">
        <v>4.4000000000000003E-3</v>
      </c>
      <c r="U50" s="78">
        <v>8.0000000000000004E-4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423</v>
      </c>
      <c r="G51" t="s">
        <v>354</v>
      </c>
      <c r="H51" t="s">
        <v>398</v>
      </c>
      <c r="I51" t="s">
        <v>208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52500.82</v>
      </c>
      <c r="P51" s="77">
        <v>115.64</v>
      </c>
      <c r="Q51" s="77">
        <v>0</v>
      </c>
      <c r="R51" s="77">
        <v>60.711948247999999</v>
      </c>
      <c r="S51" s="78">
        <v>4.0000000000000002E-4</v>
      </c>
      <c r="T51" s="78">
        <v>6.9999999999999999E-4</v>
      </c>
      <c r="U51" s="78">
        <v>1E-4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423</v>
      </c>
      <c r="G52" t="s">
        <v>354</v>
      </c>
      <c r="H52" t="s">
        <v>398</v>
      </c>
      <c r="I52" t="s">
        <v>208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344503.01</v>
      </c>
      <c r="P52" s="77">
        <v>110.64</v>
      </c>
      <c r="Q52" s="77">
        <v>8.0463900000000006</v>
      </c>
      <c r="R52" s="77">
        <v>389.204520264</v>
      </c>
      <c r="S52" s="78">
        <v>2.9999999999999997E-4</v>
      </c>
      <c r="T52" s="78">
        <v>4.5999999999999999E-3</v>
      </c>
      <c r="U52" s="78">
        <v>8.0000000000000004E-4</v>
      </c>
    </row>
    <row r="53" spans="2:21">
      <c r="B53" t="s">
        <v>432</v>
      </c>
      <c r="C53" t="s">
        <v>433</v>
      </c>
      <c r="D53" t="s">
        <v>100</v>
      </c>
      <c r="E53" t="s">
        <v>123</v>
      </c>
      <c r="F53" t="s">
        <v>423</v>
      </c>
      <c r="G53" t="s">
        <v>354</v>
      </c>
      <c r="H53" t="s">
        <v>398</v>
      </c>
      <c r="I53" t="s">
        <v>208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479240.05</v>
      </c>
      <c r="P53" s="77">
        <v>111.92</v>
      </c>
      <c r="Q53" s="77">
        <v>0</v>
      </c>
      <c r="R53" s="77">
        <v>536.36546396000006</v>
      </c>
      <c r="S53" s="78">
        <v>4.0000000000000002E-4</v>
      </c>
      <c r="T53" s="78">
        <v>6.4000000000000003E-3</v>
      </c>
      <c r="U53" s="78">
        <v>1.1000000000000001E-3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423</v>
      </c>
      <c r="G54" t="s">
        <v>354</v>
      </c>
      <c r="H54" t="s">
        <v>398</v>
      </c>
      <c r="I54" t="s">
        <v>208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640770.68999999994</v>
      </c>
      <c r="P54" s="77">
        <v>109.63</v>
      </c>
      <c r="Q54" s="77">
        <v>55.148989999999998</v>
      </c>
      <c r="R54" s="77">
        <v>757.62589744700006</v>
      </c>
      <c r="S54" s="78">
        <v>5.9999999999999995E-4</v>
      </c>
      <c r="T54" s="78">
        <v>8.9999999999999993E-3</v>
      </c>
      <c r="U54" s="78">
        <v>1.6000000000000001E-3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423</v>
      </c>
      <c r="G55" t="s">
        <v>354</v>
      </c>
      <c r="H55" t="s">
        <v>398</v>
      </c>
      <c r="I55" t="s">
        <v>208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540690.32999999996</v>
      </c>
      <c r="P55" s="77">
        <v>92.99</v>
      </c>
      <c r="Q55" s="77">
        <v>13.48963</v>
      </c>
      <c r="R55" s="77">
        <v>516.27756786700002</v>
      </c>
      <c r="S55" s="78">
        <v>4.0000000000000002E-4</v>
      </c>
      <c r="T55" s="78">
        <v>6.1999999999999998E-3</v>
      </c>
      <c r="U55" s="78">
        <v>1.1000000000000001E-3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423</v>
      </c>
      <c r="G56" t="s">
        <v>354</v>
      </c>
      <c r="H56" t="s">
        <v>398</v>
      </c>
      <c r="I56" t="s">
        <v>208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459868.01</v>
      </c>
      <c r="P56" s="77">
        <v>112.01</v>
      </c>
      <c r="Q56" s="77">
        <v>0</v>
      </c>
      <c r="R56" s="77">
        <v>515.098158001</v>
      </c>
      <c r="S56" s="78">
        <v>5.9999999999999995E-4</v>
      </c>
      <c r="T56" s="78">
        <v>6.1000000000000004E-3</v>
      </c>
      <c r="U56" s="78">
        <v>1.1000000000000001E-3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442</v>
      </c>
      <c r="G57" t="s">
        <v>354</v>
      </c>
      <c r="H57" t="s">
        <v>398</v>
      </c>
      <c r="I57" t="s">
        <v>208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198647.44</v>
      </c>
      <c r="P57" s="77">
        <v>106.38</v>
      </c>
      <c r="Q57" s="77">
        <v>0</v>
      </c>
      <c r="R57" s="77">
        <v>211.321146672</v>
      </c>
      <c r="S57" s="78">
        <v>2.0000000000000001E-4</v>
      </c>
      <c r="T57" s="78">
        <v>2.5000000000000001E-3</v>
      </c>
      <c r="U57" s="78">
        <v>4.0000000000000002E-4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445</v>
      </c>
      <c r="G58" t="s">
        <v>354</v>
      </c>
      <c r="H58" t="s">
        <v>398</v>
      </c>
      <c r="I58" t="s">
        <v>208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13109.32</v>
      </c>
      <c r="P58" s="77">
        <v>112.36</v>
      </c>
      <c r="Q58" s="77">
        <v>0</v>
      </c>
      <c r="R58" s="77">
        <v>14.729631952</v>
      </c>
      <c r="S58" s="78">
        <v>1E-4</v>
      </c>
      <c r="T58" s="78">
        <v>2.0000000000000001E-4</v>
      </c>
      <c r="U58" s="78">
        <v>0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445</v>
      </c>
      <c r="G59" t="s">
        <v>354</v>
      </c>
      <c r="H59" t="s">
        <v>398</v>
      </c>
      <c r="I59" t="s">
        <v>208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152521.26</v>
      </c>
      <c r="P59" s="77">
        <v>117.45</v>
      </c>
      <c r="Q59" s="77">
        <v>0</v>
      </c>
      <c r="R59" s="77">
        <v>179.13621986999999</v>
      </c>
      <c r="S59" s="78">
        <v>2.0000000000000001E-4</v>
      </c>
      <c r="T59" s="78">
        <v>2.0999999999999999E-3</v>
      </c>
      <c r="U59" s="78">
        <v>4.0000000000000002E-4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445</v>
      </c>
      <c r="G60" t="s">
        <v>354</v>
      </c>
      <c r="H60" t="s">
        <v>398</v>
      </c>
      <c r="I60" t="s">
        <v>208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276016.44</v>
      </c>
      <c r="P60" s="77">
        <v>109.15</v>
      </c>
      <c r="Q60" s="77">
        <v>0</v>
      </c>
      <c r="R60" s="77">
        <v>301.27194426</v>
      </c>
      <c r="S60" s="78">
        <v>4.0000000000000002E-4</v>
      </c>
      <c r="T60" s="78">
        <v>3.5999999999999999E-3</v>
      </c>
      <c r="U60" s="78">
        <v>5.9999999999999995E-4</v>
      </c>
    </row>
    <row r="61" spans="2:21">
      <c r="B61" t="s">
        <v>450</v>
      </c>
      <c r="C61" t="s">
        <v>451</v>
      </c>
      <c r="D61" t="s">
        <v>100</v>
      </c>
      <c r="E61" t="s">
        <v>123</v>
      </c>
      <c r="F61" t="s">
        <v>445</v>
      </c>
      <c r="G61" t="s">
        <v>354</v>
      </c>
      <c r="H61" t="s">
        <v>398</v>
      </c>
      <c r="I61" t="s">
        <v>208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497238.49</v>
      </c>
      <c r="P61" s="77">
        <v>117.41</v>
      </c>
      <c r="Q61" s="77">
        <v>0</v>
      </c>
      <c r="R61" s="77">
        <v>583.80771110900002</v>
      </c>
      <c r="S61" s="78">
        <v>5.0000000000000001E-4</v>
      </c>
      <c r="T61" s="78">
        <v>7.0000000000000001E-3</v>
      </c>
      <c r="U61" s="78">
        <v>1.1999999999999999E-3</v>
      </c>
    </row>
    <row r="62" spans="2:21">
      <c r="B62" t="s">
        <v>452</v>
      </c>
      <c r="C62" t="s">
        <v>453</v>
      </c>
      <c r="D62" t="s">
        <v>100</v>
      </c>
      <c r="E62" t="s">
        <v>123</v>
      </c>
      <c r="F62" t="s">
        <v>454</v>
      </c>
      <c r="G62" t="s">
        <v>354</v>
      </c>
      <c r="H62" t="s">
        <v>398</v>
      </c>
      <c r="I62" t="s">
        <v>208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360948.93</v>
      </c>
      <c r="P62" s="77">
        <v>109.87</v>
      </c>
      <c r="Q62" s="77">
        <v>0</v>
      </c>
      <c r="R62" s="77">
        <v>396.57458939100002</v>
      </c>
      <c r="S62" s="78">
        <v>1E-4</v>
      </c>
      <c r="T62" s="78">
        <v>4.7000000000000002E-3</v>
      </c>
      <c r="U62" s="78">
        <v>8.0000000000000004E-4</v>
      </c>
    </row>
    <row r="63" spans="2:21">
      <c r="B63" t="s">
        <v>455</v>
      </c>
      <c r="C63" t="s">
        <v>456</v>
      </c>
      <c r="D63" t="s">
        <v>100</v>
      </c>
      <c r="E63" t="s">
        <v>123</v>
      </c>
      <c r="F63" t="s">
        <v>457</v>
      </c>
      <c r="G63" t="s">
        <v>354</v>
      </c>
      <c r="H63" t="s">
        <v>398</v>
      </c>
      <c r="I63" t="s">
        <v>208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431346.88</v>
      </c>
      <c r="P63" s="77">
        <v>111.95</v>
      </c>
      <c r="Q63" s="77">
        <v>137.88958</v>
      </c>
      <c r="R63" s="77">
        <v>620.78241216000004</v>
      </c>
      <c r="S63" s="78">
        <v>2.9999999999999997E-4</v>
      </c>
      <c r="T63" s="78">
        <v>7.4000000000000003E-3</v>
      </c>
      <c r="U63" s="78">
        <v>1.2999999999999999E-3</v>
      </c>
    </row>
    <row r="64" spans="2:21">
      <c r="B64" t="s">
        <v>458</v>
      </c>
      <c r="C64" t="s">
        <v>459</v>
      </c>
      <c r="D64" t="s">
        <v>100</v>
      </c>
      <c r="E64" t="s">
        <v>123</v>
      </c>
      <c r="F64" t="s">
        <v>457</v>
      </c>
      <c r="G64" t="s">
        <v>354</v>
      </c>
      <c r="H64" t="s">
        <v>398</v>
      </c>
      <c r="I64" t="s">
        <v>208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469748.98</v>
      </c>
      <c r="P64" s="77">
        <v>102</v>
      </c>
      <c r="Q64" s="77">
        <v>0</v>
      </c>
      <c r="R64" s="77">
        <v>479.14395960000002</v>
      </c>
      <c r="S64" s="78">
        <v>2.0000000000000001E-4</v>
      </c>
      <c r="T64" s="78">
        <v>5.7000000000000002E-3</v>
      </c>
      <c r="U64" s="78">
        <v>1E-3</v>
      </c>
    </row>
    <row r="65" spans="2:21">
      <c r="B65" t="s">
        <v>460</v>
      </c>
      <c r="C65" t="s">
        <v>461</v>
      </c>
      <c r="D65" t="s">
        <v>100</v>
      </c>
      <c r="E65" t="s">
        <v>123</v>
      </c>
      <c r="F65" t="s">
        <v>457</v>
      </c>
      <c r="G65" t="s">
        <v>354</v>
      </c>
      <c r="H65" t="s">
        <v>398</v>
      </c>
      <c r="I65" t="s">
        <v>208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669432.68000000005</v>
      </c>
      <c r="P65" s="77">
        <v>97.25</v>
      </c>
      <c r="Q65" s="77">
        <v>0</v>
      </c>
      <c r="R65" s="77">
        <v>651.02328130000001</v>
      </c>
      <c r="S65" s="78">
        <v>2.9999999999999997E-4</v>
      </c>
      <c r="T65" s="78">
        <v>7.7999999999999996E-3</v>
      </c>
      <c r="U65" s="78">
        <v>1.4E-3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454</v>
      </c>
      <c r="G66" t="s">
        <v>354</v>
      </c>
      <c r="H66" t="s">
        <v>398</v>
      </c>
      <c r="I66" t="s">
        <v>208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1017570.08</v>
      </c>
      <c r="P66" s="77">
        <v>97.17</v>
      </c>
      <c r="Q66" s="77">
        <v>0</v>
      </c>
      <c r="R66" s="77">
        <v>988.77284673600002</v>
      </c>
      <c r="S66" s="78">
        <v>4.0000000000000002E-4</v>
      </c>
      <c r="T66" s="78">
        <v>1.18E-2</v>
      </c>
      <c r="U66" s="78">
        <v>2.0999999999999999E-3</v>
      </c>
    </row>
    <row r="67" spans="2:21">
      <c r="B67" t="s">
        <v>464</v>
      </c>
      <c r="C67" t="s">
        <v>465</v>
      </c>
      <c r="D67" t="s">
        <v>100</v>
      </c>
      <c r="E67" t="s">
        <v>123</v>
      </c>
      <c r="F67" t="s">
        <v>454</v>
      </c>
      <c r="G67" t="s">
        <v>354</v>
      </c>
      <c r="H67" t="s">
        <v>398</v>
      </c>
      <c r="I67" t="s">
        <v>208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41557.31</v>
      </c>
      <c r="P67" s="77">
        <v>100.11</v>
      </c>
      <c r="Q67" s="77">
        <v>0</v>
      </c>
      <c r="R67" s="77">
        <v>41.603023041</v>
      </c>
      <c r="S67" s="78">
        <v>1E-4</v>
      </c>
      <c r="T67" s="78">
        <v>5.0000000000000001E-4</v>
      </c>
      <c r="U67" s="78">
        <v>1E-4</v>
      </c>
    </row>
    <row r="68" spans="2:21">
      <c r="B68" t="s">
        <v>466</v>
      </c>
      <c r="C68" t="s">
        <v>467</v>
      </c>
      <c r="D68" t="s">
        <v>100</v>
      </c>
      <c r="E68" t="s">
        <v>123</v>
      </c>
      <c r="F68" t="s">
        <v>468</v>
      </c>
      <c r="G68" t="s">
        <v>469</v>
      </c>
      <c r="H68" t="s">
        <v>470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4106.5200000000004</v>
      </c>
      <c r="P68" s="77">
        <v>83.16</v>
      </c>
      <c r="Q68" s="77">
        <v>0.20583000000000001</v>
      </c>
      <c r="R68" s="77">
        <v>3.6208120319999999</v>
      </c>
      <c r="S68" s="78">
        <v>0</v>
      </c>
      <c r="T68" s="78">
        <v>0</v>
      </c>
      <c r="U68" s="78">
        <v>0</v>
      </c>
    </row>
    <row r="69" spans="2:21">
      <c r="B69" t="s">
        <v>471</v>
      </c>
      <c r="C69" t="s">
        <v>472</v>
      </c>
      <c r="D69" t="s">
        <v>100</v>
      </c>
      <c r="E69" t="s">
        <v>123</v>
      </c>
      <c r="F69" t="s">
        <v>473</v>
      </c>
      <c r="G69" t="s">
        <v>354</v>
      </c>
      <c r="H69" t="s">
        <v>398</v>
      </c>
      <c r="I69" t="s">
        <v>208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273679.99</v>
      </c>
      <c r="P69" s="77">
        <v>108.66</v>
      </c>
      <c r="Q69" s="77">
        <v>0</v>
      </c>
      <c r="R69" s="77">
        <v>297.380677134</v>
      </c>
      <c r="S69" s="78">
        <v>5.9999999999999995E-4</v>
      </c>
      <c r="T69" s="78">
        <v>3.5000000000000001E-3</v>
      </c>
      <c r="U69" s="78">
        <v>5.9999999999999995E-4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473</v>
      </c>
      <c r="G70" t="s">
        <v>354</v>
      </c>
      <c r="H70" t="s">
        <v>398</v>
      </c>
      <c r="I70" t="s">
        <v>208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220258.22</v>
      </c>
      <c r="P70" s="77">
        <v>98.94</v>
      </c>
      <c r="Q70" s="77">
        <v>0</v>
      </c>
      <c r="R70" s="77">
        <v>217.92348286800001</v>
      </c>
      <c r="S70" s="78">
        <v>5.0000000000000001E-4</v>
      </c>
      <c r="T70" s="78">
        <v>2.5999999999999999E-3</v>
      </c>
      <c r="U70" s="78">
        <v>5.0000000000000001E-4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336</v>
      </c>
      <c r="G71" t="s">
        <v>337</v>
      </c>
      <c r="H71" t="s">
        <v>398</v>
      </c>
      <c r="I71" t="s">
        <v>208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10.26</v>
      </c>
      <c r="P71" s="77">
        <v>5473005</v>
      </c>
      <c r="Q71" s="77">
        <v>0</v>
      </c>
      <c r="R71" s="77">
        <v>561.53031299999998</v>
      </c>
      <c r="S71" s="78">
        <v>4.0000000000000002E-4</v>
      </c>
      <c r="T71" s="78">
        <v>6.7000000000000002E-3</v>
      </c>
      <c r="U71" s="78">
        <v>1.1999999999999999E-3</v>
      </c>
    </row>
    <row r="72" spans="2:21">
      <c r="B72" t="s">
        <v>478</v>
      </c>
      <c r="C72" t="s">
        <v>479</v>
      </c>
      <c r="D72" t="s">
        <v>100</v>
      </c>
      <c r="E72" t="s">
        <v>123</v>
      </c>
      <c r="F72" t="s">
        <v>336</v>
      </c>
      <c r="G72" t="s">
        <v>337</v>
      </c>
      <c r="H72" t="s">
        <v>398</v>
      </c>
      <c r="I72" t="s">
        <v>208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8.6999999999999993</v>
      </c>
      <c r="P72" s="77">
        <v>5440000</v>
      </c>
      <c r="Q72" s="77">
        <v>0</v>
      </c>
      <c r="R72" s="77">
        <v>473.28</v>
      </c>
      <c r="S72" s="78">
        <v>4.0000000000000002E-4</v>
      </c>
      <c r="T72" s="78">
        <v>5.5999999999999999E-3</v>
      </c>
      <c r="U72" s="78">
        <v>1E-3</v>
      </c>
    </row>
    <row r="73" spans="2:21">
      <c r="B73" t="s">
        <v>480</v>
      </c>
      <c r="C73" t="s">
        <v>481</v>
      </c>
      <c r="D73" t="s">
        <v>100</v>
      </c>
      <c r="E73" t="s">
        <v>123</v>
      </c>
      <c r="F73" t="s">
        <v>336</v>
      </c>
      <c r="G73" t="s">
        <v>337</v>
      </c>
      <c r="H73" t="s">
        <v>398</v>
      </c>
      <c r="I73" t="s">
        <v>208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7.02</v>
      </c>
      <c r="P73" s="77">
        <v>5516000</v>
      </c>
      <c r="Q73" s="77">
        <v>0</v>
      </c>
      <c r="R73" s="77">
        <v>387.22320000000002</v>
      </c>
      <c r="S73" s="78">
        <v>5.9999999999999995E-4</v>
      </c>
      <c r="T73" s="78">
        <v>4.5999999999999999E-3</v>
      </c>
      <c r="U73" s="78">
        <v>8.0000000000000004E-4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336</v>
      </c>
      <c r="G74" t="s">
        <v>337</v>
      </c>
      <c r="H74" t="s">
        <v>398</v>
      </c>
      <c r="I74" t="s">
        <v>208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8.35</v>
      </c>
      <c r="P74" s="77">
        <v>4917657</v>
      </c>
      <c r="Q74" s="77">
        <v>0</v>
      </c>
      <c r="R74" s="77">
        <v>410.62435950000003</v>
      </c>
      <c r="S74" s="78">
        <v>2.9999999999999997E-4</v>
      </c>
      <c r="T74" s="78">
        <v>4.8999999999999998E-3</v>
      </c>
      <c r="U74" s="78">
        <v>8.9999999999999998E-4</v>
      </c>
    </row>
    <row r="75" spans="2:21">
      <c r="B75" t="s">
        <v>484</v>
      </c>
      <c r="C75" t="s">
        <v>485</v>
      </c>
      <c r="D75" t="s">
        <v>100</v>
      </c>
      <c r="E75" t="s">
        <v>123</v>
      </c>
      <c r="F75" t="s">
        <v>336</v>
      </c>
      <c r="G75" t="s">
        <v>337</v>
      </c>
      <c r="H75" t="s">
        <v>398</v>
      </c>
      <c r="I75" t="s">
        <v>208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2.57</v>
      </c>
      <c r="P75" s="77">
        <v>5381286</v>
      </c>
      <c r="Q75" s="77">
        <v>0</v>
      </c>
      <c r="R75" s="77">
        <v>138.29905020000001</v>
      </c>
      <c r="S75" s="78">
        <v>5.9999999999999995E-4</v>
      </c>
      <c r="T75" s="78">
        <v>1.6999999999999999E-3</v>
      </c>
      <c r="U75" s="78">
        <v>2.9999999999999997E-4</v>
      </c>
    </row>
    <row r="76" spans="2:21">
      <c r="B76" t="s">
        <v>486</v>
      </c>
      <c r="C76" t="s">
        <v>487</v>
      </c>
      <c r="D76" t="s">
        <v>100</v>
      </c>
      <c r="E76" t="s">
        <v>123</v>
      </c>
      <c r="F76" t="s">
        <v>357</v>
      </c>
      <c r="G76" t="s">
        <v>337</v>
      </c>
      <c r="H76" t="s">
        <v>398</v>
      </c>
      <c r="I76" t="s">
        <v>208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6.55</v>
      </c>
      <c r="P76" s="77">
        <v>5436000</v>
      </c>
      <c r="Q76" s="77">
        <v>0</v>
      </c>
      <c r="R76" s="77">
        <v>356.05799999999999</v>
      </c>
      <c r="S76" s="78">
        <v>2.9999999999999997E-4</v>
      </c>
      <c r="T76" s="78">
        <v>4.1999999999999997E-3</v>
      </c>
      <c r="U76" s="78">
        <v>8.0000000000000004E-4</v>
      </c>
    </row>
    <row r="77" spans="2:21">
      <c r="B77" t="s">
        <v>488</v>
      </c>
      <c r="C77" t="s">
        <v>489</v>
      </c>
      <c r="D77" t="s">
        <v>100</v>
      </c>
      <c r="E77" t="s">
        <v>123</v>
      </c>
      <c r="F77" t="s">
        <v>357</v>
      </c>
      <c r="G77" t="s">
        <v>337</v>
      </c>
      <c r="H77" t="s">
        <v>398</v>
      </c>
      <c r="I77" t="s">
        <v>208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7.9</v>
      </c>
      <c r="P77" s="77">
        <v>5522400</v>
      </c>
      <c r="Q77" s="77">
        <v>0</v>
      </c>
      <c r="R77" s="77">
        <v>436.26960000000003</v>
      </c>
      <c r="S77" s="78">
        <v>5.0000000000000001E-4</v>
      </c>
      <c r="T77" s="78">
        <v>5.1999999999999998E-3</v>
      </c>
      <c r="U77" s="78">
        <v>8.9999999999999998E-4</v>
      </c>
    </row>
    <row r="78" spans="2:21">
      <c r="B78" t="s">
        <v>490</v>
      </c>
      <c r="C78" t="s">
        <v>491</v>
      </c>
      <c r="D78" t="s">
        <v>100</v>
      </c>
      <c r="E78" t="s">
        <v>123</v>
      </c>
      <c r="F78" t="s">
        <v>357</v>
      </c>
      <c r="G78" t="s">
        <v>337</v>
      </c>
      <c r="H78" t="s">
        <v>398</v>
      </c>
      <c r="I78" t="s">
        <v>208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12.79</v>
      </c>
      <c r="P78" s="77">
        <v>5445000</v>
      </c>
      <c r="Q78" s="77">
        <v>0</v>
      </c>
      <c r="R78" s="77">
        <v>696.41549999999995</v>
      </c>
      <c r="S78" s="78">
        <v>5.9999999999999995E-4</v>
      </c>
      <c r="T78" s="78">
        <v>8.3000000000000001E-3</v>
      </c>
      <c r="U78" s="78">
        <v>1.5E-3</v>
      </c>
    </row>
    <row r="79" spans="2:21">
      <c r="B79" t="s">
        <v>492</v>
      </c>
      <c r="C79" t="s">
        <v>493</v>
      </c>
      <c r="D79" t="s">
        <v>100</v>
      </c>
      <c r="E79" t="s">
        <v>123</v>
      </c>
      <c r="F79" t="s">
        <v>494</v>
      </c>
      <c r="G79" t="s">
        <v>337</v>
      </c>
      <c r="H79" t="s">
        <v>398</v>
      </c>
      <c r="I79" t="s">
        <v>208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5.25</v>
      </c>
      <c r="P79" s="77">
        <v>5686000</v>
      </c>
      <c r="Q79" s="77">
        <v>0</v>
      </c>
      <c r="R79" s="77">
        <v>298.51499999999999</v>
      </c>
      <c r="S79" s="78">
        <v>4.0000000000000002E-4</v>
      </c>
      <c r="T79" s="78">
        <v>3.5999999999999999E-3</v>
      </c>
      <c r="U79" s="78">
        <v>5.9999999999999995E-4</v>
      </c>
    </row>
    <row r="80" spans="2:21">
      <c r="B80" t="s">
        <v>495</v>
      </c>
      <c r="C80" t="s">
        <v>496</v>
      </c>
      <c r="D80" t="s">
        <v>100</v>
      </c>
      <c r="E80" t="s">
        <v>123</v>
      </c>
      <c r="F80" t="s">
        <v>494</v>
      </c>
      <c r="G80" t="s">
        <v>337</v>
      </c>
      <c r="H80" t="s">
        <v>398</v>
      </c>
      <c r="I80" t="s">
        <v>208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3.27</v>
      </c>
      <c r="P80" s="77">
        <v>4796011</v>
      </c>
      <c r="Q80" s="77">
        <v>0</v>
      </c>
      <c r="R80" s="77">
        <v>156.8295597</v>
      </c>
      <c r="S80" s="78">
        <v>4.0000000000000002E-4</v>
      </c>
      <c r="T80" s="78">
        <v>1.9E-3</v>
      </c>
      <c r="U80" s="78">
        <v>2.9999999999999997E-4</v>
      </c>
    </row>
    <row r="81" spans="2:21">
      <c r="B81" t="s">
        <v>497</v>
      </c>
      <c r="C81" t="s">
        <v>498</v>
      </c>
      <c r="D81" t="s">
        <v>100</v>
      </c>
      <c r="E81" t="s">
        <v>123</v>
      </c>
      <c r="F81" t="s">
        <v>494</v>
      </c>
      <c r="G81" t="s">
        <v>337</v>
      </c>
      <c r="H81" t="s">
        <v>398</v>
      </c>
      <c r="I81" t="s">
        <v>208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7.78</v>
      </c>
      <c r="P81" s="77">
        <v>5154899</v>
      </c>
      <c r="Q81" s="77">
        <v>0</v>
      </c>
      <c r="R81" s="77">
        <v>401.05114220000002</v>
      </c>
      <c r="S81" s="78">
        <v>4.0000000000000002E-4</v>
      </c>
      <c r="T81" s="78">
        <v>4.7999999999999996E-3</v>
      </c>
      <c r="U81" s="78">
        <v>8.0000000000000004E-4</v>
      </c>
    </row>
    <row r="82" spans="2:21">
      <c r="B82" t="s">
        <v>500</v>
      </c>
      <c r="C82" t="s">
        <v>501</v>
      </c>
      <c r="D82" t="s">
        <v>100</v>
      </c>
      <c r="E82" t="s">
        <v>123</v>
      </c>
      <c r="F82" t="s">
        <v>502</v>
      </c>
      <c r="G82" t="s">
        <v>127</v>
      </c>
      <c r="H82" t="s">
        <v>398</v>
      </c>
      <c r="I82" t="s">
        <v>208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195432.67</v>
      </c>
      <c r="P82" s="77">
        <v>109.27</v>
      </c>
      <c r="Q82" s="77">
        <v>0</v>
      </c>
      <c r="R82" s="77">
        <v>213.549278509</v>
      </c>
      <c r="S82" s="78">
        <v>2.0000000000000001E-4</v>
      </c>
      <c r="T82" s="78">
        <v>2.5000000000000001E-3</v>
      </c>
      <c r="U82" s="78">
        <v>5.0000000000000001E-4</v>
      </c>
    </row>
    <row r="83" spans="2:21">
      <c r="B83" t="s">
        <v>503</v>
      </c>
      <c r="C83" t="s">
        <v>504</v>
      </c>
      <c r="D83" t="s">
        <v>100</v>
      </c>
      <c r="E83" t="s">
        <v>123</v>
      </c>
      <c r="F83" t="s">
        <v>502</v>
      </c>
      <c r="G83" t="s">
        <v>127</v>
      </c>
      <c r="H83" t="s">
        <v>398</v>
      </c>
      <c r="I83" t="s">
        <v>208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124106.18</v>
      </c>
      <c r="P83" s="77">
        <v>99.54</v>
      </c>
      <c r="Q83" s="77">
        <v>0</v>
      </c>
      <c r="R83" s="77">
        <v>123.53529157200001</v>
      </c>
      <c r="S83" s="78">
        <v>4.0000000000000002E-4</v>
      </c>
      <c r="T83" s="78">
        <v>1.5E-3</v>
      </c>
      <c r="U83" s="78">
        <v>2.9999999999999997E-4</v>
      </c>
    </row>
    <row r="84" spans="2:21">
      <c r="B84" t="s">
        <v>505</v>
      </c>
      <c r="C84" t="s">
        <v>506</v>
      </c>
      <c r="D84" t="s">
        <v>100</v>
      </c>
      <c r="E84" t="s">
        <v>123</v>
      </c>
      <c r="F84" t="s">
        <v>397</v>
      </c>
      <c r="G84" t="s">
        <v>354</v>
      </c>
      <c r="H84" t="s">
        <v>507</v>
      </c>
      <c r="I84" t="s">
        <v>208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163969.85999999999</v>
      </c>
      <c r="P84" s="77">
        <v>109.19</v>
      </c>
      <c r="Q84" s="77">
        <v>0</v>
      </c>
      <c r="R84" s="77">
        <v>179.03869013400001</v>
      </c>
      <c r="S84" s="78">
        <v>2.9999999999999997E-4</v>
      </c>
      <c r="T84" s="78">
        <v>2.0999999999999999E-3</v>
      </c>
      <c r="U84" s="78">
        <v>4.0000000000000002E-4</v>
      </c>
    </row>
    <row r="85" spans="2:21">
      <c r="B85" t="s">
        <v>508</v>
      </c>
      <c r="C85" t="s">
        <v>509</v>
      </c>
      <c r="D85" t="s">
        <v>100</v>
      </c>
      <c r="E85" t="s">
        <v>123</v>
      </c>
      <c r="F85" t="s">
        <v>397</v>
      </c>
      <c r="G85" t="s">
        <v>354</v>
      </c>
      <c r="H85" t="s">
        <v>507</v>
      </c>
      <c r="I85" t="s">
        <v>208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510</v>
      </c>
      <c r="C86" t="s">
        <v>511</v>
      </c>
      <c r="D86" t="s">
        <v>100</v>
      </c>
      <c r="E86" t="s">
        <v>123</v>
      </c>
      <c r="F86" t="s">
        <v>397</v>
      </c>
      <c r="G86" t="s">
        <v>354</v>
      </c>
      <c r="H86" t="s">
        <v>512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43534.03</v>
      </c>
      <c r="P86" s="77">
        <v>96.7</v>
      </c>
      <c r="Q86" s="77">
        <v>0</v>
      </c>
      <c r="R86" s="77">
        <v>42.097407009999998</v>
      </c>
      <c r="S86" s="78">
        <v>1E-4</v>
      </c>
      <c r="T86" s="78">
        <v>5.0000000000000001E-4</v>
      </c>
      <c r="U86" s="78">
        <v>1E-4</v>
      </c>
    </row>
    <row r="87" spans="2:21">
      <c r="B87" t="s">
        <v>513</v>
      </c>
      <c r="C87" t="s">
        <v>514</v>
      </c>
      <c r="D87" t="s">
        <v>100</v>
      </c>
      <c r="E87" t="s">
        <v>123</v>
      </c>
      <c r="F87" t="s">
        <v>397</v>
      </c>
      <c r="G87" t="s">
        <v>354</v>
      </c>
      <c r="H87" t="s">
        <v>512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624170.64</v>
      </c>
      <c r="P87" s="77">
        <v>97.7</v>
      </c>
      <c r="Q87" s="77">
        <v>0</v>
      </c>
      <c r="R87" s="77">
        <v>609.81471527999997</v>
      </c>
      <c r="S87" s="78">
        <v>5.0000000000000001E-4</v>
      </c>
      <c r="T87" s="78">
        <v>7.3000000000000001E-3</v>
      </c>
      <c r="U87" s="78">
        <v>1.2999999999999999E-3</v>
      </c>
    </row>
    <row r="88" spans="2:21">
      <c r="B88" t="s">
        <v>515</v>
      </c>
      <c r="C88" t="s">
        <v>516</v>
      </c>
      <c r="D88" t="s">
        <v>100</v>
      </c>
      <c r="E88" t="s">
        <v>123</v>
      </c>
      <c r="F88" t="s">
        <v>397</v>
      </c>
      <c r="G88" t="s">
        <v>354</v>
      </c>
      <c r="H88" t="s">
        <v>507</v>
      </c>
      <c r="I88" t="s">
        <v>208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361994.11</v>
      </c>
      <c r="P88" s="77">
        <v>95.12</v>
      </c>
      <c r="Q88" s="77">
        <v>0</v>
      </c>
      <c r="R88" s="77">
        <v>344.32879743199999</v>
      </c>
      <c r="S88" s="78">
        <v>5.9999999999999995E-4</v>
      </c>
      <c r="T88" s="78">
        <v>4.1000000000000003E-3</v>
      </c>
      <c r="U88" s="78">
        <v>6.9999999999999999E-4</v>
      </c>
    </row>
    <row r="89" spans="2:21">
      <c r="B89" t="s">
        <v>517</v>
      </c>
      <c r="C89" t="s">
        <v>518</v>
      </c>
      <c r="D89" t="s">
        <v>100</v>
      </c>
      <c r="E89" t="s">
        <v>123</v>
      </c>
      <c r="F89" t="s">
        <v>397</v>
      </c>
      <c r="G89" t="s">
        <v>354</v>
      </c>
      <c r="H89" t="s">
        <v>507</v>
      </c>
      <c r="I89" t="s">
        <v>208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149849.1</v>
      </c>
      <c r="P89" s="77">
        <v>112.51</v>
      </c>
      <c r="Q89" s="77">
        <v>0</v>
      </c>
      <c r="R89" s="77">
        <v>168.59522240999999</v>
      </c>
      <c r="S89" s="78">
        <v>4.0000000000000002E-4</v>
      </c>
      <c r="T89" s="78">
        <v>2E-3</v>
      </c>
      <c r="U89" s="78">
        <v>4.0000000000000002E-4</v>
      </c>
    </row>
    <row r="90" spans="2:21">
      <c r="B90" t="s">
        <v>519</v>
      </c>
      <c r="C90" t="s">
        <v>520</v>
      </c>
      <c r="D90" t="s">
        <v>100</v>
      </c>
      <c r="E90" t="s">
        <v>123</v>
      </c>
      <c r="F90" t="s">
        <v>521</v>
      </c>
      <c r="G90" t="s">
        <v>354</v>
      </c>
      <c r="H90" t="s">
        <v>507</v>
      </c>
      <c r="I90" t="s">
        <v>208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184558.68</v>
      </c>
      <c r="P90" s="77">
        <v>107.24</v>
      </c>
      <c r="Q90" s="77">
        <v>0</v>
      </c>
      <c r="R90" s="77">
        <v>197.920728432</v>
      </c>
      <c r="S90" s="78">
        <v>2.0000000000000001E-4</v>
      </c>
      <c r="T90" s="78">
        <v>2.3999999999999998E-3</v>
      </c>
      <c r="U90" s="78">
        <v>4.0000000000000002E-4</v>
      </c>
    </row>
    <row r="91" spans="2:21">
      <c r="B91" t="s">
        <v>522</v>
      </c>
      <c r="C91" t="s">
        <v>523</v>
      </c>
      <c r="D91" t="s">
        <v>100</v>
      </c>
      <c r="E91" t="s">
        <v>123</v>
      </c>
      <c r="F91" t="s">
        <v>442</v>
      </c>
      <c r="G91" t="s">
        <v>354</v>
      </c>
      <c r="H91" t="s">
        <v>507</v>
      </c>
      <c r="I91" t="s">
        <v>208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664525.76</v>
      </c>
      <c r="P91" s="77">
        <v>110.12</v>
      </c>
      <c r="Q91" s="77">
        <v>0</v>
      </c>
      <c r="R91" s="77">
        <v>731.77576691199999</v>
      </c>
      <c r="S91" s="78">
        <v>2.9999999999999997E-4</v>
      </c>
      <c r="T91" s="78">
        <v>8.6999999999999994E-3</v>
      </c>
      <c r="U91" s="78">
        <v>1.5E-3</v>
      </c>
    </row>
    <row r="92" spans="2:21">
      <c r="B92" t="s">
        <v>524</v>
      </c>
      <c r="C92" t="s">
        <v>525</v>
      </c>
      <c r="D92" t="s">
        <v>100</v>
      </c>
      <c r="E92" t="s">
        <v>123</v>
      </c>
      <c r="F92" t="s">
        <v>442</v>
      </c>
      <c r="G92" t="s">
        <v>354</v>
      </c>
      <c r="H92" t="s">
        <v>507</v>
      </c>
      <c r="I92" t="s">
        <v>208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341483.88</v>
      </c>
      <c r="P92" s="77">
        <v>92.66</v>
      </c>
      <c r="Q92" s="77">
        <v>2.1667200000000002</v>
      </c>
      <c r="R92" s="77">
        <v>318.58568320799998</v>
      </c>
      <c r="S92" s="78">
        <v>6.9999999999999999E-4</v>
      </c>
      <c r="T92" s="78">
        <v>3.8E-3</v>
      </c>
      <c r="U92" s="78">
        <v>6.9999999999999999E-4</v>
      </c>
    </row>
    <row r="93" spans="2:21">
      <c r="B93" t="s">
        <v>526</v>
      </c>
      <c r="C93" t="s">
        <v>527</v>
      </c>
      <c r="D93" t="s">
        <v>100</v>
      </c>
      <c r="E93" t="s">
        <v>123</v>
      </c>
      <c r="F93" t="s">
        <v>528</v>
      </c>
      <c r="G93" t="s">
        <v>529</v>
      </c>
      <c r="H93" t="s">
        <v>507</v>
      </c>
      <c r="I93" t="s">
        <v>208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777268.27</v>
      </c>
      <c r="P93" s="77">
        <v>151.80000000000001</v>
      </c>
      <c r="Q93" s="77">
        <v>0</v>
      </c>
      <c r="R93" s="77">
        <v>1179.89323386</v>
      </c>
      <c r="S93" s="78">
        <v>2.0000000000000001E-4</v>
      </c>
      <c r="T93" s="78">
        <v>1.41E-2</v>
      </c>
      <c r="U93" s="78">
        <v>2.5000000000000001E-3</v>
      </c>
    </row>
    <row r="94" spans="2:21">
      <c r="B94" t="s">
        <v>530</v>
      </c>
      <c r="C94" t="s">
        <v>531</v>
      </c>
      <c r="D94" t="s">
        <v>100</v>
      </c>
      <c r="E94" t="s">
        <v>123</v>
      </c>
      <c r="F94" t="s">
        <v>532</v>
      </c>
      <c r="G94" t="s">
        <v>132</v>
      </c>
      <c r="H94" t="s">
        <v>507</v>
      </c>
      <c r="I94" t="s">
        <v>208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146026.79</v>
      </c>
      <c r="P94" s="77">
        <v>110.51</v>
      </c>
      <c r="Q94" s="77">
        <v>0</v>
      </c>
      <c r="R94" s="77">
        <v>161.37420562899999</v>
      </c>
      <c r="S94" s="78">
        <v>2.0000000000000001E-4</v>
      </c>
      <c r="T94" s="78">
        <v>1.9E-3</v>
      </c>
      <c r="U94" s="78">
        <v>2.9999999999999997E-4</v>
      </c>
    </row>
    <row r="95" spans="2:21">
      <c r="B95" t="s">
        <v>533</v>
      </c>
      <c r="C95" t="s">
        <v>534</v>
      </c>
      <c r="D95" t="s">
        <v>100</v>
      </c>
      <c r="E95" t="s">
        <v>123</v>
      </c>
      <c r="F95" t="s">
        <v>532</v>
      </c>
      <c r="G95" t="s">
        <v>132</v>
      </c>
      <c r="H95" t="s">
        <v>507</v>
      </c>
      <c r="I95" t="s">
        <v>208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125210.38</v>
      </c>
      <c r="P95" s="77">
        <v>106.05</v>
      </c>
      <c r="Q95" s="77">
        <v>0</v>
      </c>
      <c r="R95" s="77">
        <v>132.78560798999999</v>
      </c>
      <c r="S95" s="78">
        <v>1E-4</v>
      </c>
      <c r="T95" s="78">
        <v>1.6000000000000001E-3</v>
      </c>
      <c r="U95" s="78">
        <v>2.9999999999999997E-4</v>
      </c>
    </row>
    <row r="96" spans="2:21">
      <c r="B96" t="s">
        <v>535</v>
      </c>
      <c r="C96" t="s">
        <v>536</v>
      </c>
      <c r="D96" t="s">
        <v>100</v>
      </c>
      <c r="E96" t="s">
        <v>123</v>
      </c>
      <c r="F96" t="s">
        <v>532</v>
      </c>
      <c r="G96" t="s">
        <v>132</v>
      </c>
      <c r="H96" t="s">
        <v>507</v>
      </c>
      <c r="I96" t="s">
        <v>208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61853.05</v>
      </c>
      <c r="P96" s="77">
        <v>89.93</v>
      </c>
      <c r="Q96" s="77">
        <v>0</v>
      </c>
      <c r="R96" s="77">
        <v>55.624447865</v>
      </c>
      <c r="S96" s="78">
        <v>1E-4</v>
      </c>
      <c r="T96" s="78">
        <v>6.9999999999999999E-4</v>
      </c>
      <c r="U96" s="78">
        <v>1E-4</v>
      </c>
    </row>
    <row r="97" spans="2:21">
      <c r="B97" t="s">
        <v>537</v>
      </c>
      <c r="C97" t="s">
        <v>538</v>
      </c>
      <c r="D97" t="s">
        <v>100</v>
      </c>
      <c r="E97" t="s">
        <v>123</v>
      </c>
      <c r="F97" t="s">
        <v>539</v>
      </c>
      <c r="G97" t="s">
        <v>337</v>
      </c>
      <c r="H97" t="s">
        <v>507</v>
      </c>
      <c r="I97" t="s">
        <v>208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1.9</v>
      </c>
      <c r="P97" s="77">
        <v>5614899</v>
      </c>
      <c r="Q97" s="77">
        <v>0</v>
      </c>
      <c r="R97" s="77">
        <v>106.683081</v>
      </c>
      <c r="S97" s="78">
        <v>4.0000000000000002E-4</v>
      </c>
      <c r="T97" s="78">
        <v>1.2999999999999999E-3</v>
      </c>
      <c r="U97" s="78">
        <v>2.0000000000000001E-4</v>
      </c>
    </row>
    <row r="98" spans="2:21">
      <c r="B98" t="s">
        <v>540</v>
      </c>
      <c r="C98" t="s">
        <v>541</v>
      </c>
      <c r="D98" t="s">
        <v>100</v>
      </c>
      <c r="E98" t="s">
        <v>123</v>
      </c>
      <c r="F98" t="s">
        <v>539</v>
      </c>
      <c r="G98" t="s">
        <v>337</v>
      </c>
      <c r="H98" t="s">
        <v>507</v>
      </c>
      <c r="I98" t="s">
        <v>208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10.24</v>
      </c>
      <c r="P98" s="77">
        <v>4800000</v>
      </c>
      <c r="Q98" s="77">
        <v>0</v>
      </c>
      <c r="R98" s="77">
        <v>491.52</v>
      </c>
      <c r="S98" s="78">
        <v>5.9999999999999995E-4</v>
      </c>
      <c r="T98" s="78">
        <v>5.8999999999999999E-3</v>
      </c>
      <c r="U98" s="78">
        <v>1E-3</v>
      </c>
    </row>
    <row r="99" spans="2:21">
      <c r="B99" t="s">
        <v>542</v>
      </c>
      <c r="C99" t="s">
        <v>543</v>
      </c>
      <c r="D99" t="s">
        <v>100</v>
      </c>
      <c r="E99" t="s">
        <v>123</v>
      </c>
      <c r="F99" t="s">
        <v>539</v>
      </c>
      <c r="G99" t="s">
        <v>337</v>
      </c>
      <c r="H99" t="s">
        <v>507</v>
      </c>
      <c r="I99" t="s">
        <v>208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8.41</v>
      </c>
      <c r="P99" s="77">
        <v>5048968</v>
      </c>
      <c r="Q99" s="77">
        <v>0</v>
      </c>
      <c r="R99" s="77">
        <v>424.61820879999999</v>
      </c>
      <c r="S99" s="78">
        <v>5.0000000000000001E-4</v>
      </c>
      <c r="T99" s="78">
        <v>5.1000000000000004E-3</v>
      </c>
      <c r="U99" s="78">
        <v>8.9999999999999998E-4</v>
      </c>
    </row>
    <row r="100" spans="2:21">
      <c r="B100" t="s">
        <v>544</v>
      </c>
      <c r="C100" t="s">
        <v>545</v>
      </c>
      <c r="D100" t="s">
        <v>100</v>
      </c>
      <c r="E100" t="s">
        <v>123</v>
      </c>
      <c r="F100" t="s">
        <v>539</v>
      </c>
      <c r="G100" t="s">
        <v>337</v>
      </c>
      <c r="H100" t="s">
        <v>507</v>
      </c>
      <c r="I100" t="s">
        <v>208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1.21</v>
      </c>
      <c r="P100" s="77">
        <v>5402041</v>
      </c>
      <c r="Q100" s="77">
        <v>0</v>
      </c>
      <c r="R100" s="77">
        <v>65.364696100000003</v>
      </c>
      <c r="S100" s="78">
        <v>2.0000000000000001E-4</v>
      </c>
      <c r="T100" s="78">
        <v>8.0000000000000004E-4</v>
      </c>
      <c r="U100" s="78">
        <v>1E-4</v>
      </c>
    </row>
    <row r="101" spans="2:21">
      <c r="B101" t="s">
        <v>546</v>
      </c>
      <c r="C101" t="s">
        <v>547</v>
      </c>
      <c r="D101" t="s">
        <v>100</v>
      </c>
      <c r="E101" t="s">
        <v>123</v>
      </c>
      <c r="F101" t="s">
        <v>548</v>
      </c>
      <c r="G101" t="s">
        <v>337</v>
      </c>
      <c r="H101" t="s">
        <v>507</v>
      </c>
      <c r="I101" t="s">
        <v>208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11.91</v>
      </c>
      <c r="P101" s="77">
        <v>5395500</v>
      </c>
      <c r="Q101" s="77">
        <v>15.92944</v>
      </c>
      <c r="R101" s="77">
        <v>658.53349000000003</v>
      </c>
      <c r="S101" s="78">
        <v>4.0000000000000002E-4</v>
      </c>
      <c r="T101" s="78">
        <v>7.9000000000000008E-3</v>
      </c>
      <c r="U101" s="78">
        <v>1.4E-3</v>
      </c>
    </row>
    <row r="102" spans="2:21">
      <c r="B102" t="s">
        <v>549</v>
      </c>
      <c r="C102" t="s">
        <v>550</v>
      </c>
      <c r="D102" t="s">
        <v>100</v>
      </c>
      <c r="E102" t="s">
        <v>123</v>
      </c>
      <c r="F102" t="s">
        <v>548</v>
      </c>
      <c r="G102" t="s">
        <v>337</v>
      </c>
      <c r="H102" t="s">
        <v>507</v>
      </c>
      <c r="I102" t="s">
        <v>208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12.38</v>
      </c>
      <c r="P102" s="77">
        <v>5353345</v>
      </c>
      <c r="Q102" s="77">
        <v>0</v>
      </c>
      <c r="R102" s="77">
        <v>662.74411099999998</v>
      </c>
      <c r="S102" s="78">
        <v>5.0000000000000001E-4</v>
      </c>
      <c r="T102" s="78">
        <v>7.9000000000000008E-3</v>
      </c>
      <c r="U102" s="78">
        <v>1.4E-3</v>
      </c>
    </row>
    <row r="103" spans="2:21">
      <c r="B103" t="s">
        <v>551</v>
      </c>
      <c r="C103" t="s">
        <v>552</v>
      </c>
      <c r="D103" t="s">
        <v>100</v>
      </c>
      <c r="E103" t="s">
        <v>123</v>
      </c>
      <c r="F103" t="s">
        <v>548</v>
      </c>
      <c r="G103" t="s">
        <v>337</v>
      </c>
      <c r="H103" t="s">
        <v>507</v>
      </c>
      <c r="I103" t="s">
        <v>208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7.11</v>
      </c>
      <c r="P103" s="77">
        <v>4700163</v>
      </c>
      <c r="Q103" s="77">
        <v>0</v>
      </c>
      <c r="R103" s="77">
        <v>334.18158929999998</v>
      </c>
      <c r="S103" s="78">
        <v>5.9999999999999995E-4</v>
      </c>
      <c r="T103" s="78">
        <v>4.0000000000000001E-3</v>
      </c>
      <c r="U103" s="78">
        <v>6.9999999999999999E-4</v>
      </c>
    </row>
    <row r="104" spans="2:21">
      <c r="B104" t="s">
        <v>553</v>
      </c>
      <c r="C104" t="s">
        <v>554</v>
      </c>
      <c r="D104" t="s">
        <v>100</v>
      </c>
      <c r="E104" t="s">
        <v>123</v>
      </c>
      <c r="F104" t="s">
        <v>548</v>
      </c>
      <c r="G104" t="s">
        <v>337</v>
      </c>
      <c r="H104" t="s">
        <v>507</v>
      </c>
      <c r="I104" t="s">
        <v>208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9.65</v>
      </c>
      <c r="P104" s="77">
        <v>5103222</v>
      </c>
      <c r="Q104" s="77">
        <v>0</v>
      </c>
      <c r="R104" s="77">
        <v>492.46092299999998</v>
      </c>
      <c r="S104" s="78">
        <v>5.9999999999999995E-4</v>
      </c>
      <c r="T104" s="78">
        <v>5.8999999999999999E-3</v>
      </c>
      <c r="U104" s="78">
        <v>1E-3</v>
      </c>
    </row>
    <row r="105" spans="2:21">
      <c r="B105" t="s">
        <v>555</v>
      </c>
      <c r="C105" t="s">
        <v>556</v>
      </c>
      <c r="D105" t="s">
        <v>100</v>
      </c>
      <c r="E105" t="s">
        <v>123</v>
      </c>
      <c r="F105" t="s">
        <v>557</v>
      </c>
      <c r="G105" t="s">
        <v>469</v>
      </c>
      <c r="H105" t="s">
        <v>507</v>
      </c>
      <c r="I105" t="s">
        <v>208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151093.20000000001</v>
      </c>
      <c r="P105" s="77">
        <v>98.15</v>
      </c>
      <c r="Q105" s="77">
        <v>0</v>
      </c>
      <c r="R105" s="77">
        <v>148.29797579999999</v>
      </c>
      <c r="S105" s="78">
        <v>2.0000000000000001E-4</v>
      </c>
      <c r="T105" s="78">
        <v>1.8E-3</v>
      </c>
      <c r="U105" s="78">
        <v>2.9999999999999997E-4</v>
      </c>
    </row>
    <row r="106" spans="2:21">
      <c r="B106" t="s">
        <v>558</v>
      </c>
      <c r="C106" t="s">
        <v>559</v>
      </c>
      <c r="D106" t="s">
        <v>100</v>
      </c>
      <c r="E106" t="s">
        <v>123</v>
      </c>
      <c r="F106" t="s">
        <v>560</v>
      </c>
      <c r="G106" t="s">
        <v>469</v>
      </c>
      <c r="H106" t="s">
        <v>507</v>
      </c>
      <c r="I106" t="s">
        <v>208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99094.68</v>
      </c>
      <c r="P106" s="77">
        <v>115.9</v>
      </c>
      <c r="Q106" s="77">
        <v>0</v>
      </c>
      <c r="R106" s="77">
        <v>114.85073412</v>
      </c>
      <c r="S106" s="78">
        <v>4.0000000000000002E-4</v>
      </c>
      <c r="T106" s="78">
        <v>1.4E-3</v>
      </c>
      <c r="U106" s="78">
        <v>2.0000000000000001E-4</v>
      </c>
    </row>
    <row r="107" spans="2:21">
      <c r="B107" t="s">
        <v>561</v>
      </c>
      <c r="C107" t="s">
        <v>562</v>
      </c>
      <c r="D107" t="s">
        <v>100</v>
      </c>
      <c r="E107" t="s">
        <v>123</v>
      </c>
      <c r="F107" t="s">
        <v>473</v>
      </c>
      <c r="G107" t="s">
        <v>354</v>
      </c>
      <c r="H107" t="s">
        <v>512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289017.87</v>
      </c>
      <c r="P107" s="77">
        <v>110.68</v>
      </c>
      <c r="Q107" s="77">
        <v>0</v>
      </c>
      <c r="R107" s="77">
        <v>319.88497851599999</v>
      </c>
      <c r="S107" s="78">
        <v>2.9999999999999997E-4</v>
      </c>
      <c r="T107" s="78">
        <v>3.8E-3</v>
      </c>
      <c r="U107" s="78">
        <v>6.9999999999999999E-4</v>
      </c>
    </row>
    <row r="108" spans="2:21">
      <c r="B108" t="s">
        <v>563</v>
      </c>
      <c r="C108" t="s">
        <v>564</v>
      </c>
      <c r="D108" t="s">
        <v>100</v>
      </c>
      <c r="E108" t="s">
        <v>123</v>
      </c>
      <c r="F108" t="s">
        <v>473</v>
      </c>
      <c r="G108" t="s">
        <v>354</v>
      </c>
      <c r="H108" t="s">
        <v>512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1806.84</v>
      </c>
      <c r="P108" s="77">
        <v>110.02</v>
      </c>
      <c r="Q108" s="77">
        <v>3.4549999999999997E-2</v>
      </c>
      <c r="R108" s="77">
        <v>2.022435368</v>
      </c>
      <c r="S108" s="78">
        <v>0</v>
      </c>
      <c r="T108" s="78">
        <v>0</v>
      </c>
      <c r="U108" s="78">
        <v>0</v>
      </c>
    </row>
    <row r="109" spans="2:21">
      <c r="B109" t="s">
        <v>565</v>
      </c>
      <c r="C109" t="s">
        <v>566</v>
      </c>
      <c r="D109" t="s">
        <v>100</v>
      </c>
      <c r="E109" t="s">
        <v>123</v>
      </c>
      <c r="F109" t="s">
        <v>473</v>
      </c>
      <c r="G109" t="s">
        <v>354</v>
      </c>
      <c r="H109" t="s">
        <v>512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185721.54</v>
      </c>
      <c r="P109" s="77">
        <v>97.16</v>
      </c>
      <c r="Q109" s="77">
        <v>0</v>
      </c>
      <c r="R109" s="77">
        <v>180.44704826399999</v>
      </c>
      <c r="S109" s="78">
        <v>6.9999999999999999E-4</v>
      </c>
      <c r="T109" s="78">
        <v>2.2000000000000001E-3</v>
      </c>
      <c r="U109" s="78">
        <v>4.0000000000000002E-4</v>
      </c>
    </row>
    <row r="110" spans="2:21">
      <c r="B110" t="s">
        <v>567</v>
      </c>
      <c r="C110" t="s">
        <v>568</v>
      </c>
      <c r="D110" t="s">
        <v>100</v>
      </c>
      <c r="E110" t="s">
        <v>123</v>
      </c>
      <c r="F110" t="s">
        <v>569</v>
      </c>
      <c r="G110" t="s">
        <v>469</v>
      </c>
      <c r="H110" t="s">
        <v>507</v>
      </c>
      <c r="I110" t="s">
        <v>208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151117.5</v>
      </c>
      <c r="P110" s="77">
        <v>100.57</v>
      </c>
      <c r="Q110" s="77">
        <v>0</v>
      </c>
      <c r="R110" s="77">
        <v>151.97886975</v>
      </c>
      <c r="S110" s="78">
        <v>2.9999999999999997E-4</v>
      </c>
      <c r="T110" s="78">
        <v>1.8E-3</v>
      </c>
      <c r="U110" s="78">
        <v>2.9999999999999997E-4</v>
      </c>
    </row>
    <row r="111" spans="2:21">
      <c r="B111" t="s">
        <v>570</v>
      </c>
      <c r="C111" t="s">
        <v>571</v>
      </c>
      <c r="D111" t="s">
        <v>100</v>
      </c>
      <c r="E111" t="s">
        <v>123</v>
      </c>
      <c r="F111" t="s">
        <v>572</v>
      </c>
      <c r="G111" t="s">
        <v>469</v>
      </c>
      <c r="H111" t="s">
        <v>507</v>
      </c>
      <c r="I111" t="s">
        <v>208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127912.58</v>
      </c>
      <c r="P111" s="77">
        <v>112.11</v>
      </c>
      <c r="Q111" s="77">
        <v>0</v>
      </c>
      <c r="R111" s="77">
        <v>143.402793438</v>
      </c>
      <c r="S111" s="78">
        <v>2.9999999999999997E-4</v>
      </c>
      <c r="T111" s="78">
        <v>1.6999999999999999E-3</v>
      </c>
      <c r="U111" s="78">
        <v>2.9999999999999997E-4</v>
      </c>
    </row>
    <row r="112" spans="2:21">
      <c r="B112" t="s">
        <v>573</v>
      </c>
      <c r="C112" t="s">
        <v>574</v>
      </c>
      <c r="D112" t="s">
        <v>100</v>
      </c>
      <c r="E112" t="s">
        <v>123</v>
      </c>
      <c r="F112" t="s">
        <v>340</v>
      </c>
      <c r="G112" t="s">
        <v>337</v>
      </c>
      <c r="H112" t="s">
        <v>507</v>
      </c>
      <c r="I112" t="s">
        <v>208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4.87</v>
      </c>
      <c r="P112" s="77">
        <v>5536999</v>
      </c>
      <c r="Q112" s="77">
        <v>0</v>
      </c>
      <c r="R112" s="77">
        <v>269.65185129999998</v>
      </c>
      <c r="S112" s="78">
        <v>2.9999999999999997E-4</v>
      </c>
      <c r="T112" s="78">
        <v>3.2000000000000002E-3</v>
      </c>
      <c r="U112" s="78">
        <v>5.9999999999999995E-4</v>
      </c>
    </row>
    <row r="113" spans="2:21">
      <c r="B113" t="s">
        <v>575</v>
      </c>
      <c r="C113" t="s">
        <v>576</v>
      </c>
      <c r="D113" t="s">
        <v>100</v>
      </c>
      <c r="E113" t="s">
        <v>123</v>
      </c>
      <c r="F113" t="s">
        <v>340</v>
      </c>
      <c r="G113" t="s">
        <v>337</v>
      </c>
      <c r="H113" t="s">
        <v>507</v>
      </c>
      <c r="I113" t="s">
        <v>208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12.89</v>
      </c>
      <c r="P113" s="77">
        <v>5388408</v>
      </c>
      <c r="Q113" s="77">
        <v>0</v>
      </c>
      <c r="R113" s="77">
        <v>694.56579120000004</v>
      </c>
      <c r="S113" s="78">
        <v>5.9999999999999995E-4</v>
      </c>
      <c r="T113" s="78">
        <v>8.3000000000000001E-3</v>
      </c>
      <c r="U113" s="78">
        <v>1.5E-3</v>
      </c>
    </row>
    <row r="114" spans="2:21">
      <c r="B114" t="s">
        <v>577</v>
      </c>
      <c r="C114" t="s">
        <v>578</v>
      </c>
      <c r="D114" t="s">
        <v>100</v>
      </c>
      <c r="E114" t="s">
        <v>123</v>
      </c>
      <c r="F114" t="s">
        <v>340</v>
      </c>
      <c r="G114" t="s">
        <v>337</v>
      </c>
      <c r="H114" t="s">
        <v>507</v>
      </c>
      <c r="I114" t="s">
        <v>208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7.34</v>
      </c>
      <c r="P114" s="77">
        <v>5086667</v>
      </c>
      <c r="Q114" s="77">
        <v>0</v>
      </c>
      <c r="R114" s="77">
        <v>373.36135780000001</v>
      </c>
      <c r="S114" s="78">
        <v>5.0000000000000001E-4</v>
      </c>
      <c r="T114" s="78">
        <v>4.4999999999999997E-3</v>
      </c>
      <c r="U114" s="78">
        <v>8.0000000000000004E-4</v>
      </c>
    </row>
    <row r="115" spans="2:21">
      <c r="B115" t="s">
        <v>579</v>
      </c>
      <c r="C115" t="s">
        <v>580</v>
      </c>
      <c r="D115" t="s">
        <v>100</v>
      </c>
      <c r="E115" t="s">
        <v>123</v>
      </c>
      <c r="F115" t="s">
        <v>340</v>
      </c>
      <c r="G115" t="s">
        <v>337</v>
      </c>
      <c r="H115" t="s">
        <v>507</v>
      </c>
      <c r="I115" t="s">
        <v>208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4.84</v>
      </c>
      <c r="P115" s="77">
        <v>5300000</v>
      </c>
      <c r="Q115" s="77">
        <v>0</v>
      </c>
      <c r="R115" s="77">
        <v>256.52</v>
      </c>
      <c r="S115" s="78">
        <v>5.9999999999999995E-4</v>
      </c>
      <c r="T115" s="78">
        <v>3.0999999999999999E-3</v>
      </c>
      <c r="U115" s="78">
        <v>5.0000000000000001E-4</v>
      </c>
    </row>
    <row r="116" spans="2:21">
      <c r="B116" t="s">
        <v>581</v>
      </c>
      <c r="C116" t="s">
        <v>582</v>
      </c>
      <c r="D116" t="s">
        <v>100</v>
      </c>
      <c r="E116" t="s">
        <v>123</v>
      </c>
      <c r="F116" t="s">
        <v>583</v>
      </c>
      <c r="G116" t="s">
        <v>354</v>
      </c>
      <c r="H116" t="s">
        <v>512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28309.32</v>
      </c>
      <c r="P116" s="77">
        <v>111.78</v>
      </c>
      <c r="Q116" s="77">
        <v>0</v>
      </c>
      <c r="R116" s="77">
        <v>31.644157895999999</v>
      </c>
      <c r="S116" s="78">
        <v>1E-4</v>
      </c>
      <c r="T116" s="78">
        <v>4.0000000000000002E-4</v>
      </c>
      <c r="U116" s="78">
        <v>1E-4</v>
      </c>
    </row>
    <row r="117" spans="2:21">
      <c r="B117" t="s">
        <v>584</v>
      </c>
      <c r="C117" t="s">
        <v>585</v>
      </c>
      <c r="D117" t="s">
        <v>100</v>
      </c>
      <c r="E117" t="s">
        <v>123</v>
      </c>
      <c r="F117" t="s">
        <v>583</v>
      </c>
      <c r="G117" t="s">
        <v>354</v>
      </c>
      <c r="H117" t="s">
        <v>512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211238.72</v>
      </c>
      <c r="P117" s="77">
        <v>107.72</v>
      </c>
      <c r="Q117" s="77">
        <v>0</v>
      </c>
      <c r="R117" s="77">
        <v>227.54634918400001</v>
      </c>
      <c r="S117" s="78">
        <v>2.0000000000000001E-4</v>
      </c>
      <c r="T117" s="78">
        <v>2.7000000000000001E-3</v>
      </c>
      <c r="U117" s="78">
        <v>5.0000000000000001E-4</v>
      </c>
    </row>
    <row r="118" spans="2:21">
      <c r="B118" t="s">
        <v>586</v>
      </c>
      <c r="C118" t="s">
        <v>587</v>
      </c>
      <c r="D118" t="s">
        <v>100</v>
      </c>
      <c r="E118" t="s">
        <v>123</v>
      </c>
      <c r="F118" t="s">
        <v>583</v>
      </c>
      <c r="G118" t="s">
        <v>354</v>
      </c>
      <c r="H118" t="s">
        <v>512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475044.79</v>
      </c>
      <c r="P118" s="77">
        <v>101.77</v>
      </c>
      <c r="Q118" s="77">
        <v>0</v>
      </c>
      <c r="R118" s="77">
        <v>483.45308278300001</v>
      </c>
      <c r="S118" s="78">
        <v>4.0000000000000002E-4</v>
      </c>
      <c r="T118" s="78">
        <v>5.7999999999999996E-3</v>
      </c>
      <c r="U118" s="78">
        <v>1E-3</v>
      </c>
    </row>
    <row r="119" spans="2:21">
      <c r="B119" t="s">
        <v>588</v>
      </c>
      <c r="C119" t="s">
        <v>589</v>
      </c>
      <c r="D119" t="s">
        <v>100</v>
      </c>
      <c r="E119" t="s">
        <v>123</v>
      </c>
      <c r="F119" t="s">
        <v>590</v>
      </c>
      <c r="G119" t="s">
        <v>469</v>
      </c>
      <c r="H119" t="s">
        <v>507</v>
      </c>
      <c r="I119" t="s">
        <v>208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67215.75</v>
      </c>
      <c r="P119" s="77">
        <v>112.72</v>
      </c>
      <c r="Q119" s="77">
        <v>0</v>
      </c>
      <c r="R119" s="77">
        <v>75.7655934</v>
      </c>
      <c r="S119" s="78">
        <v>2.0000000000000001E-4</v>
      </c>
      <c r="T119" s="78">
        <v>8.9999999999999998E-4</v>
      </c>
      <c r="U119" s="78">
        <v>2.0000000000000001E-4</v>
      </c>
    </row>
    <row r="120" spans="2:21">
      <c r="B120" t="s">
        <v>591</v>
      </c>
      <c r="C120" t="s">
        <v>592</v>
      </c>
      <c r="D120" t="s">
        <v>100</v>
      </c>
      <c r="E120" t="s">
        <v>123</v>
      </c>
      <c r="F120" t="s">
        <v>593</v>
      </c>
      <c r="G120" t="s">
        <v>112</v>
      </c>
      <c r="H120" t="s">
        <v>594</v>
      </c>
      <c r="I120" t="s">
        <v>208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89221.21</v>
      </c>
      <c r="P120" s="77">
        <v>93.2</v>
      </c>
      <c r="Q120" s="77">
        <v>7.7072900000000004</v>
      </c>
      <c r="R120" s="77">
        <v>90.861457720000004</v>
      </c>
      <c r="S120" s="78">
        <v>2.0000000000000001E-4</v>
      </c>
      <c r="T120" s="78">
        <v>1.1000000000000001E-3</v>
      </c>
      <c r="U120" s="78">
        <v>2.0000000000000001E-4</v>
      </c>
    </row>
    <row r="121" spans="2:21">
      <c r="B121" t="s">
        <v>595</v>
      </c>
      <c r="C121" t="s">
        <v>596</v>
      </c>
      <c r="D121" t="s">
        <v>100</v>
      </c>
      <c r="E121" t="s">
        <v>123</v>
      </c>
      <c r="F121" t="s">
        <v>593</v>
      </c>
      <c r="G121" t="s">
        <v>112</v>
      </c>
      <c r="H121" t="s">
        <v>594</v>
      </c>
      <c r="I121" t="s">
        <v>208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493194.78</v>
      </c>
      <c r="P121" s="77">
        <v>88.98</v>
      </c>
      <c r="Q121" s="77">
        <v>0</v>
      </c>
      <c r="R121" s="77">
        <v>438.84471524399999</v>
      </c>
      <c r="S121" s="78">
        <v>5.9999999999999995E-4</v>
      </c>
      <c r="T121" s="78">
        <v>5.1999999999999998E-3</v>
      </c>
      <c r="U121" s="78">
        <v>8.9999999999999998E-4</v>
      </c>
    </row>
    <row r="122" spans="2:21">
      <c r="B122" t="s">
        <v>597</v>
      </c>
      <c r="C122" t="s">
        <v>598</v>
      </c>
      <c r="D122" t="s">
        <v>100</v>
      </c>
      <c r="E122" t="s">
        <v>123</v>
      </c>
      <c r="F122" t="s">
        <v>599</v>
      </c>
      <c r="G122" t="s">
        <v>600</v>
      </c>
      <c r="H122" t="s">
        <v>601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262813.03999999998</v>
      </c>
      <c r="P122" s="77">
        <v>93.51</v>
      </c>
      <c r="Q122" s="77">
        <v>5.2562600000000002</v>
      </c>
      <c r="R122" s="77">
        <v>251.012733704</v>
      </c>
      <c r="S122" s="78">
        <v>5.9999999999999995E-4</v>
      </c>
      <c r="T122" s="78">
        <v>3.0000000000000001E-3</v>
      </c>
      <c r="U122" s="78">
        <v>5.0000000000000001E-4</v>
      </c>
    </row>
    <row r="123" spans="2:21">
      <c r="B123" t="s">
        <v>602</v>
      </c>
      <c r="C123" t="s">
        <v>603</v>
      </c>
      <c r="D123" t="s">
        <v>100</v>
      </c>
      <c r="E123" t="s">
        <v>123</v>
      </c>
      <c r="F123" t="s">
        <v>521</v>
      </c>
      <c r="G123" t="s">
        <v>354</v>
      </c>
      <c r="H123" t="s">
        <v>594</v>
      </c>
      <c r="I123" t="s">
        <v>208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24478.92</v>
      </c>
      <c r="P123" s="77">
        <v>109.1</v>
      </c>
      <c r="Q123" s="77">
        <v>3.9704199999999998</v>
      </c>
      <c r="R123" s="77">
        <v>30.676921719999999</v>
      </c>
      <c r="S123" s="78">
        <v>1E-4</v>
      </c>
      <c r="T123" s="78">
        <v>4.0000000000000002E-4</v>
      </c>
      <c r="U123" s="78">
        <v>1E-4</v>
      </c>
    </row>
    <row r="124" spans="2:21">
      <c r="B124" t="s">
        <v>604</v>
      </c>
      <c r="C124" t="s">
        <v>605</v>
      </c>
      <c r="D124" t="s">
        <v>100</v>
      </c>
      <c r="E124" t="s">
        <v>123</v>
      </c>
      <c r="F124" t="s">
        <v>521</v>
      </c>
      <c r="G124" t="s">
        <v>354</v>
      </c>
      <c r="H124" t="s">
        <v>594</v>
      </c>
      <c r="I124" t="s">
        <v>208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1447.39</v>
      </c>
      <c r="P124" s="77">
        <v>110.85</v>
      </c>
      <c r="Q124" s="77">
        <v>0</v>
      </c>
      <c r="R124" s="77">
        <v>1.6044318150000001</v>
      </c>
      <c r="S124" s="78">
        <v>0</v>
      </c>
      <c r="T124" s="78">
        <v>0</v>
      </c>
      <c r="U124" s="78">
        <v>0</v>
      </c>
    </row>
    <row r="125" spans="2:21">
      <c r="B125" t="s">
        <v>606</v>
      </c>
      <c r="C125" t="s">
        <v>607</v>
      </c>
      <c r="D125" t="s">
        <v>100</v>
      </c>
      <c r="E125" t="s">
        <v>123</v>
      </c>
      <c r="F125" t="s">
        <v>521</v>
      </c>
      <c r="G125" t="s">
        <v>354</v>
      </c>
      <c r="H125" t="s">
        <v>594</v>
      </c>
      <c r="I125" t="s">
        <v>208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157572.94</v>
      </c>
      <c r="P125" s="77">
        <v>108.48</v>
      </c>
      <c r="Q125" s="77">
        <v>0</v>
      </c>
      <c r="R125" s="77">
        <v>170.935125312</v>
      </c>
      <c r="S125" s="78">
        <v>2.0000000000000001E-4</v>
      </c>
      <c r="T125" s="78">
        <v>2E-3</v>
      </c>
      <c r="U125" s="78">
        <v>4.0000000000000002E-4</v>
      </c>
    </row>
    <row r="126" spans="2:21">
      <c r="B126" t="s">
        <v>608</v>
      </c>
      <c r="C126" t="s">
        <v>609</v>
      </c>
      <c r="D126" t="s">
        <v>100</v>
      </c>
      <c r="E126" t="s">
        <v>123</v>
      </c>
      <c r="F126" t="s">
        <v>521</v>
      </c>
      <c r="G126" t="s">
        <v>354</v>
      </c>
      <c r="H126" t="s">
        <v>594</v>
      </c>
      <c r="I126" t="s">
        <v>208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260020.66</v>
      </c>
      <c r="P126" s="77">
        <v>94.09</v>
      </c>
      <c r="Q126" s="77">
        <v>0</v>
      </c>
      <c r="R126" s="77">
        <v>244.653438994</v>
      </c>
      <c r="S126" s="78">
        <v>4.0000000000000002E-4</v>
      </c>
      <c r="T126" s="78">
        <v>2.8999999999999998E-3</v>
      </c>
      <c r="U126" s="78">
        <v>5.0000000000000001E-4</v>
      </c>
    </row>
    <row r="127" spans="2:21">
      <c r="B127" t="s">
        <v>610</v>
      </c>
      <c r="C127" t="s">
        <v>611</v>
      </c>
      <c r="D127" t="s">
        <v>100</v>
      </c>
      <c r="E127" t="s">
        <v>123</v>
      </c>
      <c r="F127" t="s">
        <v>521</v>
      </c>
      <c r="G127" t="s">
        <v>354</v>
      </c>
      <c r="H127" t="s">
        <v>594</v>
      </c>
      <c r="I127" t="s">
        <v>208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46603.41</v>
      </c>
      <c r="P127" s="77">
        <v>90.77</v>
      </c>
      <c r="Q127" s="77">
        <v>0</v>
      </c>
      <c r="R127" s="77">
        <v>42.301915256999997</v>
      </c>
      <c r="S127" s="78">
        <v>2.9999999999999997E-4</v>
      </c>
      <c r="T127" s="78">
        <v>5.0000000000000001E-4</v>
      </c>
      <c r="U127" s="78">
        <v>1E-4</v>
      </c>
    </row>
    <row r="128" spans="2:21">
      <c r="B128" t="s">
        <v>612</v>
      </c>
      <c r="C128" t="s">
        <v>613</v>
      </c>
      <c r="D128" t="s">
        <v>100</v>
      </c>
      <c r="E128" t="s">
        <v>123</v>
      </c>
      <c r="F128" t="s">
        <v>521</v>
      </c>
      <c r="G128" t="s">
        <v>354</v>
      </c>
      <c r="H128" t="s">
        <v>594</v>
      </c>
      <c r="I128" t="s">
        <v>208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128068.09</v>
      </c>
      <c r="P128" s="77">
        <v>90.71</v>
      </c>
      <c r="Q128" s="77">
        <v>0</v>
      </c>
      <c r="R128" s="77">
        <v>116.170564439</v>
      </c>
      <c r="S128" s="78">
        <v>2.9999999999999997E-4</v>
      </c>
      <c r="T128" s="78">
        <v>1.4E-3</v>
      </c>
      <c r="U128" s="78">
        <v>2.0000000000000001E-4</v>
      </c>
    </row>
    <row r="129" spans="2:21">
      <c r="B129" t="s">
        <v>614</v>
      </c>
      <c r="C129" t="s">
        <v>615</v>
      </c>
      <c r="D129" t="s">
        <v>100</v>
      </c>
      <c r="E129" t="s">
        <v>123</v>
      </c>
      <c r="F129" t="s">
        <v>616</v>
      </c>
      <c r="G129" t="s">
        <v>617</v>
      </c>
      <c r="H129" t="s">
        <v>601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197123.73</v>
      </c>
      <c r="P129" s="77">
        <v>107.74</v>
      </c>
      <c r="Q129" s="77">
        <v>43.21772</v>
      </c>
      <c r="R129" s="77">
        <v>255.598826702</v>
      </c>
      <c r="S129" s="78">
        <v>2.9999999999999997E-4</v>
      </c>
      <c r="T129" s="78">
        <v>3.0000000000000001E-3</v>
      </c>
      <c r="U129" s="78">
        <v>5.0000000000000001E-4</v>
      </c>
    </row>
    <row r="130" spans="2:21">
      <c r="B130" t="s">
        <v>618</v>
      </c>
      <c r="C130" t="s">
        <v>619</v>
      </c>
      <c r="D130" t="s">
        <v>100</v>
      </c>
      <c r="E130" t="s">
        <v>123</v>
      </c>
      <c r="F130" t="s">
        <v>616</v>
      </c>
      <c r="G130" t="s">
        <v>617</v>
      </c>
      <c r="H130" t="s">
        <v>601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497909.57</v>
      </c>
      <c r="P130" s="77">
        <v>93.07</v>
      </c>
      <c r="Q130" s="77">
        <v>0</v>
      </c>
      <c r="R130" s="77">
        <v>463.404436799</v>
      </c>
      <c r="S130" s="78">
        <v>4.0000000000000002E-4</v>
      </c>
      <c r="T130" s="78">
        <v>5.4999999999999997E-3</v>
      </c>
      <c r="U130" s="78">
        <v>1E-3</v>
      </c>
    </row>
    <row r="131" spans="2:21">
      <c r="B131" t="s">
        <v>620</v>
      </c>
      <c r="C131" t="s">
        <v>621</v>
      </c>
      <c r="D131" t="s">
        <v>100</v>
      </c>
      <c r="E131" t="s">
        <v>123</v>
      </c>
      <c r="F131" t="s">
        <v>616</v>
      </c>
      <c r="G131" t="s">
        <v>617</v>
      </c>
      <c r="H131" t="s">
        <v>601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344942.12</v>
      </c>
      <c r="P131" s="77">
        <v>101.14</v>
      </c>
      <c r="Q131" s="77">
        <v>0</v>
      </c>
      <c r="R131" s="77">
        <v>348.87446016799998</v>
      </c>
      <c r="S131" s="78">
        <v>5.0000000000000001E-4</v>
      </c>
      <c r="T131" s="78">
        <v>4.1999999999999997E-3</v>
      </c>
      <c r="U131" s="78">
        <v>6.9999999999999999E-4</v>
      </c>
    </row>
    <row r="132" spans="2:21">
      <c r="B132" t="s">
        <v>622</v>
      </c>
      <c r="C132" t="s">
        <v>623</v>
      </c>
      <c r="D132" t="s">
        <v>100</v>
      </c>
      <c r="E132" t="s">
        <v>123</v>
      </c>
      <c r="F132" t="s">
        <v>616</v>
      </c>
      <c r="G132" t="s">
        <v>617</v>
      </c>
      <c r="H132" t="s">
        <v>601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391132.53</v>
      </c>
      <c r="P132" s="77">
        <v>106.2</v>
      </c>
      <c r="Q132" s="77">
        <v>0</v>
      </c>
      <c r="R132" s="77">
        <v>415.38274686</v>
      </c>
      <c r="S132" s="78">
        <v>4.0000000000000002E-4</v>
      </c>
      <c r="T132" s="78">
        <v>5.0000000000000001E-3</v>
      </c>
      <c r="U132" s="78">
        <v>8.9999999999999998E-4</v>
      </c>
    </row>
    <row r="133" spans="2:21">
      <c r="B133" t="s">
        <v>624</v>
      </c>
      <c r="C133" t="s">
        <v>625</v>
      </c>
      <c r="D133" t="s">
        <v>100</v>
      </c>
      <c r="E133" t="s">
        <v>123</v>
      </c>
      <c r="F133" t="s">
        <v>626</v>
      </c>
      <c r="G133" t="s">
        <v>365</v>
      </c>
      <c r="H133" t="s">
        <v>594</v>
      </c>
      <c r="I133" t="s">
        <v>208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34475.620000000003</v>
      </c>
      <c r="P133" s="77">
        <v>109.66</v>
      </c>
      <c r="Q133" s="77">
        <v>0</v>
      </c>
      <c r="R133" s="77">
        <v>37.805964891999999</v>
      </c>
      <c r="S133" s="78">
        <v>1E-4</v>
      </c>
      <c r="T133" s="78">
        <v>5.0000000000000001E-4</v>
      </c>
      <c r="U133" s="78">
        <v>1E-4</v>
      </c>
    </row>
    <row r="134" spans="2:21">
      <c r="B134" t="s">
        <v>627</v>
      </c>
      <c r="C134" t="s">
        <v>628</v>
      </c>
      <c r="D134" t="s">
        <v>100</v>
      </c>
      <c r="E134" t="s">
        <v>123</v>
      </c>
      <c r="F134" t="s">
        <v>626</v>
      </c>
      <c r="G134" t="s">
        <v>365</v>
      </c>
      <c r="H134" t="s">
        <v>594</v>
      </c>
      <c r="I134" t="s">
        <v>208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338052.73</v>
      </c>
      <c r="P134" s="77">
        <v>105.9</v>
      </c>
      <c r="Q134" s="77">
        <v>0</v>
      </c>
      <c r="R134" s="77">
        <v>357.99784106999999</v>
      </c>
      <c r="S134" s="78">
        <v>2.9999999999999997E-4</v>
      </c>
      <c r="T134" s="78">
        <v>4.3E-3</v>
      </c>
      <c r="U134" s="78">
        <v>8.0000000000000004E-4</v>
      </c>
    </row>
    <row r="135" spans="2:21">
      <c r="B135" t="s">
        <v>629</v>
      </c>
      <c r="C135" t="s">
        <v>630</v>
      </c>
      <c r="D135" t="s">
        <v>100</v>
      </c>
      <c r="E135" t="s">
        <v>123</v>
      </c>
      <c r="F135" t="s">
        <v>631</v>
      </c>
      <c r="G135" t="s">
        <v>127</v>
      </c>
      <c r="H135" t="s">
        <v>594</v>
      </c>
      <c r="I135" t="s">
        <v>208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34346.639999999999</v>
      </c>
      <c r="P135" s="77">
        <v>105.7</v>
      </c>
      <c r="Q135" s="77">
        <v>0</v>
      </c>
      <c r="R135" s="77">
        <v>36.304398480000003</v>
      </c>
      <c r="S135" s="78">
        <v>0</v>
      </c>
      <c r="T135" s="78">
        <v>4.0000000000000002E-4</v>
      </c>
      <c r="U135" s="78">
        <v>1E-4</v>
      </c>
    </row>
    <row r="136" spans="2:21">
      <c r="B136" t="s">
        <v>632</v>
      </c>
      <c r="C136" t="s">
        <v>633</v>
      </c>
      <c r="D136" t="s">
        <v>100</v>
      </c>
      <c r="E136" t="s">
        <v>123</v>
      </c>
      <c r="F136" t="s">
        <v>631</v>
      </c>
      <c r="G136" t="s">
        <v>127</v>
      </c>
      <c r="H136" t="s">
        <v>594</v>
      </c>
      <c r="I136" t="s">
        <v>208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274973.05</v>
      </c>
      <c r="P136" s="77">
        <v>101.66</v>
      </c>
      <c r="Q136" s="77">
        <v>0</v>
      </c>
      <c r="R136" s="77">
        <v>279.53760262999998</v>
      </c>
      <c r="S136" s="78">
        <v>8.0000000000000004E-4</v>
      </c>
      <c r="T136" s="78">
        <v>3.3E-3</v>
      </c>
      <c r="U136" s="78">
        <v>5.9999999999999995E-4</v>
      </c>
    </row>
    <row r="137" spans="2:21">
      <c r="B137" t="s">
        <v>634</v>
      </c>
      <c r="C137" t="s">
        <v>635</v>
      </c>
      <c r="D137" t="s">
        <v>100</v>
      </c>
      <c r="E137" t="s">
        <v>123</v>
      </c>
      <c r="F137" t="s">
        <v>636</v>
      </c>
      <c r="G137" t="s">
        <v>127</v>
      </c>
      <c r="H137" t="s">
        <v>594</v>
      </c>
      <c r="I137" t="s">
        <v>208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106442.23</v>
      </c>
      <c r="P137" s="77">
        <v>111.26</v>
      </c>
      <c r="Q137" s="77">
        <v>0</v>
      </c>
      <c r="R137" s="77">
        <v>118.42762509799999</v>
      </c>
      <c r="S137" s="78">
        <v>8.0000000000000004E-4</v>
      </c>
      <c r="T137" s="78">
        <v>1.4E-3</v>
      </c>
      <c r="U137" s="78">
        <v>2.0000000000000001E-4</v>
      </c>
    </row>
    <row r="138" spans="2:21">
      <c r="B138" t="s">
        <v>637</v>
      </c>
      <c r="C138" t="s">
        <v>638</v>
      </c>
      <c r="D138" t="s">
        <v>100</v>
      </c>
      <c r="E138" t="s">
        <v>123</v>
      </c>
      <c r="F138" t="s">
        <v>636</v>
      </c>
      <c r="G138" t="s">
        <v>127</v>
      </c>
      <c r="H138" t="s">
        <v>594</v>
      </c>
      <c r="I138" t="s">
        <v>208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241337.26</v>
      </c>
      <c r="P138" s="77">
        <v>99.47</v>
      </c>
      <c r="Q138" s="77">
        <v>66.383319999999998</v>
      </c>
      <c r="R138" s="77">
        <v>306.44149252199998</v>
      </c>
      <c r="S138" s="78">
        <v>6.9999999999999999E-4</v>
      </c>
      <c r="T138" s="78">
        <v>3.7000000000000002E-3</v>
      </c>
      <c r="U138" s="78">
        <v>5.9999999999999995E-4</v>
      </c>
    </row>
    <row r="139" spans="2:21">
      <c r="B139" t="s">
        <v>639</v>
      </c>
      <c r="C139" t="s">
        <v>640</v>
      </c>
      <c r="D139" t="s">
        <v>100</v>
      </c>
      <c r="E139" t="s">
        <v>123</v>
      </c>
      <c r="F139" t="s">
        <v>636</v>
      </c>
      <c r="G139" t="s">
        <v>127</v>
      </c>
      <c r="H139" t="s">
        <v>594</v>
      </c>
      <c r="I139" t="s">
        <v>208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276637.01</v>
      </c>
      <c r="P139" s="77">
        <v>101.9</v>
      </c>
      <c r="Q139" s="77">
        <v>0</v>
      </c>
      <c r="R139" s="77">
        <v>281.89311319000001</v>
      </c>
      <c r="S139" s="78">
        <v>5.9999999999999995E-4</v>
      </c>
      <c r="T139" s="78">
        <v>3.3999999999999998E-3</v>
      </c>
      <c r="U139" s="78">
        <v>5.9999999999999995E-4</v>
      </c>
    </row>
    <row r="140" spans="2:21">
      <c r="B140" t="s">
        <v>641</v>
      </c>
      <c r="C140" t="s">
        <v>642</v>
      </c>
      <c r="D140" t="s">
        <v>100</v>
      </c>
      <c r="E140" t="s">
        <v>123</v>
      </c>
      <c r="F140" t="s">
        <v>643</v>
      </c>
      <c r="G140" t="s">
        <v>354</v>
      </c>
      <c r="H140" t="s">
        <v>601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125571.14</v>
      </c>
      <c r="P140" s="77">
        <v>110.23</v>
      </c>
      <c r="Q140" s="77">
        <v>1.7546299999999999</v>
      </c>
      <c r="R140" s="77">
        <v>140.17169762200001</v>
      </c>
      <c r="S140" s="78">
        <v>4.0000000000000002E-4</v>
      </c>
      <c r="T140" s="78">
        <v>1.6999999999999999E-3</v>
      </c>
      <c r="U140" s="78">
        <v>2.9999999999999997E-4</v>
      </c>
    </row>
    <row r="141" spans="2:21">
      <c r="B141" t="s">
        <v>644</v>
      </c>
      <c r="C141" t="s">
        <v>645</v>
      </c>
      <c r="D141" t="s">
        <v>100</v>
      </c>
      <c r="E141" t="s">
        <v>123</v>
      </c>
      <c r="F141" t="s">
        <v>643</v>
      </c>
      <c r="G141" t="s">
        <v>354</v>
      </c>
      <c r="H141" t="s">
        <v>601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147888.18</v>
      </c>
      <c r="P141" s="77">
        <v>101.98</v>
      </c>
      <c r="Q141" s="77">
        <v>1.56115</v>
      </c>
      <c r="R141" s="77">
        <v>152.377515964</v>
      </c>
      <c r="S141" s="78">
        <v>5.0000000000000001E-4</v>
      </c>
      <c r="T141" s="78">
        <v>1.8E-3</v>
      </c>
      <c r="U141" s="78">
        <v>2.9999999999999997E-4</v>
      </c>
    </row>
    <row r="142" spans="2:21">
      <c r="B142" t="s">
        <v>646</v>
      </c>
      <c r="C142" t="s">
        <v>647</v>
      </c>
      <c r="D142" t="s">
        <v>100</v>
      </c>
      <c r="E142" t="s">
        <v>123</v>
      </c>
      <c r="F142" t="s">
        <v>643</v>
      </c>
      <c r="G142" t="s">
        <v>354</v>
      </c>
      <c r="H142" t="s">
        <v>601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153176.70000000001</v>
      </c>
      <c r="P142" s="77">
        <v>84.23</v>
      </c>
      <c r="Q142" s="77">
        <v>0.32218999999999998</v>
      </c>
      <c r="R142" s="77">
        <v>129.34292440999999</v>
      </c>
      <c r="S142" s="78">
        <v>6.9999999999999999E-4</v>
      </c>
      <c r="T142" s="78">
        <v>1.5E-3</v>
      </c>
      <c r="U142" s="78">
        <v>2.9999999999999997E-4</v>
      </c>
    </row>
    <row r="143" spans="2:21">
      <c r="B143" t="s">
        <v>648</v>
      </c>
      <c r="C143" t="s">
        <v>649</v>
      </c>
      <c r="D143" t="s">
        <v>100</v>
      </c>
      <c r="E143" t="s">
        <v>123</v>
      </c>
      <c r="F143" t="s">
        <v>650</v>
      </c>
      <c r="G143" t="s">
        <v>651</v>
      </c>
      <c r="H143" t="s">
        <v>652</v>
      </c>
      <c r="I143" t="s">
        <v>208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171143.85</v>
      </c>
      <c r="P143" s="77">
        <v>102.71</v>
      </c>
      <c r="Q143" s="77">
        <v>0</v>
      </c>
      <c r="R143" s="77">
        <v>175.78184833500001</v>
      </c>
      <c r="S143" s="78">
        <v>5.0000000000000001E-4</v>
      </c>
      <c r="T143" s="78">
        <v>2.0999999999999999E-3</v>
      </c>
      <c r="U143" s="78">
        <v>4.0000000000000002E-4</v>
      </c>
    </row>
    <row r="144" spans="2:21">
      <c r="B144" t="s">
        <v>653</v>
      </c>
      <c r="C144" t="s">
        <v>654</v>
      </c>
      <c r="D144" t="s">
        <v>100</v>
      </c>
      <c r="E144" t="s">
        <v>123</v>
      </c>
      <c r="F144" t="s">
        <v>655</v>
      </c>
      <c r="G144" t="s">
        <v>132</v>
      </c>
      <c r="H144" t="s">
        <v>652</v>
      </c>
      <c r="I144" t="s">
        <v>208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71211.75</v>
      </c>
      <c r="P144" s="77">
        <v>109.45</v>
      </c>
      <c r="Q144" s="77">
        <v>80.287670000000006</v>
      </c>
      <c r="R144" s="77">
        <v>158.228930375</v>
      </c>
      <c r="S144" s="78">
        <v>5.0000000000000001E-4</v>
      </c>
      <c r="T144" s="78">
        <v>1.9E-3</v>
      </c>
      <c r="U144" s="78">
        <v>2.9999999999999997E-4</v>
      </c>
    </row>
    <row r="145" spans="2:21">
      <c r="B145" t="s">
        <v>656</v>
      </c>
      <c r="C145" t="s">
        <v>657</v>
      </c>
      <c r="D145" t="s">
        <v>100</v>
      </c>
      <c r="E145" t="s">
        <v>123</v>
      </c>
      <c r="F145" t="s">
        <v>658</v>
      </c>
      <c r="G145" t="s">
        <v>651</v>
      </c>
      <c r="H145" t="s">
        <v>659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335758.64</v>
      </c>
      <c r="P145" s="77">
        <v>108.2</v>
      </c>
      <c r="Q145" s="77">
        <v>0</v>
      </c>
      <c r="R145" s="77">
        <v>363.29084848000002</v>
      </c>
      <c r="S145" s="78">
        <v>2.9999999999999997E-4</v>
      </c>
      <c r="T145" s="78">
        <v>4.3E-3</v>
      </c>
      <c r="U145" s="78">
        <v>8.0000000000000004E-4</v>
      </c>
    </row>
    <row r="146" spans="2:21">
      <c r="B146" t="s">
        <v>660</v>
      </c>
      <c r="C146" t="s">
        <v>661</v>
      </c>
      <c r="D146" t="s">
        <v>100</v>
      </c>
      <c r="E146" t="s">
        <v>123</v>
      </c>
      <c r="F146" t="s">
        <v>658</v>
      </c>
      <c r="G146" t="s">
        <v>651</v>
      </c>
      <c r="H146" t="s">
        <v>659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48749.73</v>
      </c>
      <c r="P146" s="77">
        <v>106.66</v>
      </c>
      <c r="Q146" s="77">
        <v>0.32846999999999998</v>
      </c>
      <c r="R146" s="77">
        <v>52.324932017999998</v>
      </c>
      <c r="S146" s="78">
        <v>1E-4</v>
      </c>
      <c r="T146" s="78">
        <v>5.9999999999999995E-4</v>
      </c>
      <c r="U146" s="78">
        <v>1E-4</v>
      </c>
    </row>
    <row r="147" spans="2:21">
      <c r="B147" t="s">
        <v>662</v>
      </c>
      <c r="C147" t="s">
        <v>663</v>
      </c>
      <c r="D147" t="s">
        <v>100</v>
      </c>
      <c r="E147" t="s">
        <v>123</v>
      </c>
      <c r="F147" t="s">
        <v>658</v>
      </c>
      <c r="G147" t="s">
        <v>651</v>
      </c>
      <c r="H147" t="s">
        <v>659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129928.2</v>
      </c>
      <c r="P147" s="77">
        <v>93.67</v>
      </c>
      <c r="Q147" s="77">
        <v>0.77134999999999998</v>
      </c>
      <c r="R147" s="77">
        <v>122.47509494000001</v>
      </c>
      <c r="S147" s="78">
        <v>2.0000000000000001E-4</v>
      </c>
      <c r="T147" s="78">
        <v>1.5E-3</v>
      </c>
      <c r="U147" s="78">
        <v>2.9999999999999997E-4</v>
      </c>
    </row>
    <row r="148" spans="2:21">
      <c r="B148" t="s">
        <v>664</v>
      </c>
      <c r="C148" t="s">
        <v>665</v>
      </c>
      <c r="D148" t="s">
        <v>100</v>
      </c>
      <c r="E148" t="s">
        <v>123</v>
      </c>
      <c r="F148" t="s">
        <v>658</v>
      </c>
      <c r="G148" t="s">
        <v>651</v>
      </c>
      <c r="H148" t="s">
        <v>659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145515.48000000001</v>
      </c>
      <c r="P148" s="77">
        <v>91.75</v>
      </c>
      <c r="Q148" s="77">
        <v>0</v>
      </c>
      <c r="R148" s="77">
        <v>133.51045289999999</v>
      </c>
      <c r="S148" s="78">
        <v>4.0000000000000002E-4</v>
      </c>
      <c r="T148" s="78">
        <v>1.6000000000000001E-3</v>
      </c>
      <c r="U148" s="78">
        <v>2.9999999999999997E-4</v>
      </c>
    </row>
    <row r="149" spans="2:21">
      <c r="B149" t="s">
        <v>666</v>
      </c>
      <c r="C149" t="s">
        <v>667</v>
      </c>
      <c r="D149" t="s">
        <v>100</v>
      </c>
      <c r="E149" t="s">
        <v>123</v>
      </c>
      <c r="F149" t="s">
        <v>668</v>
      </c>
      <c r="G149" t="s">
        <v>600</v>
      </c>
      <c r="H149" t="s">
        <v>652</v>
      </c>
      <c r="I149" t="s">
        <v>208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651622.92000000004</v>
      </c>
      <c r="P149" s="77">
        <v>94.32</v>
      </c>
      <c r="Q149" s="77">
        <v>2.6358199999999998</v>
      </c>
      <c r="R149" s="77">
        <v>617.24655814400001</v>
      </c>
      <c r="S149" s="78">
        <v>4.0000000000000002E-4</v>
      </c>
      <c r="T149" s="78">
        <v>7.4000000000000003E-3</v>
      </c>
      <c r="U149" s="78">
        <v>1.2999999999999999E-3</v>
      </c>
    </row>
    <row r="150" spans="2:21">
      <c r="B150" t="s">
        <v>669</v>
      </c>
      <c r="C150" t="s">
        <v>670</v>
      </c>
      <c r="D150" t="s">
        <v>100</v>
      </c>
      <c r="E150" t="s">
        <v>123</v>
      </c>
      <c r="F150" t="s">
        <v>671</v>
      </c>
      <c r="G150" t="s">
        <v>354</v>
      </c>
      <c r="H150" t="s">
        <v>652</v>
      </c>
      <c r="I150" t="s">
        <v>208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19404.64</v>
      </c>
      <c r="P150" s="77">
        <v>105.55</v>
      </c>
      <c r="Q150" s="77">
        <v>9.7320000000000004E-2</v>
      </c>
      <c r="R150" s="77">
        <v>20.578917520000001</v>
      </c>
      <c r="S150" s="78">
        <v>0</v>
      </c>
      <c r="T150" s="78">
        <v>2.0000000000000001E-4</v>
      </c>
      <c r="U150" s="78">
        <v>0</v>
      </c>
    </row>
    <row r="151" spans="2:21">
      <c r="B151" t="s">
        <v>672</v>
      </c>
      <c r="C151" t="s">
        <v>673</v>
      </c>
      <c r="D151" t="s">
        <v>100</v>
      </c>
      <c r="E151" t="s">
        <v>123</v>
      </c>
      <c r="F151" t="s">
        <v>674</v>
      </c>
      <c r="G151" t="s">
        <v>354</v>
      </c>
      <c r="H151" t="s">
        <v>652</v>
      </c>
      <c r="I151" t="s">
        <v>208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532510.19999999995</v>
      </c>
      <c r="P151" s="77">
        <v>99.51</v>
      </c>
      <c r="Q151" s="77">
        <v>10.18411</v>
      </c>
      <c r="R151" s="77">
        <v>540.08501002000003</v>
      </c>
      <c r="S151" s="78">
        <v>2.9999999999999997E-4</v>
      </c>
      <c r="T151" s="78">
        <v>6.4000000000000003E-3</v>
      </c>
      <c r="U151" s="78">
        <v>1.1000000000000001E-3</v>
      </c>
    </row>
    <row r="152" spans="2:21">
      <c r="B152" t="s">
        <v>675</v>
      </c>
      <c r="C152" t="s">
        <v>676</v>
      </c>
      <c r="D152" t="s">
        <v>100</v>
      </c>
      <c r="E152" t="s">
        <v>123</v>
      </c>
      <c r="F152" t="s">
        <v>677</v>
      </c>
      <c r="G152" t="s">
        <v>365</v>
      </c>
      <c r="H152" t="s">
        <v>678</v>
      </c>
      <c r="I152" t="s">
        <v>208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357917.62</v>
      </c>
      <c r="P152" s="77">
        <v>107.45</v>
      </c>
      <c r="Q152" s="77">
        <v>0</v>
      </c>
      <c r="R152" s="77">
        <v>384.58248269000001</v>
      </c>
      <c r="S152" s="78">
        <v>4.0000000000000002E-4</v>
      </c>
      <c r="T152" s="78">
        <v>4.5999999999999999E-3</v>
      </c>
      <c r="U152" s="78">
        <v>8.0000000000000004E-4</v>
      </c>
    </row>
    <row r="153" spans="2:21">
      <c r="B153" t="s">
        <v>679</v>
      </c>
      <c r="C153" t="s">
        <v>680</v>
      </c>
      <c r="D153" t="s">
        <v>100</v>
      </c>
      <c r="E153" t="s">
        <v>123</v>
      </c>
      <c r="F153" t="s">
        <v>650</v>
      </c>
      <c r="G153" t="s">
        <v>651</v>
      </c>
      <c r="H153" t="s">
        <v>678</v>
      </c>
      <c r="I153" t="s">
        <v>208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116869.36</v>
      </c>
      <c r="P153" s="77">
        <v>84.13</v>
      </c>
      <c r="Q153" s="77">
        <v>0</v>
      </c>
      <c r="R153" s="77">
        <v>98.322192568000006</v>
      </c>
      <c r="S153" s="78">
        <v>1E-4</v>
      </c>
      <c r="T153" s="78">
        <v>1.1999999999999999E-3</v>
      </c>
      <c r="U153" s="78">
        <v>2.0000000000000001E-4</v>
      </c>
    </row>
    <row r="154" spans="2:21">
      <c r="B154" t="s">
        <v>681</v>
      </c>
      <c r="C154" t="s">
        <v>682</v>
      </c>
      <c r="D154" t="s">
        <v>100</v>
      </c>
      <c r="E154" t="s">
        <v>123</v>
      </c>
      <c r="F154" t="s">
        <v>650</v>
      </c>
      <c r="G154" t="s">
        <v>651</v>
      </c>
      <c r="H154" t="s">
        <v>678</v>
      </c>
      <c r="I154" t="s">
        <v>208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251081.49</v>
      </c>
      <c r="P154" s="77">
        <v>92.19</v>
      </c>
      <c r="Q154" s="77">
        <v>22.455249999999999</v>
      </c>
      <c r="R154" s="77">
        <v>253.92727563099999</v>
      </c>
      <c r="S154" s="78">
        <v>2.0000000000000001E-4</v>
      </c>
      <c r="T154" s="78">
        <v>3.0000000000000001E-3</v>
      </c>
      <c r="U154" s="78">
        <v>5.0000000000000001E-4</v>
      </c>
    </row>
    <row r="155" spans="2:21">
      <c r="B155" t="s">
        <v>683</v>
      </c>
      <c r="C155" t="s">
        <v>684</v>
      </c>
      <c r="D155" t="s">
        <v>100</v>
      </c>
      <c r="E155" t="s">
        <v>123</v>
      </c>
      <c r="F155" t="s">
        <v>650</v>
      </c>
      <c r="G155" t="s">
        <v>651</v>
      </c>
      <c r="H155" t="s">
        <v>678</v>
      </c>
      <c r="I155" t="s">
        <v>208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256939.51</v>
      </c>
      <c r="P155" s="77">
        <v>96.6</v>
      </c>
      <c r="Q155" s="77">
        <v>37.763869999999997</v>
      </c>
      <c r="R155" s="77">
        <v>285.96743665999998</v>
      </c>
      <c r="S155" s="78">
        <v>1E-4</v>
      </c>
      <c r="T155" s="78">
        <v>3.3999999999999998E-3</v>
      </c>
      <c r="U155" s="78">
        <v>5.9999999999999995E-4</v>
      </c>
    </row>
    <row r="156" spans="2:21">
      <c r="B156" t="s">
        <v>685</v>
      </c>
      <c r="C156" t="s">
        <v>686</v>
      </c>
      <c r="D156" t="s">
        <v>100</v>
      </c>
      <c r="E156" t="s">
        <v>123</v>
      </c>
      <c r="F156" t="s">
        <v>687</v>
      </c>
      <c r="G156" t="s">
        <v>886</v>
      </c>
      <c r="H156" t="s">
        <v>688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129250.96</v>
      </c>
      <c r="P156" s="77">
        <v>97.23</v>
      </c>
      <c r="Q156" s="77">
        <v>2.1885400000000002</v>
      </c>
      <c r="R156" s="77">
        <v>127.859248408</v>
      </c>
      <c r="S156" s="78">
        <v>5.0000000000000001E-4</v>
      </c>
      <c r="T156" s="78">
        <v>1.5E-3</v>
      </c>
      <c r="U156" s="78">
        <v>2.9999999999999997E-4</v>
      </c>
    </row>
    <row r="157" spans="2:21">
      <c r="B157" t="s">
        <v>689</v>
      </c>
      <c r="C157" t="s">
        <v>690</v>
      </c>
      <c r="D157" t="s">
        <v>100</v>
      </c>
      <c r="E157" t="s">
        <v>123</v>
      </c>
      <c r="F157" t="s">
        <v>671</v>
      </c>
      <c r="G157" t="s">
        <v>354</v>
      </c>
      <c r="H157" t="s">
        <v>678</v>
      </c>
      <c r="I157" t="s">
        <v>208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303836.5</v>
      </c>
      <c r="P157" s="77">
        <v>105.04</v>
      </c>
      <c r="Q157" s="77">
        <v>5.5265599999999999</v>
      </c>
      <c r="R157" s="77">
        <v>324.67641959999997</v>
      </c>
      <c r="S157" s="78">
        <v>5.0000000000000001E-4</v>
      </c>
      <c r="T157" s="78">
        <v>3.8999999999999998E-3</v>
      </c>
      <c r="U157" s="78">
        <v>6.9999999999999999E-4</v>
      </c>
    </row>
    <row r="158" spans="2:21">
      <c r="B158" t="s">
        <v>691</v>
      </c>
      <c r="C158" t="s">
        <v>692</v>
      </c>
      <c r="D158" t="s">
        <v>100</v>
      </c>
      <c r="E158" t="s">
        <v>123</v>
      </c>
      <c r="F158" t="s">
        <v>693</v>
      </c>
      <c r="G158" t="s">
        <v>354</v>
      </c>
      <c r="H158" t="s">
        <v>678</v>
      </c>
      <c r="I158" t="s">
        <v>208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319856.61</v>
      </c>
      <c r="P158" s="77">
        <v>103.46</v>
      </c>
      <c r="Q158" s="77">
        <v>0.17665</v>
      </c>
      <c r="R158" s="77">
        <v>331.10029870599999</v>
      </c>
      <c r="S158" s="78">
        <v>5.9999999999999995E-4</v>
      </c>
      <c r="T158" s="78">
        <v>4.0000000000000001E-3</v>
      </c>
      <c r="U158" s="78">
        <v>6.9999999999999999E-4</v>
      </c>
    </row>
    <row r="159" spans="2:21">
      <c r="B159" t="s">
        <v>694</v>
      </c>
      <c r="C159" t="s">
        <v>695</v>
      </c>
      <c r="D159" t="s">
        <v>100</v>
      </c>
      <c r="E159" t="s">
        <v>123</v>
      </c>
      <c r="F159" t="s">
        <v>693</v>
      </c>
      <c r="G159" t="s">
        <v>354</v>
      </c>
      <c r="H159" t="s">
        <v>678</v>
      </c>
      <c r="I159" t="s">
        <v>208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180378.46</v>
      </c>
      <c r="P159" s="77">
        <v>91.84</v>
      </c>
      <c r="Q159" s="77">
        <v>0</v>
      </c>
      <c r="R159" s="77">
        <v>165.65957766400001</v>
      </c>
      <c r="S159" s="78">
        <v>5.0000000000000001E-4</v>
      </c>
      <c r="T159" s="78">
        <v>2E-3</v>
      </c>
      <c r="U159" s="78">
        <v>2.9999999999999997E-4</v>
      </c>
    </row>
    <row r="160" spans="2:21">
      <c r="B160" t="s">
        <v>696</v>
      </c>
      <c r="C160" t="s">
        <v>697</v>
      </c>
      <c r="D160" t="s">
        <v>100</v>
      </c>
      <c r="E160" t="s">
        <v>123</v>
      </c>
      <c r="F160" t="s">
        <v>693</v>
      </c>
      <c r="G160" t="s">
        <v>354</v>
      </c>
      <c r="H160" t="s">
        <v>678</v>
      </c>
      <c r="I160" t="s">
        <v>208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261985.18</v>
      </c>
      <c r="P160" s="77">
        <v>94.5</v>
      </c>
      <c r="Q160" s="77">
        <v>0</v>
      </c>
      <c r="R160" s="77">
        <v>247.5759951</v>
      </c>
      <c r="S160" s="78">
        <v>5.0000000000000001E-4</v>
      </c>
      <c r="T160" s="78">
        <v>3.0000000000000001E-3</v>
      </c>
      <c r="U160" s="78">
        <v>5.0000000000000001E-4</v>
      </c>
    </row>
    <row r="161" spans="2:21">
      <c r="B161" t="s">
        <v>698</v>
      </c>
      <c r="C161" t="s">
        <v>699</v>
      </c>
      <c r="D161" t="s">
        <v>100</v>
      </c>
      <c r="E161" t="s">
        <v>123</v>
      </c>
      <c r="F161" t="s">
        <v>693</v>
      </c>
      <c r="G161" t="s">
        <v>354</v>
      </c>
      <c r="H161" t="s">
        <v>678</v>
      </c>
      <c r="I161" t="s">
        <v>208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100841.36</v>
      </c>
      <c r="P161" s="77">
        <v>92.47</v>
      </c>
      <c r="Q161" s="77">
        <v>0</v>
      </c>
      <c r="R161" s="77">
        <v>93.248005591999998</v>
      </c>
      <c r="S161" s="78">
        <v>4.0000000000000002E-4</v>
      </c>
      <c r="T161" s="78">
        <v>1.1000000000000001E-3</v>
      </c>
      <c r="U161" s="78">
        <v>2.0000000000000001E-4</v>
      </c>
    </row>
    <row r="162" spans="2:21">
      <c r="B162" t="s">
        <v>700</v>
      </c>
      <c r="C162" t="s">
        <v>701</v>
      </c>
      <c r="D162" t="s">
        <v>100</v>
      </c>
      <c r="E162" t="s">
        <v>123</v>
      </c>
      <c r="F162" t="s">
        <v>702</v>
      </c>
      <c r="G162" t="s">
        <v>703</v>
      </c>
      <c r="H162" t="s">
        <v>210</v>
      </c>
      <c r="I162" t="s">
        <v>211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532938.53</v>
      </c>
      <c r="P162" s="77">
        <v>99.03</v>
      </c>
      <c r="Q162" s="77">
        <v>68.937380000000005</v>
      </c>
      <c r="R162" s="77">
        <v>596.706406259</v>
      </c>
      <c r="S162" s="78">
        <v>5.9999999999999995E-4</v>
      </c>
      <c r="T162" s="78">
        <v>7.1000000000000004E-3</v>
      </c>
      <c r="U162" s="78">
        <v>1.2999999999999999E-3</v>
      </c>
    </row>
    <row r="163" spans="2:21">
      <c r="B163" t="s">
        <v>704</v>
      </c>
      <c r="C163" t="s">
        <v>705</v>
      </c>
      <c r="D163" t="s">
        <v>100</v>
      </c>
      <c r="E163" t="s">
        <v>123</v>
      </c>
      <c r="F163" t="s">
        <v>706</v>
      </c>
      <c r="G163" t="s">
        <v>112</v>
      </c>
      <c r="H163" t="s">
        <v>210</v>
      </c>
      <c r="I163" t="s">
        <v>211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88253.61</v>
      </c>
      <c r="P163" s="77">
        <v>23.05</v>
      </c>
      <c r="Q163" s="77">
        <v>0</v>
      </c>
      <c r="R163" s="77">
        <v>20.342457105000001</v>
      </c>
      <c r="S163" s="78">
        <v>2.0000000000000001E-4</v>
      </c>
      <c r="T163" s="78">
        <v>2.0000000000000001E-4</v>
      </c>
      <c r="U163" s="78">
        <v>0</v>
      </c>
    </row>
    <row r="164" spans="2:21">
      <c r="B164" t="s">
        <v>707</v>
      </c>
      <c r="C164" t="s">
        <v>708</v>
      </c>
      <c r="D164" t="s">
        <v>123</v>
      </c>
      <c r="E164" t="s">
        <v>123</v>
      </c>
      <c r="F164" t="s">
        <v>709</v>
      </c>
      <c r="G164" t="s">
        <v>651</v>
      </c>
      <c r="H164" t="s">
        <v>210</v>
      </c>
      <c r="I164" t="s">
        <v>211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328.51</v>
      </c>
      <c r="P164" s="77">
        <v>29.41732</v>
      </c>
      <c r="Q164" s="77">
        <v>0</v>
      </c>
      <c r="R164" s="77">
        <v>9.6638837931999996E-2</v>
      </c>
      <c r="S164" s="78">
        <v>0</v>
      </c>
      <c r="T164" s="78">
        <v>0</v>
      </c>
      <c r="U164" s="78">
        <v>0</v>
      </c>
    </row>
    <row r="165" spans="2:21">
      <c r="B165" t="s">
        <v>710</v>
      </c>
      <c r="C165" t="s">
        <v>711</v>
      </c>
      <c r="D165" t="s">
        <v>100</v>
      </c>
      <c r="E165" t="s">
        <v>123</v>
      </c>
      <c r="F165" t="s">
        <v>712</v>
      </c>
      <c r="G165" t="s">
        <v>354</v>
      </c>
      <c r="H165" t="s">
        <v>210</v>
      </c>
      <c r="I165" t="s">
        <v>211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262813.03999999998</v>
      </c>
      <c r="P165" s="77">
        <v>101</v>
      </c>
      <c r="Q165" s="77">
        <v>0</v>
      </c>
      <c r="R165" s="77">
        <v>265.44117039999998</v>
      </c>
      <c r="S165" s="78">
        <v>5.0000000000000001E-4</v>
      </c>
      <c r="T165" s="78">
        <v>3.2000000000000002E-3</v>
      </c>
      <c r="U165" s="78">
        <v>5.9999999999999995E-4</v>
      </c>
    </row>
    <row r="166" spans="2:21">
      <c r="B166" t="s">
        <v>713</v>
      </c>
      <c r="C166" t="s">
        <v>714</v>
      </c>
      <c r="D166" t="s">
        <v>100</v>
      </c>
      <c r="E166" t="s">
        <v>123</v>
      </c>
      <c r="F166" t="s">
        <v>715</v>
      </c>
      <c r="G166" t="s">
        <v>354</v>
      </c>
      <c r="H166" t="s">
        <v>210</v>
      </c>
      <c r="I166" t="s">
        <v>211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275261.55</v>
      </c>
      <c r="P166" s="77">
        <v>109.41</v>
      </c>
      <c r="Q166" s="77">
        <v>4.1561000000000003</v>
      </c>
      <c r="R166" s="77">
        <v>305.31976185500002</v>
      </c>
      <c r="S166" s="78">
        <v>5.0000000000000001E-4</v>
      </c>
      <c r="T166" s="78">
        <v>3.5999999999999999E-3</v>
      </c>
      <c r="U166" s="78">
        <v>5.9999999999999995E-4</v>
      </c>
    </row>
    <row r="167" spans="2:21">
      <c r="B167" t="s">
        <v>716</v>
      </c>
      <c r="C167" t="s">
        <v>717</v>
      </c>
      <c r="D167" t="s">
        <v>100</v>
      </c>
      <c r="E167" t="s">
        <v>123</v>
      </c>
      <c r="F167" t="s">
        <v>715</v>
      </c>
      <c r="G167" t="s">
        <v>354</v>
      </c>
      <c r="H167" t="s">
        <v>210</v>
      </c>
      <c r="I167" t="s">
        <v>211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211768.5</v>
      </c>
      <c r="P167" s="77">
        <v>97.44</v>
      </c>
      <c r="Q167" s="77">
        <v>0</v>
      </c>
      <c r="R167" s="77">
        <v>206.34722640000001</v>
      </c>
      <c r="S167" s="78">
        <v>4.0000000000000002E-4</v>
      </c>
      <c r="T167" s="78">
        <v>2.5000000000000001E-3</v>
      </c>
      <c r="U167" s="78">
        <v>4.0000000000000002E-4</v>
      </c>
    </row>
    <row r="168" spans="2:21">
      <c r="B168" t="s">
        <v>718</v>
      </c>
      <c r="C168" t="s">
        <v>719</v>
      </c>
      <c r="D168" t="s">
        <v>100</v>
      </c>
      <c r="E168" t="s">
        <v>123</v>
      </c>
      <c r="F168" t="s">
        <v>715</v>
      </c>
      <c r="G168" t="s">
        <v>354</v>
      </c>
      <c r="H168" t="s">
        <v>210</v>
      </c>
      <c r="I168" t="s">
        <v>211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90003.61</v>
      </c>
      <c r="P168" s="77">
        <v>100.16</v>
      </c>
      <c r="Q168" s="77">
        <v>0</v>
      </c>
      <c r="R168" s="77">
        <v>90.147615775999995</v>
      </c>
      <c r="S168" s="78">
        <v>5.0000000000000001E-4</v>
      </c>
      <c r="T168" s="78">
        <v>1.1000000000000001E-3</v>
      </c>
      <c r="U168" s="78">
        <v>2.0000000000000001E-4</v>
      </c>
    </row>
    <row r="169" spans="2:21">
      <c r="B169" t="s">
        <v>720</v>
      </c>
      <c r="C169" t="s">
        <v>721</v>
      </c>
      <c r="D169" t="s">
        <v>100</v>
      </c>
      <c r="E169" t="s">
        <v>123</v>
      </c>
      <c r="F169" t="s">
        <v>722</v>
      </c>
      <c r="G169" t="s">
        <v>365</v>
      </c>
      <c r="H169" t="s">
        <v>210</v>
      </c>
      <c r="I169" t="s">
        <v>211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117406.38</v>
      </c>
      <c r="P169" s="77">
        <v>107.69</v>
      </c>
      <c r="Q169" s="77">
        <v>0</v>
      </c>
      <c r="R169" s="77">
        <v>126.434930622</v>
      </c>
      <c r="S169" s="78">
        <v>5.0000000000000001E-4</v>
      </c>
      <c r="T169" s="78">
        <v>1.5E-3</v>
      </c>
      <c r="U169" s="78">
        <v>2.9999999999999997E-4</v>
      </c>
    </row>
    <row r="170" spans="2:21">
      <c r="B170" s="84" t="s">
        <v>252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9197139.3399999999</v>
      </c>
      <c r="Q170" s="85">
        <v>144.21802</v>
      </c>
      <c r="R170" s="85">
        <v>8570.2100708830003</v>
      </c>
      <c r="T170" s="86">
        <v>0.1023</v>
      </c>
      <c r="U170" s="86">
        <v>1.8100000000000002E-2</v>
      </c>
    </row>
    <row r="171" spans="2:21">
      <c r="B171" t="s">
        <v>723</v>
      </c>
      <c r="C171" t="s">
        <v>724</v>
      </c>
      <c r="D171" t="s">
        <v>100</v>
      </c>
      <c r="E171" t="s">
        <v>123</v>
      </c>
      <c r="F171" t="s">
        <v>548</v>
      </c>
      <c r="G171" t="s">
        <v>337</v>
      </c>
      <c r="H171" t="s">
        <v>207</v>
      </c>
      <c r="I171" t="s">
        <v>208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725</v>
      </c>
      <c r="C172" t="s">
        <v>726</v>
      </c>
      <c r="D172" t="s">
        <v>100</v>
      </c>
      <c r="E172" t="s">
        <v>123</v>
      </c>
      <c r="F172" t="s">
        <v>727</v>
      </c>
      <c r="G172" t="s">
        <v>728</v>
      </c>
      <c r="H172" t="s">
        <v>381</v>
      </c>
      <c r="I172" t="s">
        <v>208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0.02</v>
      </c>
      <c r="P172" s="77">
        <v>100.82</v>
      </c>
      <c r="Q172" s="77">
        <v>0</v>
      </c>
      <c r="R172" s="77">
        <v>2.0163999999999999E-5</v>
      </c>
      <c r="S172" s="78">
        <v>0</v>
      </c>
      <c r="T172" s="78">
        <v>0</v>
      </c>
      <c r="U172" s="78">
        <v>0</v>
      </c>
    </row>
    <row r="173" spans="2:21">
      <c r="B173" t="s">
        <v>729</v>
      </c>
      <c r="C173" t="s">
        <v>730</v>
      </c>
      <c r="D173" t="s">
        <v>100</v>
      </c>
      <c r="E173" t="s">
        <v>123</v>
      </c>
      <c r="F173" t="s">
        <v>731</v>
      </c>
      <c r="G173" t="s">
        <v>529</v>
      </c>
      <c r="H173" t="s">
        <v>398</v>
      </c>
      <c r="I173" t="s">
        <v>208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0.01</v>
      </c>
      <c r="P173" s="77">
        <v>80.430000000000007</v>
      </c>
      <c r="Q173" s="77">
        <v>0</v>
      </c>
      <c r="R173" s="77">
        <v>8.0430000000000008E-6</v>
      </c>
      <c r="S173" s="78">
        <v>0</v>
      </c>
      <c r="T173" s="78">
        <v>0</v>
      </c>
      <c r="U173" s="78">
        <v>0</v>
      </c>
    </row>
    <row r="174" spans="2:21">
      <c r="B174" t="s">
        <v>732</v>
      </c>
      <c r="C174" t="s">
        <v>733</v>
      </c>
      <c r="D174" t="s">
        <v>100</v>
      </c>
      <c r="E174" t="s">
        <v>123</v>
      </c>
      <c r="F174" t="s">
        <v>397</v>
      </c>
      <c r="G174" t="s">
        <v>354</v>
      </c>
      <c r="H174" t="s">
        <v>398</v>
      </c>
      <c r="I174" t="s">
        <v>208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62396.92</v>
      </c>
      <c r="P174" s="77">
        <v>101.64</v>
      </c>
      <c r="Q174" s="77">
        <v>0</v>
      </c>
      <c r="R174" s="77">
        <v>63.420229487999997</v>
      </c>
      <c r="S174" s="78">
        <v>5.0000000000000001E-4</v>
      </c>
      <c r="T174" s="78">
        <v>8.0000000000000004E-4</v>
      </c>
      <c r="U174" s="78">
        <v>1E-4</v>
      </c>
    </row>
    <row r="175" spans="2:21">
      <c r="B175" t="s">
        <v>734</v>
      </c>
      <c r="C175" t="s">
        <v>735</v>
      </c>
      <c r="D175" t="s">
        <v>100</v>
      </c>
      <c r="E175" t="s">
        <v>123</v>
      </c>
      <c r="F175" t="s">
        <v>405</v>
      </c>
      <c r="G175" t="s">
        <v>354</v>
      </c>
      <c r="H175" t="s">
        <v>398</v>
      </c>
      <c r="I175" t="s">
        <v>208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480797.32</v>
      </c>
      <c r="P175" s="77">
        <v>85.31</v>
      </c>
      <c r="Q175" s="77">
        <v>24.16452</v>
      </c>
      <c r="R175" s="77">
        <v>434.33271369200003</v>
      </c>
      <c r="S175" s="78">
        <v>4.0000000000000002E-4</v>
      </c>
      <c r="T175" s="78">
        <v>5.1999999999999998E-3</v>
      </c>
      <c r="U175" s="78">
        <v>8.9999999999999998E-4</v>
      </c>
    </row>
    <row r="176" spans="2:21">
      <c r="B176" t="s">
        <v>736</v>
      </c>
      <c r="C176" t="s">
        <v>737</v>
      </c>
      <c r="D176" t="s">
        <v>100</v>
      </c>
      <c r="E176" t="s">
        <v>123</v>
      </c>
      <c r="F176" t="s">
        <v>738</v>
      </c>
      <c r="G176" t="s">
        <v>739</v>
      </c>
      <c r="H176" t="s">
        <v>398</v>
      </c>
      <c r="I176" t="s">
        <v>208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0.01</v>
      </c>
      <c r="P176" s="77">
        <v>90.04</v>
      </c>
      <c r="Q176" s="77">
        <v>0</v>
      </c>
      <c r="R176" s="77">
        <v>9.0040000000000005E-6</v>
      </c>
      <c r="S176" s="78">
        <v>0</v>
      </c>
      <c r="T176" s="78">
        <v>0</v>
      </c>
      <c r="U176" s="78">
        <v>0</v>
      </c>
    </row>
    <row r="177" spans="2:21">
      <c r="B177" t="s">
        <v>740</v>
      </c>
      <c r="C177" t="s">
        <v>741</v>
      </c>
      <c r="D177" t="s">
        <v>100</v>
      </c>
      <c r="E177" t="s">
        <v>123</v>
      </c>
      <c r="F177" t="s">
        <v>742</v>
      </c>
      <c r="G177" t="s">
        <v>743</v>
      </c>
      <c r="H177" t="s">
        <v>398</v>
      </c>
      <c r="I177" t="s">
        <v>208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0.02</v>
      </c>
      <c r="P177" s="77">
        <v>96.46</v>
      </c>
      <c r="Q177" s="77">
        <v>0</v>
      </c>
      <c r="R177" s="77">
        <v>1.9292000000000001E-5</v>
      </c>
      <c r="S177" s="78">
        <v>0</v>
      </c>
      <c r="T177" s="78">
        <v>0</v>
      </c>
      <c r="U177" s="78">
        <v>0</v>
      </c>
    </row>
    <row r="178" spans="2:21">
      <c r="B178" t="s">
        <v>744</v>
      </c>
      <c r="C178" t="s">
        <v>745</v>
      </c>
      <c r="D178" t="s">
        <v>100</v>
      </c>
      <c r="E178" t="s">
        <v>123</v>
      </c>
      <c r="F178" t="s">
        <v>457</v>
      </c>
      <c r="G178" t="s">
        <v>354</v>
      </c>
      <c r="H178" t="s">
        <v>398</v>
      </c>
      <c r="I178" t="s">
        <v>208</v>
      </c>
      <c r="J178"/>
      <c r="K178" s="77">
        <v>6.36</v>
      </c>
      <c r="L178" t="s">
        <v>102</v>
      </c>
      <c r="M178" s="78">
        <v>2.4400000000000002E-2</v>
      </c>
      <c r="N178" s="78">
        <v>5.21E-2</v>
      </c>
      <c r="O178" s="77">
        <v>0.01</v>
      </c>
      <c r="P178" s="77">
        <v>85.25</v>
      </c>
      <c r="Q178" s="77">
        <v>0</v>
      </c>
      <c r="R178" s="77">
        <v>8.5250000000000005E-6</v>
      </c>
      <c r="S178" s="78">
        <v>0</v>
      </c>
      <c r="T178" s="78">
        <v>0</v>
      </c>
      <c r="U178" s="78">
        <v>0</v>
      </c>
    </row>
    <row r="179" spans="2:21">
      <c r="B179" t="s">
        <v>746</v>
      </c>
      <c r="C179" t="s">
        <v>747</v>
      </c>
      <c r="D179" t="s">
        <v>100</v>
      </c>
      <c r="E179" t="s">
        <v>123</v>
      </c>
      <c r="F179" t="s">
        <v>748</v>
      </c>
      <c r="G179" t="s">
        <v>354</v>
      </c>
      <c r="H179" t="s">
        <v>398</v>
      </c>
      <c r="I179" t="s">
        <v>208</v>
      </c>
      <c r="J179"/>
      <c r="K179" s="77">
        <v>1.31</v>
      </c>
      <c r="L179" t="s">
        <v>102</v>
      </c>
      <c r="M179" s="78">
        <v>2.5499999999999998E-2</v>
      </c>
      <c r="N179" s="78">
        <v>4.9399999999999999E-2</v>
      </c>
      <c r="O179" s="77">
        <v>98554.89</v>
      </c>
      <c r="P179" s="77">
        <v>97.06</v>
      </c>
      <c r="Q179" s="77">
        <v>0</v>
      </c>
      <c r="R179" s="77">
        <v>95.657376233999997</v>
      </c>
      <c r="S179" s="78">
        <v>5.0000000000000001E-4</v>
      </c>
      <c r="T179" s="78">
        <v>1.1000000000000001E-3</v>
      </c>
      <c r="U179" s="78">
        <v>2.0000000000000001E-4</v>
      </c>
    </row>
    <row r="180" spans="2:21">
      <c r="B180" t="s">
        <v>749</v>
      </c>
      <c r="C180" t="s">
        <v>750</v>
      </c>
      <c r="D180" t="s">
        <v>100</v>
      </c>
      <c r="E180" t="s">
        <v>123</v>
      </c>
      <c r="F180" t="s">
        <v>751</v>
      </c>
      <c r="G180" t="s">
        <v>469</v>
      </c>
      <c r="H180" t="s">
        <v>470</v>
      </c>
      <c r="I180" t="s">
        <v>150</v>
      </c>
      <c r="J180"/>
      <c r="K180" s="77">
        <v>1</v>
      </c>
      <c r="L180" t="s">
        <v>102</v>
      </c>
      <c r="M180" s="78">
        <v>4.1000000000000002E-2</v>
      </c>
      <c r="N180" s="78">
        <v>5.5E-2</v>
      </c>
      <c r="O180" s="77">
        <v>68448.539999999994</v>
      </c>
      <c r="P180" s="77">
        <v>98.7</v>
      </c>
      <c r="Q180" s="77">
        <v>1.4032</v>
      </c>
      <c r="R180" s="77">
        <v>68.961908980000004</v>
      </c>
      <c r="S180" s="78">
        <v>2.0000000000000001E-4</v>
      </c>
      <c r="T180" s="78">
        <v>8.0000000000000004E-4</v>
      </c>
      <c r="U180" s="78">
        <v>1E-4</v>
      </c>
    </row>
    <row r="181" spans="2:21">
      <c r="B181" t="s">
        <v>752</v>
      </c>
      <c r="C181" t="s">
        <v>753</v>
      </c>
      <c r="D181" t="s">
        <v>100</v>
      </c>
      <c r="E181" t="s">
        <v>123</v>
      </c>
      <c r="F181" t="s">
        <v>502</v>
      </c>
      <c r="G181" t="s">
        <v>127</v>
      </c>
      <c r="H181" t="s">
        <v>398</v>
      </c>
      <c r="I181" t="s">
        <v>208</v>
      </c>
      <c r="J181"/>
      <c r="K181" s="77">
        <v>1.54</v>
      </c>
      <c r="L181" t="s">
        <v>102</v>
      </c>
      <c r="M181" s="78">
        <v>2.7E-2</v>
      </c>
      <c r="N181" s="78">
        <v>5.0500000000000003E-2</v>
      </c>
      <c r="O181" s="77">
        <v>3005.29</v>
      </c>
      <c r="P181" s="77">
        <v>96.65</v>
      </c>
      <c r="Q181" s="77">
        <v>0</v>
      </c>
      <c r="R181" s="77">
        <v>2.9046127849999999</v>
      </c>
      <c r="S181" s="78">
        <v>0</v>
      </c>
      <c r="T181" s="78">
        <v>0</v>
      </c>
      <c r="U181" s="78">
        <v>0</v>
      </c>
    </row>
    <row r="182" spans="2:21">
      <c r="B182" t="s">
        <v>754</v>
      </c>
      <c r="C182" t="s">
        <v>755</v>
      </c>
      <c r="D182" t="s">
        <v>100</v>
      </c>
      <c r="E182" t="s">
        <v>123</v>
      </c>
      <c r="F182" t="s">
        <v>502</v>
      </c>
      <c r="G182" t="s">
        <v>127</v>
      </c>
      <c r="H182" t="s">
        <v>398</v>
      </c>
      <c r="I182" t="s">
        <v>208</v>
      </c>
      <c r="J182"/>
      <c r="K182" s="77">
        <v>3.82</v>
      </c>
      <c r="L182" t="s">
        <v>102</v>
      </c>
      <c r="M182" s="78">
        <v>4.5600000000000002E-2</v>
      </c>
      <c r="N182" s="78">
        <v>5.2600000000000001E-2</v>
      </c>
      <c r="O182" s="77">
        <v>121425.48</v>
      </c>
      <c r="P182" s="77">
        <v>97.85</v>
      </c>
      <c r="Q182" s="77">
        <v>0</v>
      </c>
      <c r="R182" s="77">
        <v>118.81483218</v>
      </c>
      <c r="S182" s="78">
        <v>4.0000000000000002E-4</v>
      </c>
      <c r="T182" s="78">
        <v>1.4E-3</v>
      </c>
      <c r="U182" s="78">
        <v>2.9999999999999997E-4</v>
      </c>
    </row>
    <row r="183" spans="2:21">
      <c r="B183" t="s">
        <v>756</v>
      </c>
      <c r="C183" t="s">
        <v>757</v>
      </c>
      <c r="D183" t="s">
        <v>100</v>
      </c>
      <c r="E183" t="s">
        <v>123</v>
      </c>
      <c r="F183" t="s">
        <v>532</v>
      </c>
      <c r="G183" t="s">
        <v>132</v>
      </c>
      <c r="H183" t="s">
        <v>507</v>
      </c>
      <c r="I183" t="s">
        <v>208</v>
      </c>
      <c r="J183"/>
      <c r="K183" s="77">
        <v>8.8699999999999992</v>
      </c>
      <c r="L183" t="s">
        <v>102</v>
      </c>
      <c r="M183" s="78">
        <v>2.7900000000000001E-2</v>
      </c>
      <c r="N183" s="78">
        <v>5.1200000000000002E-2</v>
      </c>
      <c r="O183" s="77">
        <v>114980.71</v>
      </c>
      <c r="P183" s="77">
        <v>82.09</v>
      </c>
      <c r="Q183" s="77">
        <v>0</v>
      </c>
      <c r="R183" s="77">
        <v>94.387664838999996</v>
      </c>
      <c r="S183" s="78">
        <v>2.9999999999999997E-4</v>
      </c>
      <c r="T183" s="78">
        <v>1.1000000000000001E-3</v>
      </c>
      <c r="U183" s="78">
        <v>2.0000000000000001E-4</v>
      </c>
    </row>
    <row r="184" spans="2:21">
      <c r="B184" t="s">
        <v>758</v>
      </c>
      <c r="C184" t="s">
        <v>759</v>
      </c>
      <c r="D184" t="s">
        <v>100</v>
      </c>
      <c r="E184" t="s">
        <v>123</v>
      </c>
      <c r="F184" t="s">
        <v>532</v>
      </c>
      <c r="G184" t="s">
        <v>132</v>
      </c>
      <c r="H184" t="s">
        <v>507</v>
      </c>
      <c r="I184" t="s">
        <v>208</v>
      </c>
      <c r="J184"/>
      <c r="K184" s="77">
        <v>1.38</v>
      </c>
      <c r="L184" t="s">
        <v>102</v>
      </c>
      <c r="M184" s="78">
        <v>3.6499999999999998E-2</v>
      </c>
      <c r="N184" s="78">
        <v>5.0299999999999997E-2</v>
      </c>
      <c r="O184" s="77">
        <v>0.01</v>
      </c>
      <c r="P184" s="77">
        <v>98.51</v>
      </c>
      <c r="Q184" s="77">
        <v>0</v>
      </c>
      <c r="R184" s="77">
        <v>9.8509999999999994E-6</v>
      </c>
      <c r="S184" s="78">
        <v>0</v>
      </c>
      <c r="T184" s="78">
        <v>0</v>
      </c>
      <c r="U184" s="78">
        <v>0</v>
      </c>
    </row>
    <row r="185" spans="2:21">
      <c r="B185" t="s">
        <v>760</v>
      </c>
      <c r="C185" t="s">
        <v>761</v>
      </c>
      <c r="D185" t="s">
        <v>100</v>
      </c>
      <c r="E185" t="s">
        <v>123</v>
      </c>
      <c r="F185" t="s">
        <v>762</v>
      </c>
      <c r="G185" t="s">
        <v>128</v>
      </c>
      <c r="H185" t="s">
        <v>512</v>
      </c>
      <c r="I185" t="s">
        <v>150</v>
      </c>
      <c r="J185"/>
      <c r="K185" s="77">
        <v>1.76</v>
      </c>
      <c r="L185" t="s">
        <v>102</v>
      </c>
      <c r="M185" s="78">
        <v>6.0999999999999999E-2</v>
      </c>
      <c r="N185" s="78">
        <v>6.4000000000000001E-2</v>
      </c>
      <c r="O185" s="77">
        <v>246387.23</v>
      </c>
      <c r="P185" s="77">
        <v>100.83</v>
      </c>
      <c r="Q185" s="77">
        <v>0</v>
      </c>
      <c r="R185" s="77">
        <v>248.43224400899999</v>
      </c>
      <c r="S185" s="78">
        <v>5.9999999999999995E-4</v>
      </c>
      <c r="T185" s="78">
        <v>3.0000000000000001E-3</v>
      </c>
      <c r="U185" s="78">
        <v>5.0000000000000001E-4</v>
      </c>
    </row>
    <row r="186" spans="2:21">
      <c r="B186" t="s">
        <v>763</v>
      </c>
      <c r="C186" t="s">
        <v>764</v>
      </c>
      <c r="D186" t="s">
        <v>100</v>
      </c>
      <c r="E186" t="s">
        <v>123</v>
      </c>
      <c r="F186" t="s">
        <v>560</v>
      </c>
      <c r="G186" t="s">
        <v>469</v>
      </c>
      <c r="H186" t="s">
        <v>507</v>
      </c>
      <c r="I186" t="s">
        <v>208</v>
      </c>
      <c r="J186"/>
      <c r="K186" s="77">
        <v>7.46</v>
      </c>
      <c r="L186" t="s">
        <v>102</v>
      </c>
      <c r="M186" s="78">
        <v>3.0499999999999999E-2</v>
      </c>
      <c r="N186" s="78">
        <v>5.2299999999999999E-2</v>
      </c>
      <c r="O186" s="77">
        <v>204674.42</v>
      </c>
      <c r="P186" s="77">
        <v>85.55</v>
      </c>
      <c r="Q186" s="77">
        <v>3.1212800000000001</v>
      </c>
      <c r="R186" s="77">
        <v>178.22024630999999</v>
      </c>
      <c r="S186" s="78">
        <v>2.9999999999999997E-4</v>
      </c>
      <c r="T186" s="78">
        <v>2.0999999999999999E-3</v>
      </c>
      <c r="U186" s="78">
        <v>4.0000000000000002E-4</v>
      </c>
    </row>
    <row r="187" spans="2:21">
      <c r="B187" t="s">
        <v>765</v>
      </c>
      <c r="C187" t="s">
        <v>766</v>
      </c>
      <c r="D187" t="s">
        <v>100</v>
      </c>
      <c r="E187" t="s">
        <v>123</v>
      </c>
      <c r="F187" t="s">
        <v>560</v>
      </c>
      <c r="G187" t="s">
        <v>469</v>
      </c>
      <c r="H187" t="s">
        <v>507</v>
      </c>
      <c r="I187" t="s">
        <v>208</v>
      </c>
      <c r="J187"/>
      <c r="K187" s="77">
        <v>2.89</v>
      </c>
      <c r="L187" t="s">
        <v>102</v>
      </c>
      <c r="M187" s="78">
        <v>2.9100000000000001E-2</v>
      </c>
      <c r="N187" s="78">
        <v>5.04E-2</v>
      </c>
      <c r="O187" s="77">
        <v>101155.96</v>
      </c>
      <c r="P187" s="77">
        <v>94.28</v>
      </c>
      <c r="Q187" s="77">
        <v>1.4718199999999999</v>
      </c>
      <c r="R187" s="77">
        <v>96.841659088</v>
      </c>
      <c r="S187" s="78">
        <v>2.0000000000000001E-4</v>
      </c>
      <c r="T187" s="78">
        <v>1.1999999999999999E-3</v>
      </c>
      <c r="U187" s="78">
        <v>2.0000000000000001E-4</v>
      </c>
    </row>
    <row r="188" spans="2:21">
      <c r="B188" t="s">
        <v>767</v>
      </c>
      <c r="C188" t="s">
        <v>768</v>
      </c>
      <c r="D188" t="s">
        <v>100</v>
      </c>
      <c r="E188" t="s">
        <v>123</v>
      </c>
      <c r="F188" t="s">
        <v>560</v>
      </c>
      <c r="G188" t="s">
        <v>469</v>
      </c>
      <c r="H188" t="s">
        <v>507</v>
      </c>
      <c r="I188" t="s">
        <v>208</v>
      </c>
      <c r="J188"/>
      <c r="K188" s="77">
        <v>6.7</v>
      </c>
      <c r="L188" t="s">
        <v>102</v>
      </c>
      <c r="M188" s="78">
        <v>3.0499999999999999E-2</v>
      </c>
      <c r="N188" s="78">
        <v>5.1499999999999997E-2</v>
      </c>
      <c r="O188" s="77">
        <v>275174.09000000003</v>
      </c>
      <c r="P188" s="77">
        <v>87.42</v>
      </c>
      <c r="Q188" s="77">
        <v>4.1963999999999997</v>
      </c>
      <c r="R188" s="77">
        <v>244.75358947800001</v>
      </c>
      <c r="S188" s="78">
        <v>4.0000000000000002E-4</v>
      </c>
      <c r="T188" s="78">
        <v>2.8999999999999998E-3</v>
      </c>
      <c r="U188" s="78">
        <v>5.0000000000000001E-4</v>
      </c>
    </row>
    <row r="189" spans="2:21">
      <c r="B189" t="s">
        <v>769</v>
      </c>
      <c r="C189" t="s">
        <v>770</v>
      </c>
      <c r="D189" t="s">
        <v>100</v>
      </c>
      <c r="E189" t="s">
        <v>123</v>
      </c>
      <c r="F189" t="s">
        <v>560</v>
      </c>
      <c r="G189" t="s">
        <v>469</v>
      </c>
      <c r="H189" t="s">
        <v>507</v>
      </c>
      <c r="I189" t="s">
        <v>208</v>
      </c>
      <c r="J189"/>
      <c r="K189" s="77">
        <v>8.33</v>
      </c>
      <c r="L189" t="s">
        <v>102</v>
      </c>
      <c r="M189" s="78">
        <v>2.63E-2</v>
      </c>
      <c r="N189" s="78">
        <v>5.28E-2</v>
      </c>
      <c r="O189" s="77">
        <v>295664.67</v>
      </c>
      <c r="P189" s="77">
        <v>80.77</v>
      </c>
      <c r="Q189" s="77">
        <v>3.8879899999999998</v>
      </c>
      <c r="R189" s="77">
        <v>242.69634395899999</v>
      </c>
      <c r="S189" s="78">
        <v>4.0000000000000002E-4</v>
      </c>
      <c r="T189" s="78">
        <v>2.8999999999999998E-3</v>
      </c>
      <c r="U189" s="78">
        <v>5.0000000000000001E-4</v>
      </c>
    </row>
    <row r="190" spans="2:21">
      <c r="B190" t="s">
        <v>771</v>
      </c>
      <c r="C190" t="s">
        <v>772</v>
      </c>
      <c r="D190" t="s">
        <v>100</v>
      </c>
      <c r="E190" t="s">
        <v>123</v>
      </c>
      <c r="F190" t="s">
        <v>560</v>
      </c>
      <c r="G190" t="s">
        <v>469</v>
      </c>
      <c r="H190" t="s">
        <v>507</v>
      </c>
      <c r="I190" t="s">
        <v>208</v>
      </c>
      <c r="J190"/>
      <c r="K190" s="77">
        <v>4.99</v>
      </c>
      <c r="L190" t="s">
        <v>102</v>
      </c>
      <c r="M190" s="78">
        <v>3.95E-2</v>
      </c>
      <c r="N190" s="78">
        <v>4.7800000000000002E-2</v>
      </c>
      <c r="O190" s="77">
        <v>0.01</v>
      </c>
      <c r="P190" s="77">
        <v>96.27</v>
      </c>
      <c r="Q190" s="77">
        <v>0</v>
      </c>
      <c r="R190" s="77">
        <v>9.6269999999999995E-6</v>
      </c>
      <c r="S190" s="78">
        <v>0</v>
      </c>
      <c r="T190" s="78">
        <v>0</v>
      </c>
      <c r="U190" s="78">
        <v>0</v>
      </c>
    </row>
    <row r="191" spans="2:21">
      <c r="B191" t="s">
        <v>773</v>
      </c>
      <c r="C191" t="s">
        <v>774</v>
      </c>
      <c r="D191" t="s">
        <v>100</v>
      </c>
      <c r="E191" t="s">
        <v>123</v>
      </c>
      <c r="F191" t="s">
        <v>775</v>
      </c>
      <c r="G191" t="s">
        <v>776</v>
      </c>
      <c r="H191" t="s">
        <v>507</v>
      </c>
      <c r="I191" t="s">
        <v>208</v>
      </c>
      <c r="J191"/>
      <c r="K191" s="77">
        <v>0.11</v>
      </c>
      <c r="L191" t="s">
        <v>102</v>
      </c>
      <c r="M191" s="78">
        <v>3.4000000000000002E-2</v>
      </c>
      <c r="N191" s="78">
        <v>6.59E-2</v>
      </c>
      <c r="O191" s="77">
        <v>755.12</v>
      </c>
      <c r="P191" s="77">
        <v>100.13</v>
      </c>
      <c r="Q191" s="77">
        <v>0</v>
      </c>
      <c r="R191" s="77">
        <v>0.75610165600000001</v>
      </c>
      <c r="S191" s="78">
        <v>0</v>
      </c>
      <c r="T191" s="78">
        <v>0</v>
      </c>
      <c r="U191" s="78">
        <v>0</v>
      </c>
    </row>
    <row r="192" spans="2:21">
      <c r="B192" t="s">
        <v>777</v>
      </c>
      <c r="C192" t="s">
        <v>778</v>
      </c>
      <c r="D192" t="s">
        <v>100</v>
      </c>
      <c r="E192" t="s">
        <v>123</v>
      </c>
      <c r="F192" t="s">
        <v>572</v>
      </c>
      <c r="G192" t="s">
        <v>469</v>
      </c>
      <c r="H192" t="s">
        <v>507</v>
      </c>
      <c r="I192" t="s">
        <v>208</v>
      </c>
      <c r="J192"/>
      <c r="K192" s="77">
        <v>1.06</v>
      </c>
      <c r="L192" t="s">
        <v>102</v>
      </c>
      <c r="M192" s="78">
        <v>3.9199999999999999E-2</v>
      </c>
      <c r="N192" s="78">
        <v>5.5399999999999998E-2</v>
      </c>
      <c r="O192" s="77">
        <v>0.01</v>
      </c>
      <c r="P192" s="77">
        <v>100</v>
      </c>
      <c r="Q192" s="77">
        <v>0</v>
      </c>
      <c r="R192" s="77">
        <v>1.0000000000000001E-5</v>
      </c>
      <c r="S192" s="78">
        <v>0</v>
      </c>
      <c r="T192" s="78">
        <v>0</v>
      </c>
      <c r="U192" s="78">
        <v>0</v>
      </c>
    </row>
    <row r="193" spans="2:21">
      <c r="B193" t="s">
        <v>779</v>
      </c>
      <c r="C193" t="s">
        <v>780</v>
      </c>
      <c r="D193" t="s">
        <v>100</v>
      </c>
      <c r="E193" t="s">
        <v>123</v>
      </c>
      <c r="F193" t="s">
        <v>572</v>
      </c>
      <c r="G193" t="s">
        <v>469</v>
      </c>
      <c r="H193" t="s">
        <v>507</v>
      </c>
      <c r="I193" t="s">
        <v>208</v>
      </c>
      <c r="J193"/>
      <c r="K193" s="77">
        <v>6.13</v>
      </c>
      <c r="L193" t="s">
        <v>102</v>
      </c>
      <c r="M193" s="78">
        <v>2.64E-2</v>
      </c>
      <c r="N193" s="78">
        <v>5.2200000000000003E-2</v>
      </c>
      <c r="O193" s="77">
        <v>504346.86</v>
      </c>
      <c r="P193" s="77">
        <v>86.46</v>
      </c>
      <c r="Q193" s="77">
        <v>0</v>
      </c>
      <c r="R193" s="77">
        <v>436.05829515599999</v>
      </c>
      <c r="S193" s="78">
        <v>2.9999999999999997E-4</v>
      </c>
      <c r="T193" s="78">
        <v>5.1999999999999998E-3</v>
      </c>
      <c r="U193" s="78">
        <v>8.9999999999999998E-4</v>
      </c>
    </row>
    <row r="194" spans="2:21">
      <c r="B194" t="s">
        <v>781</v>
      </c>
      <c r="C194" t="s">
        <v>782</v>
      </c>
      <c r="D194" t="s">
        <v>100</v>
      </c>
      <c r="E194" t="s">
        <v>123</v>
      </c>
      <c r="F194" t="s">
        <v>572</v>
      </c>
      <c r="G194" t="s">
        <v>469</v>
      </c>
      <c r="H194" t="s">
        <v>507</v>
      </c>
      <c r="I194" t="s">
        <v>208</v>
      </c>
      <c r="J194"/>
      <c r="K194" s="77">
        <v>7.74</v>
      </c>
      <c r="L194" t="s">
        <v>102</v>
      </c>
      <c r="M194" s="78">
        <v>2.5000000000000001E-2</v>
      </c>
      <c r="N194" s="78">
        <v>5.4399999999999997E-2</v>
      </c>
      <c r="O194" s="77">
        <v>280629.46999999997</v>
      </c>
      <c r="P194" s="77">
        <v>80.78</v>
      </c>
      <c r="Q194" s="77">
        <v>0</v>
      </c>
      <c r="R194" s="77">
        <v>226.692485866</v>
      </c>
      <c r="S194" s="78">
        <v>2.0000000000000001E-4</v>
      </c>
      <c r="T194" s="78">
        <v>2.7000000000000001E-3</v>
      </c>
      <c r="U194" s="78">
        <v>5.0000000000000001E-4</v>
      </c>
    </row>
    <row r="195" spans="2:21">
      <c r="B195" t="s">
        <v>783</v>
      </c>
      <c r="C195" t="s">
        <v>784</v>
      </c>
      <c r="D195" t="s">
        <v>100</v>
      </c>
      <c r="E195" t="s">
        <v>123</v>
      </c>
      <c r="F195" t="s">
        <v>785</v>
      </c>
      <c r="G195" t="s">
        <v>469</v>
      </c>
      <c r="H195" t="s">
        <v>512</v>
      </c>
      <c r="I195" t="s">
        <v>150</v>
      </c>
      <c r="J195"/>
      <c r="K195" s="77">
        <v>6.71</v>
      </c>
      <c r="L195" t="s">
        <v>102</v>
      </c>
      <c r="M195" s="78">
        <v>2.98E-2</v>
      </c>
      <c r="N195" s="78">
        <v>5.3100000000000001E-2</v>
      </c>
      <c r="O195" s="77">
        <v>160444.07999999999</v>
      </c>
      <c r="P195" s="77">
        <v>86.08</v>
      </c>
      <c r="Q195" s="77">
        <v>2.3906200000000002</v>
      </c>
      <c r="R195" s="77">
        <v>140.50088406399999</v>
      </c>
      <c r="S195" s="78">
        <v>4.0000000000000002E-4</v>
      </c>
      <c r="T195" s="78">
        <v>1.6999999999999999E-3</v>
      </c>
      <c r="U195" s="78">
        <v>2.9999999999999997E-4</v>
      </c>
    </row>
    <row r="196" spans="2:21">
      <c r="B196" t="s">
        <v>786</v>
      </c>
      <c r="C196" t="s">
        <v>787</v>
      </c>
      <c r="D196" t="s">
        <v>100</v>
      </c>
      <c r="E196" t="s">
        <v>123</v>
      </c>
      <c r="F196" t="s">
        <v>785</v>
      </c>
      <c r="G196" t="s">
        <v>469</v>
      </c>
      <c r="H196" t="s">
        <v>512</v>
      </c>
      <c r="I196" t="s">
        <v>150</v>
      </c>
      <c r="J196"/>
      <c r="K196" s="77">
        <v>5.45</v>
      </c>
      <c r="L196" t="s">
        <v>102</v>
      </c>
      <c r="M196" s="78">
        <v>3.4299999999999997E-2</v>
      </c>
      <c r="N196" s="78">
        <v>5.0099999999999999E-2</v>
      </c>
      <c r="O196" s="77">
        <v>202286.58</v>
      </c>
      <c r="P196" s="77">
        <v>92.15</v>
      </c>
      <c r="Q196" s="77">
        <v>3.4692099999999999</v>
      </c>
      <c r="R196" s="77">
        <v>189.87629347000001</v>
      </c>
      <c r="S196" s="78">
        <v>6.9999999999999999E-4</v>
      </c>
      <c r="T196" s="78">
        <v>2.3E-3</v>
      </c>
      <c r="U196" s="78">
        <v>4.0000000000000002E-4</v>
      </c>
    </row>
    <row r="197" spans="2:21">
      <c r="B197" t="s">
        <v>788</v>
      </c>
      <c r="C197" t="s">
        <v>789</v>
      </c>
      <c r="D197" t="s">
        <v>100</v>
      </c>
      <c r="E197" t="s">
        <v>123</v>
      </c>
      <c r="F197" t="s">
        <v>590</v>
      </c>
      <c r="G197" t="s">
        <v>469</v>
      </c>
      <c r="H197" t="s">
        <v>507</v>
      </c>
      <c r="I197" t="s">
        <v>208</v>
      </c>
      <c r="J197"/>
      <c r="K197" s="77">
        <v>2</v>
      </c>
      <c r="L197" t="s">
        <v>102</v>
      </c>
      <c r="M197" s="78">
        <v>3.61E-2</v>
      </c>
      <c r="N197" s="78">
        <v>4.9399999999999999E-2</v>
      </c>
      <c r="O197" s="77">
        <v>416361.05</v>
      </c>
      <c r="P197" s="77">
        <v>98.99</v>
      </c>
      <c r="Q197" s="77">
        <v>0</v>
      </c>
      <c r="R197" s="77">
        <v>412.15580339500002</v>
      </c>
      <c r="S197" s="78">
        <v>5.0000000000000001E-4</v>
      </c>
      <c r="T197" s="78">
        <v>4.8999999999999998E-3</v>
      </c>
      <c r="U197" s="78">
        <v>8.9999999999999998E-4</v>
      </c>
    </row>
    <row r="198" spans="2:21">
      <c r="B198" t="s">
        <v>790</v>
      </c>
      <c r="C198" t="s">
        <v>791</v>
      </c>
      <c r="D198" t="s">
        <v>100</v>
      </c>
      <c r="E198" t="s">
        <v>123</v>
      </c>
      <c r="F198" t="s">
        <v>590</v>
      </c>
      <c r="G198" t="s">
        <v>469</v>
      </c>
      <c r="H198" t="s">
        <v>507</v>
      </c>
      <c r="I198" t="s">
        <v>208</v>
      </c>
      <c r="J198"/>
      <c r="K198" s="77">
        <v>3</v>
      </c>
      <c r="L198" t="s">
        <v>102</v>
      </c>
      <c r="M198" s="78">
        <v>3.3000000000000002E-2</v>
      </c>
      <c r="N198" s="78">
        <v>4.4900000000000002E-2</v>
      </c>
      <c r="O198" s="77">
        <v>137032.97</v>
      </c>
      <c r="P198" s="77">
        <v>97.75</v>
      </c>
      <c r="Q198" s="77">
        <v>0</v>
      </c>
      <c r="R198" s="77">
        <v>133.94972817499999</v>
      </c>
      <c r="S198" s="78">
        <v>4.0000000000000002E-4</v>
      </c>
      <c r="T198" s="78">
        <v>1.6000000000000001E-3</v>
      </c>
      <c r="U198" s="78">
        <v>2.9999999999999997E-4</v>
      </c>
    </row>
    <row r="199" spans="2:21">
      <c r="B199" t="s">
        <v>792</v>
      </c>
      <c r="C199" t="s">
        <v>793</v>
      </c>
      <c r="D199" t="s">
        <v>100</v>
      </c>
      <c r="E199" t="s">
        <v>123</v>
      </c>
      <c r="F199" t="s">
        <v>590</v>
      </c>
      <c r="G199" t="s">
        <v>469</v>
      </c>
      <c r="H199" t="s">
        <v>507</v>
      </c>
      <c r="I199" t="s">
        <v>208</v>
      </c>
      <c r="J199"/>
      <c r="K199" s="77">
        <v>5.39</v>
      </c>
      <c r="L199" t="s">
        <v>102</v>
      </c>
      <c r="M199" s="78">
        <v>2.6200000000000001E-2</v>
      </c>
      <c r="N199" s="78">
        <v>5.11E-2</v>
      </c>
      <c r="O199" s="77">
        <v>361764.94</v>
      </c>
      <c r="P199" s="77">
        <v>88.3</v>
      </c>
      <c r="Q199" s="77">
        <v>0</v>
      </c>
      <c r="R199" s="77">
        <v>319.43844202000002</v>
      </c>
      <c r="S199" s="78">
        <v>2.9999999999999997E-4</v>
      </c>
      <c r="T199" s="78">
        <v>3.8E-3</v>
      </c>
      <c r="U199" s="78">
        <v>6.9999999999999999E-4</v>
      </c>
    </row>
    <row r="200" spans="2:21">
      <c r="B200" t="s">
        <v>794</v>
      </c>
      <c r="C200" t="s">
        <v>795</v>
      </c>
      <c r="D200" t="s">
        <v>100</v>
      </c>
      <c r="E200" t="s">
        <v>123</v>
      </c>
      <c r="F200" t="s">
        <v>796</v>
      </c>
      <c r="G200" t="s">
        <v>776</v>
      </c>
      <c r="H200" t="s">
        <v>507</v>
      </c>
      <c r="I200" t="s">
        <v>208</v>
      </c>
      <c r="J200"/>
      <c r="K200" s="77">
        <v>0.54</v>
      </c>
      <c r="L200" t="s">
        <v>102</v>
      </c>
      <c r="M200" s="78">
        <v>2.4E-2</v>
      </c>
      <c r="N200" s="78">
        <v>5.9499999999999997E-2</v>
      </c>
      <c r="O200" s="77">
        <v>15551.97</v>
      </c>
      <c r="P200" s="77">
        <v>98.35</v>
      </c>
      <c r="Q200" s="77">
        <v>0</v>
      </c>
      <c r="R200" s="77">
        <v>15.295362494999999</v>
      </c>
      <c r="S200" s="78">
        <v>2.0000000000000001E-4</v>
      </c>
      <c r="T200" s="78">
        <v>2.0000000000000001E-4</v>
      </c>
      <c r="U200" s="78">
        <v>0</v>
      </c>
    </row>
    <row r="201" spans="2:21">
      <c r="B201" t="s">
        <v>797</v>
      </c>
      <c r="C201" t="s">
        <v>798</v>
      </c>
      <c r="D201" t="s">
        <v>100</v>
      </c>
      <c r="E201" t="s">
        <v>123</v>
      </c>
      <c r="F201" t="s">
        <v>796</v>
      </c>
      <c r="G201" t="s">
        <v>776</v>
      </c>
      <c r="H201" t="s">
        <v>507</v>
      </c>
      <c r="I201" t="s">
        <v>208</v>
      </c>
      <c r="J201"/>
      <c r="K201" s="77">
        <v>2.2999999999999998</v>
      </c>
      <c r="L201" t="s">
        <v>102</v>
      </c>
      <c r="M201" s="78">
        <v>2.3E-2</v>
      </c>
      <c r="N201" s="78">
        <v>5.8099999999999999E-2</v>
      </c>
      <c r="O201" s="77">
        <v>153286.79</v>
      </c>
      <c r="P201" s="77">
        <v>93.13</v>
      </c>
      <c r="Q201" s="77">
        <v>0</v>
      </c>
      <c r="R201" s="77">
        <v>142.755987527</v>
      </c>
      <c r="S201" s="78">
        <v>2.0000000000000001E-4</v>
      </c>
      <c r="T201" s="78">
        <v>1.6999999999999999E-3</v>
      </c>
      <c r="U201" s="78">
        <v>2.9999999999999997E-4</v>
      </c>
    </row>
    <row r="202" spans="2:21">
      <c r="B202" t="s">
        <v>799</v>
      </c>
      <c r="C202" t="s">
        <v>800</v>
      </c>
      <c r="D202" t="s">
        <v>100</v>
      </c>
      <c r="E202" t="s">
        <v>123</v>
      </c>
      <c r="F202" t="s">
        <v>796</v>
      </c>
      <c r="G202" t="s">
        <v>776</v>
      </c>
      <c r="H202" t="s">
        <v>507</v>
      </c>
      <c r="I202" t="s">
        <v>208</v>
      </c>
      <c r="J202"/>
      <c r="K202" s="77">
        <v>1.6</v>
      </c>
      <c r="L202" t="s">
        <v>102</v>
      </c>
      <c r="M202" s="78">
        <v>2.75E-2</v>
      </c>
      <c r="N202" s="78">
        <v>5.5899999999999998E-2</v>
      </c>
      <c r="O202" s="77">
        <v>88926.43</v>
      </c>
      <c r="P202" s="77">
        <v>96.59</v>
      </c>
      <c r="Q202" s="77">
        <v>0</v>
      </c>
      <c r="R202" s="77">
        <v>85.894038737000002</v>
      </c>
      <c r="S202" s="78">
        <v>2.9999999999999997E-4</v>
      </c>
      <c r="T202" s="78">
        <v>1E-3</v>
      </c>
      <c r="U202" s="78">
        <v>2.0000000000000001E-4</v>
      </c>
    </row>
    <row r="203" spans="2:21">
      <c r="B203" t="s">
        <v>801</v>
      </c>
      <c r="C203" t="s">
        <v>802</v>
      </c>
      <c r="D203" t="s">
        <v>100</v>
      </c>
      <c r="E203" t="s">
        <v>123</v>
      </c>
      <c r="F203" t="s">
        <v>796</v>
      </c>
      <c r="G203" t="s">
        <v>776</v>
      </c>
      <c r="H203" t="s">
        <v>507</v>
      </c>
      <c r="I203" t="s">
        <v>208</v>
      </c>
      <c r="J203"/>
      <c r="K203" s="77">
        <v>2.59</v>
      </c>
      <c r="L203" t="s">
        <v>102</v>
      </c>
      <c r="M203" s="78">
        <v>2.1499999999999998E-2</v>
      </c>
      <c r="N203" s="78">
        <v>5.8299999999999998E-2</v>
      </c>
      <c r="O203" s="77">
        <v>85097.78</v>
      </c>
      <c r="P203" s="77">
        <v>91.16</v>
      </c>
      <c r="Q203" s="77">
        <v>4.5256400000000001</v>
      </c>
      <c r="R203" s="77">
        <v>82.100776248000003</v>
      </c>
      <c r="S203" s="78">
        <v>2.0000000000000001E-4</v>
      </c>
      <c r="T203" s="78">
        <v>1E-3</v>
      </c>
      <c r="U203" s="78">
        <v>2.0000000000000001E-4</v>
      </c>
    </row>
    <row r="204" spans="2:21">
      <c r="B204" t="s">
        <v>803</v>
      </c>
      <c r="C204" t="s">
        <v>804</v>
      </c>
      <c r="D204" t="s">
        <v>100</v>
      </c>
      <c r="E204" t="s">
        <v>123</v>
      </c>
      <c r="F204" t="s">
        <v>805</v>
      </c>
      <c r="G204" t="s">
        <v>112</v>
      </c>
      <c r="H204" t="s">
        <v>594</v>
      </c>
      <c r="I204" t="s">
        <v>208</v>
      </c>
      <c r="J204"/>
      <c r="K204" s="77">
        <v>1.93</v>
      </c>
      <c r="L204" t="s">
        <v>102</v>
      </c>
      <c r="M204" s="78">
        <v>0.04</v>
      </c>
      <c r="N204" s="78">
        <v>4.9299999999999997E-2</v>
      </c>
      <c r="O204" s="77">
        <v>2844.6</v>
      </c>
      <c r="P204" s="77">
        <v>98.36</v>
      </c>
      <c r="Q204" s="77">
        <v>1.02406</v>
      </c>
      <c r="R204" s="77">
        <v>3.82200856</v>
      </c>
      <c r="S204" s="78">
        <v>0</v>
      </c>
      <c r="T204" s="78">
        <v>0</v>
      </c>
      <c r="U204" s="78">
        <v>0</v>
      </c>
    </row>
    <row r="205" spans="2:21">
      <c r="B205" t="s">
        <v>806</v>
      </c>
      <c r="C205" t="s">
        <v>807</v>
      </c>
      <c r="D205" t="s">
        <v>100</v>
      </c>
      <c r="E205" t="s">
        <v>123</v>
      </c>
      <c r="F205" t="s">
        <v>805</v>
      </c>
      <c r="G205" t="s">
        <v>112</v>
      </c>
      <c r="H205" t="s">
        <v>594</v>
      </c>
      <c r="I205" t="s">
        <v>208</v>
      </c>
      <c r="J205"/>
      <c r="K205" s="77">
        <v>3.55</v>
      </c>
      <c r="L205" t="s">
        <v>102</v>
      </c>
      <c r="M205" s="78">
        <v>0.04</v>
      </c>
      <c r="N205" s="78">
        <v>5.1299999999999998E-2</v>
      </c>
      <c r="O205" s="77">
        <v>24447.79</v>
      </c>
      <c r="P205" s="77">
        <v>98.13</v>
      </c>
      <c r="Q205" s="77">
        <v>0</v>
      </c>
      <c r="R205" s="77">
        <v>23.990616327000001</v>
      </c>
      <c r="S205" s="78">
        <v>0</v>
      </c>
      <c r="T205" s="78">
        <v>2.9999999999999997E-4</v>
      </c>
      <c r="U205" s="78">
        <v>1E-4</v>
      </c>
    </row>
    <row r="206" spans="2:21">
      <c r="B206" t="s">
        <v>808</v>
      </c>
      <c r="C206" t="s">
        <v>809</v>
      </c>
      <c r="D206" t="s">
        <v>100</v>
      </c>
      <c r="E206" t="s">
        <v>123</v>
      </c>
      <c r="F206" t="s">
        <v>599</v>
      </c>
      <c r="G206" t="s">
        <v>600</v>
      </c>
      <c r="H206" t="s">
        <v>601</v>
      </c>
      <c r="I206" t="s">
        <v>150</v>
      </c>
      <c r="J206"/>
      <c r="K206" s="77">
        <v>1.31</v>
      </c>
      <c r="L206" t="s">
        <v>102</v>
      </c>
      <c r="M206" s="78">
        <v>3.0499999999999999E-2</v>
      </c>
      <c r="N206" s="78">
        <v>5.6899999999999999E-2</v>
      </c>
      <c r="O206" s="77">
        <v>6016.71</v>
      </c>
      <c r="P206" s="77">
        <v>96.75</v>
      </c>
      <c r="Q206" s="77">
        <v>4.1640699999999997</v>
      </c>
      <c r="R206" s="77">
        <v>9.9852369250000006</v>
      </c>
      <c r="S206" s="78">
        <v>1E-4</v>
      </c>
      <c r="T206" s="78">
        <v>1E-4</v>
      </c>
      <c r="U206" s="78">
        <v>0</v>
      </c>
    </row>
    <row r="207" spans="2:21">
      <c r="B207" t="s">
        <v>810</v>
      </c>
      <c r="C207" t="s">
        <v>811</v>
      </c>
      <c r="D207" t="s">
        <v>100</v>
      </c>
      <c r="E207" t="s">
        <v>123</v>
      </c>
      <c r="F207" t="s">
        <v>599</v>
      </c>
      <c r="G207" t="s">
        <v>600</v>
      </c>
      <c r="H207" t="s">
        <v>601</v>
      </c>
      <c r="I207" t="s">
        <v>150</v>
      </c>
      <c r="J207"/>
      <c r="K207" s="77">
        <v>2.93</v>
      </c>
      <c r="L207" t="s">
        <v>102</v>
      </c>
      <c r="M207" s="78">
        <v>2.58E-2</v>
      </c>
      <c r="N207" s="78">
        <v>5.5300000000000002E-2</v>
      </c>
      <c r="O207" s="77">
        <v>87449.3</v>
      </c>
      <c r="P207" s="77">
        <v>92</v>
      </c>
      <c r="Q207" s="77">
        <v>1.1281000000000001</v>
      </c>
      <c r="R207" s="77">
        <v>81.581456000000003</v>
      </c>
      <c r="S207" s="78">
        <v>2.9999999999999997E-4</v>
      </c>
      <c r="T207" s="78">
        <v>1E-3</v>
      </c>
      <c r="U207" s="78">
        <v>2.0000000000000001E-4</v>
      </c>
    </row>
    <row r="208" spans="2:21">
      <c r="B208" t="s">
        <v>812</v>
      </c>
      <c r="C208" t="s">
        <v>813</v>
      </c>
      <c r="D208" t="s">
        <v>100</v>
      </c>
      <c r="E208" t="s">
        <v>123</v>
      </c>
      <c r="F208" t="s">
        <v>626</v>
      </c>
      <c r="G208" t="s">
        <v>365</v>
      </c>
      <c r="H208" t="s">
        <v>594</v>
      </c>
      <c r="I208" t="s">
        <v>208</v>
      </c>
      <c r="J208"/>
      <c r="K208" s="77">
        <v>4.9400000000000004</v>
      </c>
      <c r="L208" t="s">
        <v>102</v>
      </c>
      <c r="M208" s="78">
        <v>2.4299999999999999E-2</v>
      </c>
      <c r="N208" s="78">
        <v>5.16E-2</v>
      </c>
      <c r="O208" s="77">
        <v>316771.69</v>
      </c>
      <c r="P208" s="77">
        <v>87.92</v>
      </c>
      <c r="Q208" s="77">
        <v>0</v>
      </c>
      <c r="R208" s="77">
        <v>278.50566984800003</v>
      </c>
      <c r="S208" s="78">
        <v>2.0000000000000001E-4</v>
      </c>
      <c r="T208" s="78">
        <v>3.3E-3</v>
      </c>
      <c r="U208" s="78">
        <v>5.9999999999999995E-4</v>
      </c>
    </row>
    <row r="209" spans="2:21">
      <c r="B209" t="s">
        <v>814</v>
      </c>
      <c r="C209" t="s">
        <v>815</v>
      </c>
      <c r="D209" t="s">
        <v>100</v>
      </c>
      <c r="E209" t="s">
        <v>123</v>
      </c>
      <c r="F209" t="s">
        <v>626</v>
      </c>
      <c r="G209" t="s">
        <v>365</v>
      </c>
      <c r="H209" t="s">
        <v>594</v>
      </c>
      <c r="I209" t="s">
        <v>208</v>
      </c>
      <c r="J209"/>
      <c r="K209" s="77">
        <v>0.9</v>
      </c>
      <c r="L209" t="s">
        <v>102</v>
      </c>
      <c r="M209" s="78">
        <v>6.4000000000000001E-2</v>
      </c>
      <c r="N209" s="78">
        <v>5.6399999999999999E-2</v>
      </c>
      <c r="O209" s="77">
        <v>0.01</v>
      </c>
      <c r="P209" s="77">
        <v>101.3</v>
      </c>
      <c r="Q209" s="77">
        <v>0</v>
      </c>
      <c r="R209" s="77">
        <v>1.013E-5</v>
      </c>
      <c r="S209" s="78">
        <v>0</v>
      </c>
      <c r="T209" s="78">
        <v>0</v>
      </c>
      <c r="U209" s="78">
        <v>0</v>
      </c>
    </row>
    <row r="210" spans="2:21">
      <c r="B210" t="s">
        <v>816</v>
      </c>
      <c r="C210" t="s">
        <v>817</v>
      </c>
      <c r="D210" t="s">
        <v>100</v>
      </c>
      <c r="E210" t="s">
        <v>123</v>
      </c>
      <c r="F210" t="s">
        <v>818</v>
      </c>
      <c r="G210" t="s">
        <v>132</v>
      </c>
      <c r="H210" t="s">
        <v>594</v>
      </c>
      <c r="I210" t="s">
        <v>208</v>
      </c>
      <c r="J210"/>
      <c r="K210" s="77">
        <v>2.96</v>
      </c>
      <c r="L210" t="s">
        <v>102</v>
      </c>
      <c r="M210" s="78">
        <v>0.04</v>
      </c>
      <c r="N210" s="78">
        <v>5.0500000000000003E-2</v>
      </c>
      <c r="O210" s="77">
        <v>0.01</v>
      </c>
      <c r="P210" s="77">
        <v>97.11</v>
      </c>
      <c r="Q210" s="77">
        <v>0</v>
      </c>
      <c r="R210" s="77">
        <v>9.7110000000000007E-6</v>
      </c>
      <c r="S210" s="78">
        <v>0</v>
      </c>
      <c r="T210" s="78">
        <v>0</v>
      </c>
      <c r="U210" s="78">
        <v>0</v>
      </c>
    </row>
    <row r="211" spans="2:21">
      <c r="B211" t="s">
        <v>819</v>
      </c>
      <c r="C211" t="s">
        <v>820</v>
      </c>
      <c r="D211" t="s">
        <v>100</v>
      </c>
      <c r="E211" t="s">
        <v>123</v>
      </c>
      <c r="F211" t="s">
        <v>821</v>
      </c>
      <c r="G211" t="s">
        <v>822</v>
      </c>
      <c r="H211" t="s">
        <v>594</v>
      </c>
      <c r="I211" t="s">
        <v>208</v>
      </c>
      <c r="J211"/>
      <c r="K211" s="77">
        <v>1.21</v>
      </c>
      <c r="L211" t="s">
        <v>102</v>
      </c>
      <c r="M211" s="78">
        <v>3.3500000000000002E-2</v>
      </c>
      <c r="N211" s="78">
        <v>5.0700000000000002E-2</v>
      </c>
      <c r="O211" s="77">
        <v>0.01</v>
      </c>
      <c r="P211" s="77">
        <v>98.83</v>
      </c>
      <c r="Q211" s="77">
        <v>0</v>
      </c>
      <c r="R211" s="77">
        <v>9.8830000000000001E-6</v>
      </c>
      <c r="S211" s="78">
        <v>0</v>
      </c>
      <c r="T211" s="78">
        <v>0</v>
      </c>
      <c r="U211" s="78">
        <v>0</v>
      </c>
    </row>
    <row r="212" spans="2:21">
      <c r="B212" t="s">
        <v>823</v>
      </c>
      <c r="C212" t="s">
        <v>824</v>
      </c>
      <c r="D212" t="s">
        <v>100</v>
      </c>
      <c r="E212" t="s">
        <v>123</v>
      </c>
      <c r="F212" t="s">
        <v>821</v>
      </c>
      <c r="G212" t="s">
        <v>822</v>
      </c>
      <c r="H212" t="s">
        <v>594</v>
      </c>
      <c r="I212" t="s">
        <v>208</v>
      </c>
      <c r="J212"/>
      <c r="K212" s="77">
        <v>3.71</v>
      </c>
      <c r="L212" t="s">
        <v>102</v>
      </c>
      <c r="M212" s="78">
        <v>2.6200000000000001E-2</v>
      </c>
      <c r="N212" s="78">
        <v>5.1999999999999998E-2</v>
      </c>
      <c r="O212" s="77">
        <v>0.01</v>
      </c>
      <c r="P212" s="77">
        <v>91.08</v>
      </c>
      <c r="Q212" s="77">
        <v>0</v>
      </c>
      <c r="R212" s="77">
        <v>9.1079999999999999E-6</v>
      </c>
      <c r="S212" s="78">
        <v>0</v>
      </c>
      <c r="T212" s="78">
        <v>0</v>
      </c>
      <c r="U212" s="78">
        <v>0</v>
      </c>
    </row>
    <row r="213" spans="2:21">
      <c r="B213" t="s">
        <v>825</v>
      </c>
      <c r="C213" t="s">
        <v>826</v>
      </c>
      <c r="D213" t="s">
        <v>100</v>
      </c>
      <c r="E213" t="s">
        <v>123</v>
      </c>
      <c r="F213" t="s">
        <v>631</v>
      </c>
      <c r="G213" t="s">
        <v>127</v>
      </c>
      <c r="H213" t="s">
        <v>594</v>
      </c>
      <c r="I213" t="s">
        <v>208</v>
      </c>
      <c r="J213"/>
      <c r="K213" s="77">
        <v>1.69</v>
      </c>
      <c r="L213" t="s">
        <v>102</v>
      </c>
      <c r="M213" s="78">
        <v>3.2500000000000001E-2</v>
      </c>
      <c r="N213" s="78">
        <v>6.0499999999999998E-2</v>
      </c>
      <c r="O213" s="77">
        <v>1770.13</v>
      </c>
      <c r="P213" s="77">
        <v>96.25</v>
      </c>
      <c r="Q213" s="77">
        <v>0</v>
      </c>
      <c r="R213" s="77">
        <v>1.703750125</v>
      </c>
      <c r="S213" s="78">
        <v>0</v>
      </c>
      <c r="T213" s="78">
        <v>0</v>
      </c>
      <c r="U213" s="78">
        <v>0</v>
      </c>
    </row>
    <row r="214" spans="2:21">
      <c r="B214" t="s">
        <v>827</v>
      </c>
      <c r="C214" t="s">
        <v>828</v>
      </c>
      <c r="D214" t="s">
        <v>100</v>
      </c>
      <c r="E214" t="s">
        <v>123</v>
      </c>
      <c r="F214" t="s">
        <v>631</v>
      </c>
      <c r="G214" t="s">
        <v>127</v>
      </c>
      <c r="H214" t="s">
        <v>594</v>
      </c>
      <c r="I214" t="s">
        <v>208</v>
      </c>
      <c r="J214"/>
      <c r="K214" s="77">
        <v>2.37</v>
      </c>
      <c r="L214" t="s">
        <v>102</v>
      </c>
      <c r="M214" s="78">
        <v>5.7000000000000002E-2</v>
      </c>
      <c r="N214" s="78">
        <v>6.3899999999999998E-2</v>
      </c>
      <c r="O214" s="77">
        <v>318795.37</v>
      </c>
      <c r="P214" s="77">
        <v>98.88</v>
      </c>
      <c r="Q214" s="77">
        <v>0</v>
      </c>
      <c r="R214" s="77">
        <v>315.22486185600002</v>
      </c>
      <c r="S214" s="78">
        <v>8.0000000000000004E-4</v>
      </c>
      <c r="T214" s="78">
        <v>3.8E-3</v>
      </c>
      <c r="U214" s="78">
        <v>6.9999999999999999E-4</v>
      </c>
    </row>
    <row r="215" spans="2:21">
      <c r="B215" t="s">
        <v>829</v>
      </c>
      <c r="C215" t="s">
        <v>830</v>
      </c>
      <c r="D215" t="s">
        <v>100</v>
      </c>
      <c r="E215" t="s">
        <v>123</v>
      </c>
      <c r="F215" t="s">
        <v>636</v>
      </c>
      <c r="G215" t="s">
        <v>127</v>
      </c>
      <c r="H215" t="s">
        <v>594</v>
      </c>
      <c r="I215" t="s">
        <v>208</v>
      </c>
      <c r="J215"/>
      <c r="K215" s="77">
        <v>1.91</v>
      </c>
      <c r="L215" t="s">
        <v>102</v>
      </c>
      <c r="M215" s="78">
        <v>2.8000000000000001E-2</v>
      </c>
      <c r="N215" s="78">
        <v>5.8400000000000001E-2</v>
      </c>
      <c r="O215" s="77">
        <v>96279.05</v>
      </c>
      <c r="P215" s="77">
        <v>94.56</v>
      </c>
      <c r="Q215" s="77">
        <v>1.3479099999999999</v>
      </c>
      <c r="R215" s="77">
        <v>92.389379680000005</v>
      </c>
      <c r="S215" s="78">
        <v>2.9999999999999997E-4</v>
      </c>
      <c r="T215" s="78">
        <v>1.1000000000000001E-3</v>
      </c>
      <c r="U215" s="78">
        <v>2.0000000000000001E-4</v>
      </c>
    </row>
    <row r="216" spans="2:21">
      <c r="B216" t="s">
        <v>831</v>
      </c>
      <c r="C216" t="s">
        <v>832</v>
      </c>
      <c r="D216" t="s">
        <v>100</v>
      </c>
      <c r="E216" t="s">
        <v>123</v>
      </c>
      <c r="F216" t="s">
        <v>636</v>
      </c>
      <c r="G216" t="s">
        <v>127</v>
      </c>
      <c r="H216" t="s">
        <v>594</v>
      </c>
      <c r="I216" t="s">
        <v>208</v>
      </c>
      <c r="J216"/>
      <c r="K216" s="77">
        <v>3.49</v>
      </c>
      <c r="L216" t="s">
        <v>102</v>
      </c>
      <c r="M216" s="78">
        <v>5.6500000000000002E-2</v>
      </c>
      <c r="N216" s="78">
        <v>6.25E-2</v>
      </c>
      <c r="O216" s="77">
        <v>236169.92</v>
      </c>
      <c r="P216" s="77">
        <v>100.78</v>
      </c>
      <c r="Q216" s="77">
        <v>0</v>
      </c>
      <c r="R216" s="77">
        <v>238.012045376</v>
      </c>
      <c r="S216" s="78">
        <v>5.0000000000000001E-4</v>
      </c>
      <c r="T216" s="78">
        <v>2.8E-3</v>
      </c>
      <c r="U216" s="78">
        <v>5.0000000000000001E-4</v>
      </c>
    </row>
    <row r="217" spans="2:21">
      <c r="B217" t="s">
        <v>833</v>
      </c>
      <c r="C217" t="s">
        <v>834</v>
      </c>
      <c r="D217" t="s">
        <v>100</v>
      </c>
      <c r="E217" t="s">
        <v>123</v>
      </c>
      <c r="F217" t="s">
        <v>835</v>
      </c>
      <c r="G217" t="s">
        <v>365</v>
      </c>
      <c r="H217" t="s">
        <v>594</v>
      </c>
      <c r="I217" t="s">
        <v>208</v>
      </c>
      <c r="J217"/>
      <c r="K217" s="77">
        <v>0.99</v>
      </c>
      <c r="L217" t="s">
        <v>102</v>
      </c>
      <c r="M217" s="78">
        <v>5.8999999999999997E-2</v>
      </c>
      <c r="N217" s="78">
        <v>5.45E-2</v>
      </c>
      <c r="O217" s="77">
        <v>3929.29</v>
      </c>
      <c r="P217" s="77">
        <v>100.49</v>
      </c>
      <c r="Q217" s="77">
        <v>4.1611200000000004</v>
      </c>
      <c r="R217" s="77">
        <v>8.1096635209999999</v>
      </c>
      <c r="S217" s="78">
        <v>0</v>
      </c>
      <c r="T217" s="78">
        <v>1E-4</v>
      </c>
      <c r="U217" s="78">
        <v>0</v>
      </c>
    </row>
    <row r="218" spans="2:21">
      <c r="B218" t="s">
        <v>836</v>
      </c>
      <c r="C218" t="s">
        <v>837</v>
      </c>
      <c r="D218" t="s">
        <v>100</v>
      </c>
      <c r="E218" t="s">
        <v>123</v>
      </c>
      <c r="F218" t="s">
        <v>835</v>
      </c>
      <c r="G218" t="s">
        <v>365</v>
      </c>
      <c r="H218" t="s">
        <v>594</v>
      </c>
      <c r="I218" t="s">
        <v>208</v>
      </c>
      <c r="J218"/>
      <c r="K218" s="77">
        <v>3.2</v>
      </c>
      <c r="L218" t="s">
        <v>102</v>
      </c>
      <c r="M218" s="78">
        <v>2.7E-2</v>
      </c>
      <c r="N218" s="78">
        <v>5.7000000000000002E-2</v>
      </c>
      <c r="O218" s="77">
        <v>7.0000000000000007E-2</v>
      </c>
      <c r="P218" s="77">
        <v>91.75</v>
      </c>
      <c r="Q218" s="77">
        <v>0</v>
      </c>
      <c r="R218" s="77">
        <v>6.4225000000000003E-5</v>
      </c>
      <c r="S218" s="78">
        <v>0</v>
      </c>
      <c r="T218" s="78">
        <v>0</v>
      </c>
      <c r="U218" s="78">
        <v>0</v>
      </c>
    </row>
    <row r="219" spans="2:21">
      <c r="B219" t="s">
        <v>838</v>
      </c>
      <c r="C219" t="s">
        <v>839</v>
      </c>
      <c r="D219" t="s">
        <v>100</v>
      </c>
      <c r="E219" t="s">
        <v>123</v>
      </c>
      <c r="F219" t="s">
        <v>840</v>
      </c>
      <c r="G219" t="s">
        <v>127</v>
      </c>
      <c r="H219" t="s">
        <v>594</v>
      </c>
      <c r="I219" t="s">
        <v>208</v>
      </c>
      <c r="J219"/>
      <c r="K219" s="77">
        <v>0.99</v>
      </c>
      <c r="L219" t="s">
        <v>102</v>
      </c>
      <c r="M219" s="78">
        <v>2.9499999999999998E-2</v>
      </c>
      <c r="N219" s="78">
        <v>4.6600000000000003E-2</v>
      </c>
      <c r="O219" s="77">
        <v>33954.550000000003</v>
      </c>
      <c r="P219" s="77">
        <v>98.38</v>
      </c>
      <c r="Q219" s="77">
        <v>11.98592</v>
      </c>
      <c r="R219" s="77">
        <v>45.390406290000001</v>
      </c>
      <c r="S219" s="78">
        <v>5.9999999999999995E-4</v>
      </c>
      <c r="T219" s="78">
        <v>5.0000000000000001E-4</v>
      </c>
      <c r="U219" s="78">
        <v>1E-4</v>
      </c>
    </row>
    <row r="220" spans="2:21">
      <c r="B220" t="s">
        <v>841</v>
      </c>
      <c r="C220" t="s">
        <v>842</v>
      </c>
      <c r="D220" t="s">
        <v>100</v>
      </c>
      <c r="E220" t="s">
        <v>123</v>
      </c>
      <c r="F220" t="s">
        <v>843</v>
      </c>
      <c r="G220" t="s">
        <v>600</v>
      </c>
      <c r="H220" t="s">
        <v>659</v>
      </c>
      <c r="I220" t="s">
        <v>150</v>
      </c>
      <c r="J220"/>
      <c r="K220" s="77">
        <v>2.1</v>
      </c>
      <c r="L220" t="s">
        <v>102</v>
      </c>
      <c r="M220" s="78">
        <v>2.9499999999999998E-2</v>
      </c>
      <c r="N220" s="78">
        <v>6.08E-2</v>
      </c>
      <c r="O220" s="77">
        <v>212067.52</v>
      </c>
      <c r="P220" s="77">
        <v>93.88</v>
      </c>
      <c r="Q220" s="77">
        <v>3.1280000000000001</v>
      </c>
      <c r="R220" s="77">
        <v>202.216987776</v>
      </c>
      <c r="S220" s="78">
        <v>5.0000000000000001E-4</v>
      </c>
      <c r="T220" s="78">
        <v>2.3999999999999998E-3</v>
      </c>
      <c r="U220" s="78">
        <v>4.0000000000000002E-4</v>
      </c>
    </row>
    <row r="221" spans="2:21">
      <c r="B221" t="s">
        <v>844</v>
      </c>
      <c r="C221" t="s">
        <v>845</v>
      </c>
      <c r="D221" t="s">
        <v>100</v>
      </c>
      <c r="E221" t="s">
        <v>123</v>
      </c>
      <c r="F221" t="s">
        <v>843</v>
      </c>
      <c r="G221" t="s">
        <v>600</v>
      </c>
      <c r="H221" t="s">
        <v>659</v>
      </c>
      <c r="I221" t="s">
        <v>150</v>
      </c>
      <c r="J221"/>
      <c r="K221" s="77">
        <v>3.43</v>
      </c>
      <c r="L221" t="s">
        <v>102</v>
      </c>
      <c r="M221" s="78">
        <v>2.5499999999999998E-2</v>
      </c>
      <c r="N221" s="78">
        <v>0.06</v>
      </c>
      <c r="O221" s="77">
        <v>19207.060000000001</v>
      </c>
      <c r="P221" s="77">
        <v>89.23</v>
      </c>
      <c r="Q221" s="77">
        <v>0.24489</v>
      </c>
      <c r="R221" s="77">
        <v>17.383349637999999</v>
      </c>
      <c r="S221" s="78">
        <v>0</v>
      </c>
      <c r="T221" s="78">
        <v>2.0000000000000001E-4</v>
      </c>
      <c r="U221" s="78">
        <v>0</v>
      </c>
    </row>
    <row r="222" spans="2:21">
      <c r="B222" t="s">
        <v>846</v>
      </c>
      <c r="C222" t="s">
        <v>847</v>
      </c>
      <c r="D222" t="s">
        <v>100</v>
      </c>
      <c r="E222" t="s">
        <v>123</v>
      </c>
      <c r="F222" t="s">
        <v>848</v>
      </c>
      <c r="G222" t="s">
        <v>703</v>
      </c>
      <c r="H222" t="s">
        <v>659</v>
      </c>
      <c r="I222" t="s">
        <v>150</v>
      </c>
      <c r="J222"/>
      <c r="K222" s="77">
        <v>2.39</v>
      </c>
      <c r="L222" t="s">
        <v>102</v>
      </c>
      <c r="M222" s="78">
        <v>3.4500000000000003E-2</v>
      </c>
      <c r="N222" s="78">
        <v>5.2499999999999998E-2</v>
      </c>
      <c r="O222" s="77">
        <v>109495.35</v>
      </c>
      <c r="P222" s="77">
        <v>97.08</v>
      </c>
      <c r="Q222" s="77">
        <v>0</v>
      </c>
      <c r="R222" s="77">
        <v>106.29808577999999</v>
      </c>
      <c r="S222" s="78">
        <v>2.0000000000000001E-4</v>
      </c>
      <c r="T222" s="78">
        <v>1.2999999999999999E-3</v>
      </c>
      <c r="U222" s="78">
        <v>2.0000000000000001E-4</v>
      </c>
    </row>
    <row r="223" spans="2:21">
      <c r="B223" t="s">
        <v>849</v>
      </c>
      <c r="C223" t="s">
        <v>850</v>
      </c>
      <c r="D223" t="s">
        <v>100</v>
      </c>
      <c r="E223" t="s">
        <v>123</v>
      </c>
      <c r="F223" t="s">
        <v>848</v>
      </c>
      <c r="G223" t="s">
        <v>703</v>
      </c>
      <c r="H223" t="s">
        <v>659</v>
      </c>
      <c r="I223" t="s">
        <v>150</v>
      </c>
      <c r="J223"/>
      <c r="K223" s="77">
        <v>5.0599999999999996</v>
      </c>
      <c r="L223" t="s">
        <v>102</v>
      </c>
      <c r="M223" s="78">
        <v>7.4999999999999997E-3</v>
      </c>
      <c r="N223" s="78">
        <v>4.5199999999999997E-2</v>
      </c>
      <c r="O223" s="77">
        <v>243529.13</v>
      </c>
      <c r="P223" s="77">
        <v>83.2</v>
      </c>
      <c r="Q223" s="77">
        <v>0</v>
      </c>
      <c r="R223" s="77">
        <v>202.61623616</v>
      </c>
      <c r="S223" s="78">
        <v>5.0000000000000001E-4</v>
      </c>
      <c r="T223" s="78">
        <v>2.3999999999999998E-3</v>
      </c>
      <c r="U223" s="78">
        <v>4.0000000000000002E-4</v>
      </c>
    </row>
    <row r="224" spans="2:21">
      <c r="B224" t="s">
        <v>851</v>
      </c>
      <c r="C224" t="s">
        <v>852</v>
      </c>
      <c r="D224" t="s">
        <v>100</v>
      </c>
      <c r="E224" t="s">
        <v>123</v>
      </c>
      <c r="F224" t="s">
        <v>853</v>
      </c>
      <c r="G224" t="s">
        <v>703</v>
      </c>
      <c r="H224" t="s">
        <v>652</v>
      </c>
      <c r="I224" t="s">
        <v>208</v>
      </c>
      <c r="J224"/>
      <c r="K224" s="77">
        <v>3.26</v>
      </c>
      <c r="L224" t="s">
        <v>102</v>
      </c>
      <c r="M224" s="78">
        <v>2.0500000000000001E-2</v>
      </c>
      <c r="N224" s="78">
        <v>5.3199999999999997E-2</v>
      </c>
      <c r="O224" s="77">
        <v>3459.03</v>
      </c>
      <c r="P224" s="77">
        <v>90.8</v>
      </c>
      <c r="Q224" s="77">
        <v>0</v>
      </c>
      <c r="R224" s="77">
        <v>3.1407992400000002</v>
      </c>
      <c r="S224" s="78">
        <v>0</v>
      </c>
      <c r="T224" s="78">
        <v>0</v>
      </c>
      <c r="U224" s="78">
        <v>0</v>
      </c>
    </row>
    <row r="225" spans="2:21">
      <c r="B225" t="s">
        <v>854</v>
      </c>
      <c r="C225" t="s">
        <v>855</v>
      </c>
      <c r="D225" t="s">
        <v>100</v>
      </c>
      <c r="E225" t="s">
        <v>123</v>
      </c>
      <c r="F225" t="s">
        <v>853</v>
      </c>
      <c r="G225" t="s">
        <v>703</v>
      </c>
      <c r="H225" t="s">
        <v>652</v>
      </c>
      <c r="I225" t="s">
        <v>208</v>
      </c>
      <c r="J225"/>
      <c r="K225" s="77">
        <v>4.0599999999999996</v>
      </c>
      <c r="L225" t="s">
        <v>102</v>
      </c>
      <c r="M225" s="78">
        <v>2.5000000000000001E-3</v>
      </c>
      <c r="N225" s="78">
        <v>5.4800000000000001E-2</v>
      </c>
      <c r="O225" s="77">
        <v>143613.29999999999</v>
      </c>
      <c r="P225" s="77">
        <v>81.400000000000006</v>
      </c>
      <c r="Q225" s="77">
        <v>0</v>
      </c>
      <c r="R225" s="77">
        <v>116.9012262</v>
      </c>
      <c r="S225" s="78">
        <v>2.9999999999999997E-4</v>
      </c>
      <c r="T225" s="78">
        <v>1.4E-3</v>
      </c>
      <c r="U225" s="78">
        <v>2.0000000000000001E-4</v>
      </c>
    </row>
    <row r="226" spans="2:21">
      <c r="B226" t="s">
        <v>856</v>
      </c>
      <c r="C226" t="s">
        <v>857</v>
      </c>
      <c r="D226" t="s">
        <v>100</v>
      </c>
      <c r="E226" t="s">
        <v>123</v>
      </c>
      <c r="F226" t="s">
        <v>858</v>
      </c>
      <c r="G226" t="s">
        <v>600</v>
      </c>
      <c r="H226" t="s">
        <v>659</v>
      </c>
      <c r="I226" t="s">
        <v>150</v>
      </c>
      <c r="J226"/>
      <c r="K226" s="77">
        <v>2.83</v>
      </c>
      <c r="L226" t="s">
        <v>102</v>
      </c>
      <c r="M226" s="78">
        <v>2.4E-2</v>
      </c>
      <c r="N226" s="78">
        <v>5.8099999999999999E-2</v>
      </c>
      <c r="O226" s="77">
        <v>0.09</v>
      </c>
      <c r="P226" s="77">
        <v>91.67</v>
      </c>
      <c r="Q226" s="77">
        <v>0</v>
      </c>
      <c r="R226" s="77">
        <v>8.2503000000000006E-5</v>
      </c>
      <c r="S226" s="78">
        <v>0</v>
      </c>
      <c r="T226" s="78">
        <v>0</v>
      </c>
      <c r="U226" s="78">
        <v>0</v>
      </c>
    </row>
    <row r="227" spans="2:21">
      <c r="B227" t="s">
        <v>859</v>
      </c>
      <c r="C227" t="s">
        <v>860</v>
      </c>
      <c r="D227" t="s">
        <v>100</v>
      </c>
      <c r="E227" t="s">
        <v>123</v>
      </c>
      <c r="F227" t="s">
        <v>655</v>
      </c>
      <c r="G227" t="s">
        <v>132</v>
      </c>
      <c r="H227" t="s">
        <v>652</v>
      </c>
      <c r="I227" t="s">
        <v>208</v>
      </c>
      <c r="J227"/>
      <c r="K227" s="77">
        <v>1.48</v>
      </c>
      <c r="L227" t="s">
        <v>102</v>
      </c>
      <c r="M227" s="78">
        <v>4.1399999999999999E-2</v>
      </c>
      <c r="N227" s="78">
        <v>5.4100000000000002E-2</v>
      </c>
      <c r="O227" s="77">
        <v>9213.26</v>
      </c>
      <c r="P227" s="77">
        <v>98.21</v>
      </c>
      <c r="Q227" s="77">
        <v>4.8926999999999996</v>
      </c>
      <c r="R227" s="77">
        <v>13.941042646</v>
      </c>
      <c r="S227" s="78">
        <v>0</v>
      </c>
      <c r="T227" s="78">
        <v>2.0000000000000001E-4</v>
      </c>
      <c r="U227" s="78">
        <v>0</v>
      </c>
    </row>
    <row r="228" spans="2:21">
      <c r="B228" t="s">
        <v>861</v>
      </c>
      <c r="C228" t="s">
        <v>862</v>
      </c>
      <c r="D228" t="s">
        <v>100</v>
      </c>
      <c r="E228" t="s">
        <v>123</v>
      </c>
      <c r="F228" t="s">
        <v>655</v>
      </c>
      <c r="G228" t="s">
        <v>132</v>
      </c>
      <c r="H228" t="s">
        <v>652</v>
      </c>
      <c r="I228" t="s">
        <v>208</v>
      </c>
      <c r="J228"/>
      <c r="K228" s="77">
        <v>2.0299999999999998</v>
      </c>
      <c r="L228" t="s">
        <v>102</v>
      </c>
      <c r="M228" s="78">
        <v>3.5499999999999997E-2</v>
      </c>
      <c r="N228" s="78">
        <v>5.6099999999999997E-2</v>
      </c>
      <c r="O228" s="77">
        <v>81956.179999999993</v>
      </c>
      <c r="P228" s="77">
        <v>96.08</v>
      </c>
      <c r="Q228" s="77">
        <v>24.203140000000001</v>
      </c>
      <c r="R228" s="77">
        <v>102.946637744</v>
      </c>
      <c r="S228" s="78">
        <v>2.0000000000000001E-4</v>
      </c>
      <c r="T228" s="78">
        <v>1.1999999999999999E-3</v>
      </c>
      <c r="U228" s="78">
        <v>2.0000000000000001E-4</v>
      </c>
    </row>
    <row r="229" spans="2:21">
      <c r="B229" t="s">
        <v>863</v>
      </c>
      <c r="C229" t="s">
        <v>864</v>
      </c>
      <c r="D229" t="s">
        <v>100</v>
      </c>
      <c r="E229" t="s">
        <v>123</v>
      </c>
      <c r="F229" t="s">
        <v>655</v>
      </c>
      <c r="G229" t="s">
        <v>132</v>
      </c>
      <c r="H229" t="s">
        <v>652</v>
      </c>
      <c r="I229" t="s">
        <v>208</v>
      </c>
      <c r="J229"/>
      <c r="K229" s="77">
        <v>2.5299999999999998</v>
      </c>
      <c r="L229" t="s">
        <v>102</v>
      </c>
      <c r="M229" s="78">
        <v>2.5000000000000001E-2</v>
      </c>
      <c r="N229" s="78">
        <v>5.5800000000000002E-2</v>
      </c>
      <c r="O229" s="77">
        <v>353184.99</v>
      </c>
      <c r="P229" s="77">
        <v>93.8</v>
      </c>
      <c r="Q229" s="77">
        <v>0</v>
      </c>
      <c r="R229" s="77">
        <v>331.28752062000001</v>
      </c>
      <c r="S229" s="78">
        <v>2.9999999999999997E-4</v>
      </c>
      <c r="T229" s="78">
        <v>4.0000000000000001E-3</v>
      </c>
      <c r="U229" s="78">
        <v>6.9999999999999999E-4</v>
      </c>
    </row>
    <row r="230" spans="2:21">
      <c r="B230" t="s">
        <v>865</v>
      </c>
      <c r="C230" t="s">
        <v>866</v>
      </c>
      <c r="D230" t="s">
        <v>100</v>
      </c>
      <c r="E230" t="s">
        <v>123</v>
      </c>
      <c r="F230" t="s">
        <v>655</v>
      </c>
      <c r="G230" t="s">
        <v>132</v>
      </c>
      <c r="H230" t="s">
        <v>652</v>
      </c>
      <c r="I230" t="s">
        <v>208</v>
      </c>
      <c r="J230"/>
      <c r="K230" s="77">
        <v>4.32</v>
      </c>
      <c r="L230" t="s">
        <v>102</v>
      </c>
      <c r="M230" s="78">
        <v>4.7300000000000002E-2</v>
      </c>
      <c r="N230" s="78">
        <v>5.79E-2</v>
      </c>
      <c r="O230" s="77">
        <v>165092.57999999999</v>
      </c>
      <c r="P230" s="77">
        <v>95.85</v>
      </c>
      <c r="Q230" s="77">
        <v>3.9261300000000001</v>
      </c>
      <c r="R230" s="77">
        <v>162.16736793000001</v>
      </c>
      <c r="S230" s="78">
        <v>4.0000000000000002E-4</v>
      </c>
      <c r="T230" s="78">
        <v>1.9E-3</v>
      </c>
      <c r="U230" s="78">
        <v>2.9999999999999997E-4</v>
      </c>
    </row>
    <row r="231" spans="2:21">
      <c r="B231" t="s">
        <v>867</v>
      </c>
      <c r="C231" t="s">
        <v>868</v>
      </c>
      <c r="D231" t="s">
        <v>100</v>
      </c>
      <c r="E231" t="s">
        <v>123</v>
      </c>
      <c r="F231" t="s">
        <v>869</v>
      </c>
      <c r="G231" t="s">
        <v>469</v>
      </c>
      <c r="H231" t="s">
        <v>659</v>
      </c>
      <c r="I231" t="s">
        <v>150</v>
      </c>
      <c r="J231"/>
      <c r="K231" s="77">
        <v>2.2999999999999998</v>
      </c>
      <c r="L231" t="s">
        <v>102</v>
      </c>
      <c r="M231" s="78">
        <v>3.27E-2</v>
      </c>
      <c r="N231" s="78">
        <v>5.2400000000000002E-2</v>
      </c>
      <c r="O231" s="77">
        <v>86969.71</v>
      </c>
      <c r="P231" s="77">
        <v>96.17</v>
      </c>
      <c r="Q231" s="77">
        <v>0</v>
      </c>
      <c r="R231" s="77">
        <v>83.638770106999999</v>
      </c>
      <c r="S231" s="78">
        <v>2.9999999999999997E-4</v>
      </c>
      <c r="T231" s="78">
        <v>1E-3</v>
      </c>
      <c r="U231" s="78">
        <v>2.0000000000000001E-4</v>
      </c>
    </row>
    <row r="232" spans="2:21">
      <c r="B232" t="s">
        <v>870</v>
      </c>
      <c r="C232" t="s">
        <v>871</v>
      </c>
      <c r="D232" t="s">
        <v>100</v>
      </c>
      <c r="E232" t="s">
        <v>123</v>
      </c>
      <c r="F232" t="s">
        <v>668</v>
      </c>
      <c r="G232" t="s">
        <v>600</v>
      </c>
      <c r="H232" t="s">
        <v>652</v>
      </c>
      <c r="I232" t="s">
        <v>208</v>
      </c>
      <c r="J232"/>
      <c r="K232" s="77">
        <v>2.5099999999999998</v>
      </c>
      <c r="L232" t="s">
        <v>102</v>
      </c>
      <c r="M232" s="78">
        <v>4.2999999999999997E-2</v>
      </c>
      <c r="N232" s="78">
        <v>6.0699999999999997E-2</v>
      </c>
      <c r="O232" s="77">
        <v>164971.03</v>
      </c>
      <c r="P232" s="77">
        <v>97.81</v>
      </c>
      <c r="Q232" s="77">
        <v>0</v>
      </c>
      <c r="R232" s="77">
        <v>161.35816444299999</v>
      </c>
      <c r="S232" s="78">
        <v>1E-4</v>
      </c>
      <c r="T232" s="78">
        <v>1.9E-3</v>
      </c>
      <c r="U232" s="78">
        <v>2.9999999999999997E-4</v>
      </c>
    </row>
    <row r="233" spans="2:21">
      <c r="B233" t="s">
        <v>872</v>
      </c>
      <c r="C233" t="s">
        <v>873</v>
      </c>
      <c r="D233" t="s">
        <v>100</v>
      </c>
      <c r="E233" t="s">
        <v>123</v>
      </c>
      <c r="F233" t="s">
        <v>874</v>
      </c>
      <c r="G233" t="s">
        <v>651</v>
      </c>
      <c r="H233" t="s">
        <v>659</v>
      </c>
      <c r="I233" t="s">
        <v>150</v>
      </c>
      <c r="J233"/>
      <c r="K233" s="77">
        <v>1.08</v>
      </c>
      <c r="L233" t="s">
        <v>102</v>
      </c>
      <c r="M233" s="78">
        <v>3.5000000000000003E-2</v>
      </c>
      <c r="N233" s="78">
        <v>5.96E-2</v>
      </c>
      <c r="O233" s="77">
        <v>95817.25</v>
      </c>
      <c r="P233" s="77">
        <v>98.76</v>
      </c>
      <c r="Q233" s="77">
        <v>0</v>
      </c>
      <c r="R233" s="77">
        <v>94.629116100000005</v>
      </c>
      <c r="S233" s="78">
        <v>4.0000000000000002E-4</v>
      </c>
      <c r="T233" s="78">
        <v>1.1000000000000001E-3</v>
      </c>
      <c r="U233" s="78">
        <v>2.0000000000000001E-4</v>
      </c>
    </row>
    <row r="234" spans="2:21">
      <c r="B234" t="s">
        <v>875</v>
      </c>
      <c r="C234" t="s">
        <v>876</v>
      </c>
      <c r="D234" t="s">
        <v>100</v>
      </c>
      <c r="E234" t="s">
        <v>123</v>
      </c>
      <c r="F234" t="s">
        <v>874</v>
      </c>
      <c r="G234" t="s">
        <v>651</v>
      </c>
      <c r="H234" t="s">
        <v>659</v>
      </c>
      <c r="I234" t="s">
        <v>150</v>
      </c>
      <c r="J234"/>
      <c r="K234" s="77">
        <v>2.17</v>
      </c>
      <c r="L234" t="s">
        <v>102</v>
      </c>
      <c r="M234" s="78">
        <v>4.99E-2</v>
      </c>
      <c r="N234" s="78">
        <v>5.62E-2</v>
      </c>
      <c r="O234" s="77">
        <v>55810.41</v>
      </c>
      <c r="P234" s="77">
        <v>100.04</v>
      </c>
      <c r="Q234" s="77">
        <v>0</v>
      </c>
      <c r="R234" s="77">
        <v>55.832734164000001</v>
      </c>
      <c r="S234" s="78">
        <v>2.9999999999999997E-4</v>
      </c>
      <c r="T234" s="78">
        <v>6.9999999999999999E-4</v>
      </c>
      <c r="U234" s="78">
        <v>1E-4</v>
      </c>
    </row>
    <row r="235" spans="2:21">
      <c r="B235" t="s">
        <v>877</v>
      </c>
      <c r="C235" t="s">
        <v>878</v>
      </c>
      <c r="D235" t="s">
        <v>100</v>
      </c>
      <c r="E235" t="s">
        <v>123</v>
      </c>
      <c r="F235" t="s">
        <v>874</v>
      </c>
      <c r="G235" t="s">
        <v>651</v>
      </c>
      <c r="H235" t="s">
        <v>659</v>
      </c>
      <c r="I235" t="s">
        <v>150</v>
      </c>
      <c r="J235"/>
      <c r="K235" s="77">
        <v>2.41</v>
      </c>
      <c r="L235" t="s">
        <v>102</v>
      </c>
      <c r="M235" s="78">
        <v>2.6499999999999999E-2</v>
      </c>
      <c r="N235" s="78">
        <v>6.4399999999999999E-2</v>
      </c>
      <c r="O235" s="77">
        <v>73336.31</v>
      </c>
      <c r="P235" s="77">
        <v>92.35</v>
      </c>
      <c r="Q235" s="77">
        <v>0</v>
      </c>
      <c r="R235" s="77">
        <v>67.726082285000004</v>
      </c>
      <c r="S235" s="78">
        <v>1E-4</v>
      </c>
      <c r="T235" s="78">
        <v>8.0000000000000004E-4</v>
      </c>
      <c r="U235" s="78">
        <v>1E-4</v>
      </c>
    </row>
    <row r="236" spans="2:21">
      <c r="B236" t="s">
        <v>879</v>
      </c>
      <c r="C236" t="s">
        <v>880</v>
      </c>
      <c r="D236" t="s">
        <v>100</v>
      </c>
      <c r="E236" t="s">
        <v>123</v>
      </c>
      <c r="F236" t="s">
        <v>881</v>
      </c>
      <c r="G236" t="s">
        <v>600</v>
      </c>
      <c r="H236" t="s">
        <v>652</v>
      </c>
      <c r="I236" t="s">
        <v>208</v>
      </c>
      <c r="J236"/>
      <c r="K236" s="77">
        <v>3.92</v>
      </c>
      <c r="L236" t="s">
        <v>102</v>
      </c>
      <c r="M236" s="78">
        <v>5.3400000000000003E-2</v>
      </c>
      <c r="N236" s="78">
        <v>6.0999999999999999E-2</v>
      </c>
      <c r="O236" s="77">
        <v>237462.43</v>
      </c>
      <c r="P236" s="77">
        <v>97.88</v>
      </c>
      <c r="Q236" s="77">
        <v>0</v>
      </c>
      <c r="R236" s="77">
        <v>232.42822648399999</v>
      </c>
      <c r="S236" s="78">
        <v>5.9999999999999995E-4</v>
      </c>
      <c r="T236" s="78">
        <v>2.8E-3</v>
      </c>
      <c r="U236" s="78">
        <v>5.0000000000000001E-4</v>
      </c>
    </row>
    <row r="237" spans="2:21">
      <c r="B237" t="s">
        <v>882</v>
      </c>
      <c r="C237" t="s">
        <v>883</v>
      </c>
      <c r="D237" t="s">
        <v>100</v>
      </c>
      <c r="E237" t="s">
        <v>123</v>
      </c>
      <c r="F237" t="s">
        <v>677</v>
      </c>
      <c r="G237" t="s">
        <v>365</v>
      </c>
      <c r="H237" t="s">
        <v>678</v>
      </c>
      <c r="I237" t="s">
        <v>208</v>
      </c>
      <c r="J237"/>
      <c r="K237" s="77">
        <v>3.97</v>
      </c>
      <c r="L237" t="s">
        <v>102</v>
      </c>
      <c r="M237" s="78">
        <v>2.5000000000000001E-2</v>
      </c>
      <c r="N237" s="78">
        <v>5.9700000000000003E-2</v>
      </c>
      <c r="O237" s="77">
        <v>34499.29</v>
      </c>
      <c r="P237" s="77">
        <v>88.16</v>
      </c>
      <c r="Q237" s="77">
        <v>0</v>
      </c>
      <c r="R237" s="77">
        <v>30.414574064</v>
      </c>
      <c r="S237" s="78">
        <v>0</v>
      </c>
      <c r="T237" s="78">
        <v>4.0000000000000002E-4</v>
      </c>
      <c r="U237" s="78">
        <v>1E-4</v>
      </c>
    </row>
    <row r="238" spans="2:21">
      <c r="B238" t="s">
        <v>884</v>
      </c>
      <c r="C238" t="s">
        <v>885</v>
      </c>
      <c r="D238" t="s">
        <v>100</v>
      </c>
      <c r="E238" t="s">
        <v>123</v>
      </c>
      <c r="F238" t="s">
        <v>687</v>
      </c>
      <c r="G238" t="s">
        <v>886</v>
      </c>
      <c r="H238" t="s">
        <v>688</v>
      </c>
      <c r="I238" t="s">
        <v>150</v>
      </c>
      <c r="J238"/>
      <c r="K238" s="77">
        <v>1.91</v>
      </c>
      <c r="L238" t="s">
        <v>102</v>
      </c>
      <c r="M238" s="78">
        <v>3.7499999999999999E-2</v>
      </c>
      <c r="N238" s="78">
        <v>5.8200000000000002E-2</v>
      </c>
      <c r="O238" s="77">
        <v>88787.86</v>
      </c>
      <c r="P238" s="77">
        <v>96.32</v>
      </c>
      <c r="Q238" s="77">
        <v>14.579370000000001</v>
      </c>
      <c r="R238" s="77">
        <v>100.099836752</v>
      </c>
      <c r="S238" s="78">
        <v>2.0000000000000001E-4</v>
      </c>
      <c r="T238" s="78">
        <v>1.1999999999999999E-3</v>
      </c>
      <c r="U238" s="78">
        <v>2.0000000000000001E-4</v>
      </c>
    </row>
    <row r="239" spans="2:21">
      <c r="B239" t="s">
        <v>887</v>
      </c>
      <c r="C239" t="s">
        <v>888</v>
      </c>
      <c r="D239" t="s">
        <v>100</v>
      </c>
      <c r="E239" t="s">
        <v>123</v>
      </c>
      <c r="F239" t="s">
        <v>687</v>
      </c>
      <c r="G239" t="s">
        <v>886</v>
      </c>
      <c r="H239" t="s">
        <v>688</v>
      </c>
      <c r="I239" t="s">
        <v>150</v>
      </c>
      <c r="J239"/>
      <c r="K239" s="77">
        <v>3.67</v>
      </c>
      <c r="L239" t="s">
        <v>102</v>
      </c>
      <c r="M239" s="78">
        <v>2.6599999999999999E-2</v>
      </c>
      <c r="N239" s="78">
        <v>6.9000000000000006E-2</v>
      </c>
      <c r="O239" s="77">
        <v>548173.5</v>
      </c>
      <c r="P239" s="77">
        <v>86.57</v>
      </c>
      <c r="Q239" s="77">
        <v>0</v>
      </c>
      <c r="R239" s="77">
        <v>474.55379894999999</v>
      </c>
      <c r="S239" s="78">
        <v>6.9999999999999999E-4</v>
      </c>
      <c r="T239" s="78">
        <v>5.7000000000000002E-3</v>
      </c>
      <c r="U239" s="78">
        <v>1E-3</v>
      </c>
    </row>
    <row r="240" spans="2:21">
      <c r="B240" t="s">
        <v>889</v>
      </c>
      <c r="C240" t="s">
        <v>890</v>
      </c>
      <c r="D240" t="s">
        <v>100</v>
      </c>
      <c r="E240" t="s">
        <v>123</v>
      </c>
      <c r="F240" t="s">
        <v>891</v>
      </c>
      <c r="G240" t="s">
        <v>600</v>
      </c>
      <c r="H240" t="s">
        <v>688</v>
      </c>
      <c r="I240" t="s">
        <v>150</v>
      </c>
      <c r="J240"/>
      <c r="K240" s="77">
        <v>3.37</v>
      </c>
      <c r="L240" t="s">
        <v>102</v>
      </c>
      <c r="M240" s="78">
        <v>4.53E-2</v>
      </c>
      <c r="N240" s="78">
        <v>6.1499999999999999E-2</v>
      </c>
      <c r="O240" s="77">
        <v>459133.4</v>
      </c>
      <c r="P240" s="77">
        <v>95.06</v>
      </c>
      <c r="Q240" s="77">
        <v>10.399369999999999</v>
      </c>
      <c r="R240" s="77">
        <v>446.85158003999999</v>
      </c>
      <c r="S240" s="78">
        <v>6.9999999999999999E-4</v>
      </c>
      <c r="T240" s="78">
        <v>5.3E-3</v>
      </c>
      <c r="U240" s="78">
        <v>8.9999999999999998E-4</v>
      </c>
    </row>
    <row r="241" spans="2:21">
      <c r="B241" t="s">
        <v>892</v>
      </c>
      <c r="C241" t="s">
        <v>893</v>
      </c>
      <c r="D241" t="s">
        <v>100</v>
      </c>
      <c r="E241" t="s">
        <v>123</v>
      </c>
      <c r="F241" t="s">
        <v>894</v>
      </c>
      <c r="G241" t="s">
        <v>600</v>
      </c>
      <c r="H241" t="s">
        <v>688</v>
      </c>
      <c r="I241" t="s">
        <v>150</v>
      </c>
      <c r="J241"/>
      <c r="K241" s="77">
        <v>3.42</v>
      </c>
      <c r="L241" t="s">
        <v>102</v>
      </c>
      <c r="M241" s="78">
        <v>2.5000000000000001E-2</v>
      </c>
      <c r="N241" s="78">
        <v>6.3500000000000001E-2</v>
      </c>
      <c r="O241" s="77">
        <v>164258.15</v>
      </c>
      <c r="P241" s="77">
        <v>88.04</v>
      </c>
      <c r="Q241" s="77">
        <v>2.0532300000000001</v>
      </c>
      <c r="R241" s="77">
        <v>146.66610525999999</v>
      </c>
      <c r="S241" s="78">
        <v>8.0000000000000004E-4</v>
      </c>
      <c r="T241" s="78">
        <v>1.8E-3</v>
      </c>
      <c r="U241" s="78">
        <v>2.9999999999999997E-4</v>
      </c>
    </row>
    <row r="242" spans="2:21">
      <c r="B242" t="s">
        <v>895</v>
      </c>
      <c r="C242" t="s">
        <v>896</v>
      </c>
      <c r="D242" t="s">
        <v>100</v>
      </c>
      <c r="E242" t="s">
        <v>123</v>
      </c>
      <c r="F242" t="s">
        <v>848</v>
      </c>
      <c r="G242" t="s">
        <v>703</v>
      </c>
      <c r="H242" t="s">
        <v>210</v>
      </c>
      <c r="I242" t="s">
        <v>211</v>
      </c>
      <c r="J242"/>
      <c r="K242" s="77">
        <v>1.47</v>
      </c>
      <c r="L242" t="s">
        <v>102</v>
      </c>
      <c r="M242" s="78">
        <v>4.2500000000000003E-2</v>
      </c>
      <c r="N242" s="78">
        <v>4.7500000000000001E-2</v>
      </c>
      <c r="O242" s="77">
        <v>13895.74</v>
      </c>
      <c r="P242" s="77">
        <v>100.73</v>
      </c>
      <c r="Q242" s="77">
        <v>0</v>
      </c>
      <c r="R242" s="77">
        <v>13.997178902</v>
      </c>
      <c r="S242" s="78">
        <v>2.0000000000000001E-4</v>
      </c>
      <c r="T242" s="78">
        <v>2.0000000000000001E-4</v>
      </c>
      <c r="U242" s="78">
        <v>0</v>
      </c>
    </row>
    <row r="243" spans="2:21">
      <c r="B243" t="s">
        <v>897</v>
      </c>
      <c r="C243" t="s">
        <v>898</v>
      </c>
      <c r="D243" t="s">
        <v>100</v>
      </c>
      <c r="E243" t="s">
        <v>123</v>
      </c>
      <c r="F243" t="s">
        <v>899</v>
      </c>
      <c r="G243" t="s">
        <v>703</v>
      </c>
      <c r="H243" t="s">
        <v>210</v>
      </c>
      <c r="I243" t="s">
        <v>211</v>
      </c>
      <c r="J243"/>
      <c r="K243" s="77">
        <v>3.73</v>
      </c>
      <c r="L243" t="s">
        <v>102</v>
      </c>
      <c r="M243" s="78">
        <v>6.0499999999999998E-2</v>
      </c>
      <c r="N243" s="78">
        <v>6.0299999999999999E-2</v>
      </c>
      <c r="O243" s="77">
        <v>149727.87</v>
      </c>
      <c r="P243" s="77">
        <v>101.87</v>
      </c>
      <c r="Q243" s="77">
        <v>0</v>
      </c>
      <c r="R243" s="77">
        <v>152.52778116900001</v>
      </c>
      <c r="S243" s="78">
        <v>6.9999999999999999E-4</v>
      </c>
      <c r="T243" s="78">
        <v>1.8E-3</v>
      </c>
      <c r="U243" s="78">
        <v>2.9999999999999997E-4</v>
      </c>
    </row>
    <row r="244" spans="2:21">
      <c r="B244" t="s">
        <v>900</v>
      </c>
      <c r="C244" t="s">
        <v>901</v>
      </c>
      <c r="D244" t="s">
        <v>100</v>
      </c>
      <c r="E244" t="s">
        <v>123</v>
      </c>
      <c r="F244" t="s">
        <v>899</v>
      </c>
      <c r="G244" t="s">
        <v>703</v>
      </c>
      <c r="H244" t="s">
        <v>210</v>
      </c>
      <c r="I244" t="s">
        <v>211</v>
      </c>
      <c r="J244"/>
      <c r="K244" s="77">
        <v>1.46</v>
      </c>
      <c r="L244" t="s">
        <v>102</v>
      </c>
      <c r="M244" s="78">
        <v>3.5499999999999997E-2</v>
      </c>
      <c r="N244" s="78">
        <v>6.9699999999999998E-2</v>
      </c>
      <c r="O244" s="77">
        <v>29828.59</v>
      </c>
      <c r="P244" s="77">
        <v>95.38</v>
      </c>
      <c r="Q244" s="77">
        <v>8.1189699999999991</v>
      </c>
      <c r="R244" s="77">
        <v>36.569479141999999</v>
      </c>
      <c r="S244" s="78">
        <v>1E-4</v>
      </c>
      <c r="T244" s="78">
        <v>4.0000000000000002E-4</v>
      </c>
      <c r="U244" s="78">
        <v>1E-4</v>
      </c>
    </row>
    <row r="245" spans="2:21">
      <c r="B245" t="s">
        <v>902</v>
      </c>
      <c r="C245" t="s">
        <v>903</v>
      </c>
      <c r="D245" t="s">
        <v>100</v>
      </c>
      <c r="E245" t="s">
        <v>123</v>
      </c>
      <c r="F245" t="s">
        <v>904</v>
      </c>
      <c r="G245" t="s">
        <v>354</v>
      </c>
      <c r="H245" t="s">
        <v>210</v>
      </c>
      <c r="I245" t="s">
        <v>211</v>
      </c>
      <c r="J245"/>
      <c r="K245" s="77">
        <v>2.48</v>
      </c>
      <c r="L245" t="s">
        <v>102</v>
      </c>
      <c r="M245" s="78">
        <v>0.01</v>
      </c>
      <c r="N245" s="78">
        <v>6.7299999999999999E-2</v>
      </c>
      <c r="O245" s="77">
        <v>46071.13</v>
      </c>
      <c r="P245" s="77">
        <v>87.2</v>
      </c>
      <c r="Q245" s="77">
        <v>0.23036000000000001</v>
      </c>
      <c r="R245" s="77">
        <v>40.404385359999999</v>
      </c>
      <c r="S245" s="78">
        <v>2.9999999999999997E-4</v>
      </c>
      <c r="T245" s="78">
        <v>5.0000000000000001E-4</v>
      </c>
      <c r="U245" s="78">
        <v>1E-4</v>
      </c>
    </row>
    <row r="246" spans="2:21">
      <c r="B246" s="84" t="s">
        <v>331</v>
      </c>
      <c r="C246" s="16"/>
      <c r="D246" s="16"/>
      <c r="E246" s="16"/>
      <c r="F246" s="16"/>
      <c r="K246" s="85">
        <v>3.68</v>
      </c>
      <c r="N246" s="86">
        <v>7.8299999999999995E-2</v>
      </c>
      <c r="O246" s="85">
        <v>894931.35</v>
      </c>
      <c r="Q246" s="85">
        <v>26.02149</v>
      </c>
      <c r="R246" s="85">
        <v>887.36119513899996</v>
      </c>
      <c r="T246" s="86">
        <v>1.06E-2</v>
      </c>
      <c r="U246" s="86">
        <v>1.9E-3</v>
      </c>
    </row>
    <row r="247" spans="2:21">
      <c r="B247" t="s">
        <v>905</v>
      </c>
      <c r="C247" t="s">
        <v>906</v>
      </c>
      <c r="D247" t="s">
        <v>100</v>
      </c>
      <c r="E247" t="s">
        <v>123</v>
      </c>
      <c r="F247" t="s">
        <v>738</v>
      </c>
      <c r="G247" t="s">
        <v>739</v>
      </c>
      <c r="H247" t="s">
        <v>398</v>
      </c>
      <c r="I247" t="s">
        <v>208</v>
      </c>
      <c r="J247"/>
      <c r="K247" s="77">
        <v>3.89</v>
      </c>
      <c r="L247" t="s">
        <v>102</v>
      </c>
      <c r="M247" s="78">
        <v>3.7699999999999997E-2</v>
      </c>
      <c r="N247" s="78">
        <v>6.8099999999999994E-2</v>
      </c>
      <c r="O247" s="77">
        <v>0.01</v>
      </c>
      <c r="P247" s="77">
        <v>97.67</v>
      </c>
      <c r="Q247" s="77">
        <v>0</v>
      </c>
      <c r="R247" s="77">
        <v>9.7669999999999998E-6</v>
      </c>
      <c r="S247" s="78">
        <v>0</v>
      </c>
      <c r="T247" s="78">
        <v>0</v>
      </c>
      <c r="U247" s="78">
        <v>0</v>
      </c>
    </row>
    <row r="248" spans="2:21">
      <c r="B248" t="s">
        <v>907</v>
      </c>
      <c r="C248" t="s">
        <v>908</v>
      </c>
      <c r="D248" t="s">
        <v>100</v>
      </c>
      <c r="E248" t="s">
        <v>123</v>
      </c>
      <c r="F248" t="s">
        <v>738</v>
      </c>
      <c r="G248" t="s">
        <v>739</v>
      </c>
      <c r="H248" t="s">
        <v>398</v>
      </c>
      <c r="I248" t="s">
        <v>208</v>
      </c>
      <c r="J248"/>
      <c r="K248" s="77">
        <v>1.23</v>
      </c>
      <c r="L248" t="s">
        <v>102</v>
      </c>
      <c r="M248" s="78">
        <v>3.49E-2</v>
      </c>
      <c r="N248" s="78">
        <v>6.6699999999999995E-2</v>
      </c>
      <c r="O248" s="77">
        <v>0.01</v>
      </c>
      <c r="P248" s="77">
        <v>99.45</v>
      </c>
      <c r="Q248" s="77">
        <v>0</v>
      </c>
      <c r="R248" s="77">
        <v>9.9450000000000005E-6</v>
      </c>
      <c r="S248" s="78">
        <v>0</v>
      </c>
      <c r="T248" s="78">
        <v>0</v>
      </c>
      <c r="U248" s="78">
        <v>0</v>
      </c>
    </row>
    <row r="249" spans="2:21">
      <c r="B249" t="s">
        <v>909</v>
      </c>
      <c r="C249" t="s">
        <v>910</v>
      </c>
      <c r="D249" t="s">
        <v>100</v>
      </c>
      <c r="E249" t="s">
        <v>123</v>
      </c>
      <c r="F249" t="s">
        <v>911</v>
      </c>
      <c r="G249" t="s">
        <v>728</v>
      </c>
      <c r="H249" t="s">
        <v>398</v>
      </c>
      <c r="I249" t="s">
        <v>208</v>
      </c>
      <c r="J249"/>
      <c r="K249" s="77">
        <v>3.28</v>
      </c>
      <c r="L249" t="s">
        <v>102</v>
      </c>
      <c r="M249" s="78">
        <v>2.12E-2</v>
      </c>
      <c r="N249" s="78">
        <v>5.0200000000000002E-2</v>
      </c>
      <c r="O249" s="77">
        <v>117838.49</v>
      </c>
      <c r="P249" s="77">
        <v>102.95</v>
      </c>
      <c r="Q249" s="77">
        <v>23.365929999999999</v>
      </c>
      <c r="R249" s="77">
        <v>144.68065545499999</v>
      </c>
      <c r="S249" s="78">
        <v>8.0000000000000004E-4</v>
      </c>
      <c r="T249" s="78">
        <v>1.6999999999999999E-3</v>
      </c>
      <c r="U249" s="78">
        <v>2.9999999999999997E-4</v>
      </c>
    </row>
    <row r="250" spans="2:21">
      <c r="B250" t="s">
        <v>912</v>
      </c>
      <c r="C250" t="s">
        <v>913</v>
      </c>
      <c r="D250" t="s">
        <v>100</v>
      </c>
      <c r="E250" t="s">
        <v>123</v>
      </c>
      <c r="F250" t="s">
        <v>914</v>
      </c>
      <c r="G250" t="s">
        <v>728</v>
      </c>
      <c r="H250" t="s">
        <v>398</v>
      </c>
      <c r="I250" t="s">
        <v>208</v>
      </c>
      <c r="J250"/>
      <c r="K250" s="77">
        <v>5.61</v>
      </c>
      <c r="L250" t="s">
        <v>102</v>
      </c>
      <c r="M250" s="78">
        <v>2.6700000000000002E-2</v>
      </c>
      <c r="N250" s="78">
        <v>5.1499999999999997E-2</v>
      </c>
      <c r="O250" s="77">
        <v>24547.43</v>
      </c>
      <c r="P250" s="77">
        <v>98.6</v>
      </c>
      <c r="Q250" s="77">
        <v>2.6555599999999999</v>
      </c>
      <c r="R250" s="77">
        <v>26.859325980000001</v>
      </c>
      <c r="S250" s="78">
        <v>1E-4</v>
      </c>
      <c r="T250" s="78">
        <v>2.9999999999999997E-4</v>
      </c>
      <c r="U250" s="78">
        <v>1E-4</v>
      </c>
    </row>
    <row r="251" spans="2:21">
      <c r="B251" t="s">
        <v>915</v>
      </c>
      <c r="C251" t="s">
        <v>916</v>
      </c>
      <c r="D251" t="s">
        <v>100</v>
      </c>
      <c r="E251" t="s">
        <v>123</v>
      </c>
      <c r="F251" t="s">
        <v>917</v>
      </c>
      <c r="G251" t="s">
        <v>739</v>
      </c>
      <c r="H251" t="s">
        <v>601</v>
      </c>
      <c r="I251" t="s">
        <v>150</v>
      </c>
      <c r="J251"/>
      <c r="K251" s="77">
        <v>3.69</v>
      </c>
      <c r="L251" t="s">
        <v>102</v>
      </c>
      <c r="M251" s="78">
        <v>4.6899999999999997E-2</v>
      </c>
      <c r="N251" s="78">
        <v>8.5000000000000006E-2</v>
      </c>
      <c r="O251" s="77">
        <v>752545.41</v>
      </c>
      <c r="P251" s="77">
        <v>95.12</v>
      </c>
      <c r="Q251" s="77">
        <v>0</v>
      </c>
      <c r="R251" s="77">
        <v>715.82119399199996</v>
      </c>
      <c r="S251" s="78">
        <v>5.9999999999999995E-4</v>
      </c>
      <c r="T251" s="78">
        <v>8.5000000000000006E-3</v>
      </c>
      <c r="U251" s="78">
        <v>1.5E-3</v>
      </c>
    </row>
    <row r="252" spans="2:21">
      <c r="B252" s="84" t="s">
        <v>918</v>
      </c>
      <c r="C252" s="16"/>
      <c r="D252" s="16"/>
      <c r="E252" s="16"/>
      <c r="F252" s="16"/>
      <c r="K252" s="85">
        <v>0</v>
      </c>
      <c r="N252" s="86">
        <v>0</v>
      </c>
      <c r="O252" s="85">
        <v>0</v>
      </c>
      <c r="Q252" s="85">
        <v>0</v>
      </c>
      <c r="R252" s="85">
        <v>0</v>
      </c>
      <c r="T252" s="86">
        <v>0</v>
      </c>
      <c r="U252" s="86">
        <v>0</v>
      </c>
    </row>
    <row r="253" spans="2:21">
      <c r="B253" t="s">
        <v>210</v>
      </c>
      <c r="C253" t="s">
        <v>210</v>
      </c>
      <c r="D253" s="16"/>
      <c r="E253" s="16"/>
      <c r="F253" s="16"/>
      <c r="G253" t="s">
        <v>210</v>
      </c>
      <c r="H253" t="s">
        <v>210</v>
      </c>
      <c r="K253" s="77">
        <v>0</v>
      </c>
      <c r="L253" t="s">
        <v>210</v>
      </c>
      <c r="M253" s="78">
        <v>0</v>
      </c>
      <c r="N253" s="78">
        <v>0</v>
      </c>
      <c r="O253" s="77">
        <v>0</v>
      </c>
      <c r="P253" s="77">
        <v>0</v>
      </c>
      <c r="R253" s="77">
        <v>0</v>
      </c>
      <c r="S253" s="78">
        <v>0</v>
      </c>
      <c r="T253" s="78">
        <v>0</v>
      </c>
      <c r="U253" s="78">
        <v>0</v>
      </c>
    </row>
    <row r="254" spans="2:21">
      <c r="B254" s="84" t="s">
        <v>224</v>
      </c>
      <c r="C254" s="16"/>
      <c r="D254" s="16"/>
      <c r="E254" s="16"/>
      <c r="F254" s="16"/>
      <c r="K254" s="85">
        <v>5.1100000000000003</v>
      </c>
      <c r="N254" s="86">
        <v>7.1300000000000002E-2</v>
      </c>
      <c r="O254" s="85">
        <v>7207503.8700000001</v>
      </c>
      <c r="Q254" s="85">
        <v>0</v>
      </c>
      <c r="R254" s="85">
        <v>25686.958738397985</v>
      </c>
      <c r="T254" s="86">
        <v>0.30649999999999999</v>
      </c>
      <c r="U254" s="86">
        <v>5.4199999999999998E-2</v>
      </c>
    </row>
    <row r="255" spans="2:21">
      <c r="B255" s="84" t="s">
        <v>332</v>
      </c>
      <c r="C255" s="16"/>
      <c r="D255" s="16"/>
      <c r="E255" s="16"/>
      <c r="F255" s="16"/>
      <c r="K255" s="85">
        <v>5.26</v>
      </c>
      <c r="N255" s="86">
        <v>6.8099999999999994E-2</v>
      </c>
      <c r="O255" s="85">
        <v>1193306.08</v>
      </c>
      <c r="Q255" s="85">
        <v>0</v>
      </c>
      <c r="R255" s="85">
        <v>4232.6951623234754</v>
      </c>
      <c r="T255" s="86">
        <v>5.0500000000000003E-2</v>
      </c>
      <c r="U255" s="86">
        <v>8.8999999999999999E-3</v>
      </c>
    </row>
    <row r="256" spans="2:21">
      <c r="B256" t="s">
        <v>919</v>
      </c>
      <c r="C256" t="s">
        <v>920</v>
      </c>
      <c r="D256" t="s">
        <v>123</v>
      </c>
      <c r="E256" t="s">
        <v>921</v>
      </c>
      <c r="F256" t="s">
        <v>922</v>
      </c>
      <c r="G256" t="s">
        <v>923</v>
      </c>
      <c r="H256" t="s">
        <v>210</v>
      </c>
      <c r="I256" t="s">
        <v>211</v>
      </c>
      <c r="J256"/>
      <c r="K256" s="77">
        <v>0.01</v>
      </c>
      <c r="L256" t="s">
        <v>106</v>
      </c>
      <c r="M256" s="78">
        <v>0</v>
      </c>
      <c r="N256" s="78">
        <v>-7.3800000000000004E-2</v>
      </c>
      <c r="O256" s="77">
        <v>34136.29</v>
      </c>
      <c r="P256" s="77">
        <v>115.23100000000017</v>
      </c>
      <c r="Q256" s="77">
        <v>0</v>
      </c>
      <c r="R256" s="77">
        <v>145.226992113991</v>
      </c>
      <c r="S256" s="78">
        <v>1E-4</v>
      </c>
      <c r="T256" s="78">
        <v>1.6999999999999999E-3</v>
      </c>
      <c r="U256" s="78">
        <v>2.9999999999999997E-4</v>
      </c>
    </row>
    <row r="257" spans="2:21">
      <c r="B257" t="s">
        <v>925</v>
      </c>
      <c r="C257" t="s">
        <v>926</v>
      </c>
      <c r="D257" t="s">
        <v>123</v>
      </c>
      <c r="E257" t="s">
        <v>921</v>
      </c>
      <c r="F257" t="s">
        <v>364</v>
      </c>
      <c r="G257" t="s">
        <v>365</v>
      </c>
      <c r="H257" t="s">
        <v>927</v>
      </c>
      <c r="I257" t="s">
        <v>212</v>
      </c>
      <c r="J257"/>
      <c r="K257" s="77">
        <v>7.22</v>
      </c>
      <c r="L257" t="s">
        <v>106</v>
      </c>
      <c r="M257" s="78">
        <v>3.7499999999999999E-2</v>
      </c>
      <c r="N257" s="78">
        <v>5.91E-2</v>
      </c>
      <c r="O257" s="77">
        <v>99689.72</v>
      </c>
      <c r="P257" s="77">
        <v>86.31091664576843</v>
      </c>
      <c r="Q257" s="77">
        <v>0</v>
      </c>
      <c r="R257" s="77">
        <v>317.67116630525101</v>
      </c>
      <c r="S257" s="78">
        <v>2.0000000000000001E-4</v>
      </c>
      <c r="T257" s="78">
        <v>3.8E-3</v>
      </c>
      <c r="U257" s="78">
        <v>6.9999999999999999E-4</v>
      </c>
    </row>
    <row r="258" spans="2:21">
      <c r="B258" t="s">
        <v>928</v>
      </c>
      <c r="C258" t="s">
        <v>929</v>
      </c>
      <c r="D258" t="s">
        <v>123</v>
      </c>
      <c r="E258" t="s">
        <v>921</v>
      </c>
      <c r="F258" t="s">
        <v>494</v>
      </c>
      <c r="G258" t="s">
        <v>337</v>
      </c>
      <c r="H258" t="s">
        <v>930</v>
      </c>
      <c r="I258" t="s">
        <v>212</v>
      </c>
      <c r="J258"/>
      <c r="K258" s="77">
        <v>3.08</v>
      </c>
      <c r="L258" t="s">
        <v>106</v>
      </c>
      <c r="M258" s="78">
        <v>3.2599999999999997E-2</v>
      </c>
      <c r="N258" s="78">
        <v>8.3000000000000004E-2</v>
      </c>
      <c r="O258" s="77">
        <v>127842.21</v>
      </c>
      <c r="P258" s="77">
        <v>86.731583329402795</v>
      </c>
      <c r="Q258" s="77">
        <v>0</v>
      </c>
      <c r="R258" s="77">
        <v>409.36738313313998</v>
      </c>
      <c r="S258" s="78">
        <v>1E-4</v>
      </c>
      <c r="T258" s="78">
        <v>4.8999999999999998E-3</v>
      </c>
      <c r="U258" s="78">
        <v>8.9999999999999998E-4</v>
      </c>
    </row>
    <row r="259" spans="2:21">
      <c r="B259" t="s">
        <v>931</v>
      </c>
      <c r="C259" t="s">
        <v>932</v>
      </c>
      <c r="D259" t="s">
        <v>123</v>
      </c>
      <c r="E259" t="s">
        <v>921</v>
      </c>
      <c r="F259" t="s">
        <v>336</v>
      </c>
      <c r="G259" t="s">
        <v>337</v>
      </c>
      <c r="H259" t="s">
        <v>930</v>
      </c>
      <c r="I259" t="s">
        <v>212</v>
      </c>
      <c r="J259"/>
      <c r="K259" s="77">
        <v>2.44</v>
      </c>
      <c r="L259" t="s">
        <v>106</v>
      </c>
      <c r="M259" s="78">
        <v>3.2800000000000003E-2</v>
      </c>
      <c r="N259" s="78">
        <v>7.85E-2</v>
      </c>
      <c r="O259" s="77">
        <v>180959.29</v>
      </c>
      <c r="P259" s="77">
        <v>90.366583327001393</v>
      </c>
      <c r="Q259" s="77">
        <v>0</v>
      </c>
      <c r="R259" s="77">
        <v>603.740678246774</v>
      </c>
      <c r="S259" s="78">
        <v>2.0000000000000001E-4</v>
      </c>
      <c r="T259" s="78">
        <v>7.1999999999999998E-3</v>
      </c>
      <c r="U259" s="78">
        <v>1.2999999999999999E-3</v>
      </c>
    </row>
    <row r="260" spans="2:21">
      <c r="B260" t="s">
        <v>933</v>
      </c>
      <c r="C260" t="s">
        <v>934</v>
      </c>
      <c r="D260" t="s">
        <v>123</v>
      </c>
      <c r="E260" t="s">
        <v>921</v>
      </c>
      <c r="F260" t="s">
        <v>336</v>
      </c>
      <c r="G260" t="s">
        <v>337</v>
      </c>
      <c r="H260" t="s">
        <v>930</v>
      </c>
      <c r="I260" t="s">
        <v>212</v>
      </c>
      <c r="J260"/>
      <c r="K260" s="77">
        <v>4.18</v>
      </c>
      <c r="L260" t="s">
        <v>106</v>
      </c>
      <c r="M260" s="78">
        <v>7.1300000000000002E-2</v>
      </c>
      <c r="N260" s="78">
        <v>7.3200000000000001E-2</v>
      </c>
      <c r="O260" s="77">
        <v>103361.79</v>
      </c>
      <c r="P260" s="77">
        <v>101.86924722365978</v>
      </c>
      <c r="Q260" s="77">
        <v>0</v>
      </c>
      <c r="R260" s="77">
        <v>388.74499532351098</v>
      </c>
      <c r="S260" s="78">
        <v>2.0000000000000001E-4</v>
      </c>
      <c r="T260" s="78">
        <v>4.5999999999999999E-3</v>
      </c>
      <c r="U260" s="78">
        <v>8.0000000000000004E-4</v>
      </c>
    </row>
    <row r="261" spans="2:21">
      <c r="B261" t="s">
        <v>935</v>
      </c>
      <c r="C261" t="s">
        <v>936</v>
      </c>
      <c r="D261" t="s">
        <v>123</v>
      </c>
      <c r="E261" t="s">
        <v>921</v>
      </c>
      <c r="F261" t="s">
        <v>731</v>
      </c>
      <c r="G261" t="s">
        <v>529</v>
      </c>
      <c r="H261" t="s">
        <v>937</v>
      </c>
      <c r="I261" t="s">
        <v>212</v>
      </c>
      <c r="J261"/>
      <c r="K261" s="77">
        <v>9.61</v>
      </c>
      <c r="L261" t="s">
        <v>106</v>
      </c>
      <c r="M261" s="78">
        <v>6.3799999999999996E-2</v>
      </c>
      <c r="N261" s="78">
        <v>6.2300000000000001E-2</v>
      </c>
      <c r="O261" s="77">
        <v>258676.47</v>
      </c>
      <c r="P261" s="77">
        <v>100.88854168394211</v>
      </c>
      <c r="Q261" s="77">
        <v>0</v>
      </c>
      <c r="R261" s="77">
        <v>963.51939822514998</v>
      </c>
      <c r="S261" s="78">
        <v>4.0000000000000002E-4</v>
      </c>
      <c r="T261" s="78">
        <v>1.15E-2</v>
      </c>
      <c r="U261" s="78">
        <v>2E-3</v>
      </c>
    </row>
    <row r="262" spans="2:21">
      <c r="B262" t="s">
        <v>938</v>
      </c>
      <c r="C262" t="s">
        <v>939</v>
      </c>
      <c r="D262" t="s">
        <v>123</v>
      </c>
      <c r="E262" t="s">
        <v>921</v>
      </c>
      <c r="F262" t="s">
        <v>940</v>
      </c>
      <c r="G262" t="s">
        <v>337</v>
      </c>
      <c r="H262" t="s">
        <v>937</v>
      </c>
      <c r="I262" t="s">
        <v>212</v>
      </c>
      <c r="J262"/>
      <c r="K262" s="77">
        <v>2.63</v>
      </c>
      <c r="L262" t="s">
        <v>106</v>
      </c>
      <c r="M262" s="78">
        <v>3.0800000000000001E-2</v>
      </c>
      <c r="N262" s="78">
        <v>8.2199999999999995E-2</v>
      </c>
      <c r="O262" s="77">
        <v>145196.10999999999</v>
      </c>
      <c r="P262" s="77">
        <v>87.776872220336998</v>
      </c>
      <c r="Q262" s="77">
        <v>0</v>
      </c>
      <c r="R262" s="77">
        <v>470.54024575977098</v>
      </c>
      <c r="S262" s="78">
        <v>2.0000000000000001E-4</v>
      </c>
      <c r="T262" s="78">
        <v>5.5999999999999999E-3</v>
      </c>
      <c r="U262" s="78">
        <v>1E-3</v>
      </c>
    </row>
    <row r="263" spans="2:21">
      <c r="B263" t="s">
        <v>941</v>
      </c>
      <c r="C263" t="s">
        <v>942</v>
      </c>
      <c r="D263" t="s">
        <v>123</v>
      </c>
      <c r="E263" t="s">
        <v>921</v>
      </c>
      <c r="F263" t="s">
        <v>943</v>
      </c>
      <c r="G263" t="s">
        <v>944</v>
      </c>
      <c r="H263" t="s">
        <v>945</v>
      </c>
      <c r="I263" t="s">
        <v>212</v>
      </c>
      <c r="J263"/>
      <c r="K263" s="77">
        <v>5.56</v>
      </c>
      <c r="L263" t="s">
        <v>106</v>
      </c>
      <c r="M263" s="78">
        <v>8.5000000000000006E-2</v>
      </c>
      <c r="N263" s="78">
        <v>8.4000000000000005E-2</v>
      </c>
      <c r="O263" s="77">
        <v>108801.88</v>
      </c>
      <c r="P263" s="77">
        <v>100.5</v>
      </c>
      <c r="Q263" s="77">
        <v>0</v>
      </c>
      <c r="R263" s="77">
        <v>403.70502366480002</v>
      </c>
      <c r="S263" s="78">
        <v>1E-4</v>
      </c>
      <c r="T263" s="78">
        <v>4.7999999999999996E-3</v>
      </c>
      <c r="U263" s="78">
        <v>8.9999999999999998E-4</v>
      </c>
    </row>
    <row r="264" spans="2:21">
      <c r="B264" t="s">
        <v>946</v>
      </c>
      <c r="C264" t="s">
        <v>947</v>
      </c>
      <c r="D264" t="s">
        <v>123</v>
      </c>
      <c r="E264" t="s">
        <v>921</v>
      </c>
      <c r="F264" t="s">
        <v>948</v>
      </c>
      <c r="G264" t="s">
        <v>949</v>
      </c>
      <c r="H264" t="s">
        <v>945</v>
      </c>
      <c r="I264" t="s">
        <v>212</v>
      </c>
      <c r="J264"/>
      <c r="K264" s="77">
        <v>5.86</v>
      </c>
      <c r="L264" t="s">
        <v>110</v>
      </c>
      <c r="M264" s="78">
        <v>4.3799999999999999E-2</v>
      </c>
      <c r="N264" s="78">
        <v>7.1400000000000005E-2</v>
      </c>
      <c r="O264" s="77">
        <v>27200.47</v>
      </c>
      <c r="P264" s="77">
        <v>85.37263876506546</v>
      </c>
      <c r="Q264" s="77">
        <v>0</v>
      </c>
      <c r="R264" s="77">
        <v>93.662642732449697</v>
      </c>
      <c r="S264" s="78">
        <v>0</v>
      </c>
      <c r="T264" s="78">
        <v>1.1000000000000001E-3</v>
      </c>
      <c r="U264" s="78">
        <v>2.0000000000000001E-4</v>
      </c>
    </row>
    <row r="265" spans="2:21">
      <c r="B265" t="s">
        <v>950</v>
      </c>
      <c r="C265" t="s">
        <v>951</v>
      </c>
      <c r="D265" t="s">
        <v>123</v>
      </c>
      <c r="E265" t="s">
        <v>921</v>
      </c>
      <c r="F265" t="s">
        <v>948</v>
      </c>
      <c r="G265" t="s">
        <v>949</v>
      </c>
      <c r="H265" t="s">
        <v>945</v>
      </c>
      <c r="I265" t="s">
        <v>212</v>
      </c>
      <c r="J265"/>
      <c r="K265" s="77">
        <v>4.83</v>
      </c>
      <c r="L265" t="s">
        <v>110</v>
      </c>
      <c r="M265" s="78">
        <v>7.3800000000000004E-2</v>
      </c>
      <c r="N265" s="78">
        <v>6.9599999999999995E-2</v>
      </c>
      <c r="O265" s="77">
        <v>55760.959999999999</v>
      </c>
      <c r="P265" s="77">
        <v>103.85747214251711</v>
      </c>
      <c r="Q265" s="77">
        <v>0</v>
      </c>
      <c r="R265" s="77">
        <v>233.581952238447</v>
      </c>
      <c r="S265" s="78">
        <v>1E-4</v>
      </c>
      <c r="T265" s="78">
        <v>2.8E-3</v>
      </c>
      <c r="U265" s="78">
        <v>5.0000000000000001E-4</v>
      </c>
    </row>
    <row r="266" spans="2:21">
      <c r="B266" t="s">
        <v>952</v>
      </c>
      <c r="C266" t="s">
        <v>953</v>
      </c>
      <c r="D266" t="s">
        <v>123</v>
      </c>
      <c r="E266" t="s">
        <v>921</v>
      </c>
      <c r="F266" t="s">
        <v>948</v>
      </c>
      <c r="G266" t="s">
        <v>949</v>
      </c>
      <c r="H266" t="s">
        <v>945</v>
      </c>
      <c r="I266" t="s">
        <v>212</v>
      </c>
      <c r="J266"/>
      <c r="K266" s="77">
        <v>5.91</v>
      </c>
      <c r="L266" t="s">
        <v>106</v>
      </c>
      <c r="M266" s="78">
        <v>8.1299999999999997E-2</v>
      </c>
      <c r="N266" s="78">
        <v>7.3899999999999993E-2</v>
      </c>
      <c r="O266" s="77">
        <v>51680.89</v>
      </c>
      <c r="P266" s="77">
        <v>106.35663894062185</v>
      </c>
      <c r="Q266" s="77">
        <v>0</v>
      </c>
      <c r="R266" s="77">
        <v>202.934684580191</v>
      </c>
      <c r="S266" s="78">
        <v>1E-4</v>
      </c>
      <c r="T266" s="78">
        <v>2.3999999999999998E-3</v>
      </c>
      <c r="U266" s="78">
        <v>4.0000000000000002E-4</v>
      </c>
    </row>
    <row r="267" spans="2:21">
      <c r="B267" s="84" t="s">
        <v>333</v>
      </c>
      <c r="C267" s="16"/>
      <c r="D267" s="16"/>
      <c r="E267" s="16"/>
      <c r="F267" s="16"/>
      <c r="K267" s="85">
        <v>5.08</v>
      </c>
      <c r="N267" s="86">
        <v>7.1900000000000006E-2</v>
      </c>
      <c r="O267" s="85">
        <v>6014197.79</v>
      </c>
      <c r="Q267" s="85">
        <v>0</v>
      </c>
      <c r="R267" s="85">
        <v>21454.263576074511</v>
      </c>
      <c r="T267" s="86">
        <v>0.25600000000000001</v>
      </c>
      <c r="U267" s="86">
        <v>4.53E-2</v>
      </c>
    </row>
    <row r="268" spans="2:21">
      <c r="B268" t="s">
        <v>954</v>
      </c>
      <c r="C268" t="s">
        <v>955</v>
      </c>
      <c r="D268" t="s">
        <v>123</v>
      </c>
      <c r="E268" t="s">
        <v>921</v>
      </c>
      <c r="F268" t="s">
        <v>956</v>
      </c>
      <c r="G268" t="s">
        <v>957</v>
      </c>
      <c r="H268" t="s">
        <v>958</v>
      </c>
      <c r="I268" t="s">
        <v>924</v>
      </c>
      <c r="J268"/>
      <c r="K268" s="77">
        <v>7.28</v>
      </c>
      <c r="L268" t="s">
        <v>110</v>
      </c>
      <c r="M268" s="78">
        <v>4.2500000000000003E-2</v>
      </c>
      <c r="N268" s="78">
        <v>5.2699999999999997E-2</v>
      </c>
      <c r="O268" s="77">
        <v>54400.94</v>
      </c>
      <c r="P268" s="77">
        <v>96.722104022467079</v>
      </c>
      <c r="Q268" s="77">
        <v>0</v>
      </c>
      <c r="R268" s="77">
        <v>212.22836741211799</v>
      </c>
      <c r="S268" s="78">
        <v>0</v>
      </c>
      <c r="T268" s="78">
        <v>2.5000000000000001E-3</v>
      </c>
      <c r="U268" s="78">
        <v>4.0000000000000002E-4</v>
      </c>
    </row>
    <row r="269" spans="2:21">
      <c r="B269" t="s">
        <v>959</v>
      </c>
      <c r="C269" t="s">
        <v>960</v>
      </c>
      <c r="D269" t="s">
        <v>123</v>
      </c>
      <c r="E269" t="s">
        <v>921</v>
      </c>
      <c r="F269" t="s">
        <v>961</v>
      </c>
      <c r="G269" t="s">
        <v>957</v>
      </c>
      <c r="H269" t="s">
        <v>962</v>
      </c>
      <c r="I269" t="s">
        <v>212</v>
      </c>
      <c r="J269"/>
      <c r="K269" s="77">
        <v>1.1399999999999999</v>
      </c>
      <c r="L269" t="s">
        <v>106</v>
      </c>
      <c r="M269" s="78">
        <v>4.4999999999999998E-2</v>
      </c>
      <c r="N269" s="78">
        <v>8.48E-2</v>
      </c>
      <c r="O269" s="77">
        <v>35.36</v>
      </c>
      <c r="P269" s="77">
        <v>95.332113122171947</v>
      </c>
      <c r="Q269" s="77">
        <v>0</v>
      </c>
      <c r="R269" s="77">
        <v>0.12445523475839999</v>
      </c>
      <c r="S269" s="78">
        <v>0</v>
      </c>
      <c r="T269" s="78">
        <v>0</v>
      </c>
      <c r="U269" s="78">
        <v>0</v>
      </c>
    </row>
    <row r="270" spans="2:21">
      <c r="B270" t="s">
        <v>963</v>
      </c>
      <c r="C270" t="s">
        <v>964</v>
      </c>
      <c r="D270" t="s">
        <v>123</v>
      </c>
      <c r="E270" t="s">
        <v>921</v>
      </c>
      <c r="F270" t="s">
        <v>965</v>
      </c>
      <c r="G270" t="s">
        <v>957</v>
      </c>
      <c r="H270" t="s">
        <v>958</v>
      </c>
      <c r="I270" t="s">
        <v>924</v>
      </c>
      <c r="J270"/>
      <c r="K270" s="77">
        <v>6.9</v>
      </c>
      <c r="L270" t="s">
        <v>106</v>
      </c>
      <c r="M270" s="78">
        <v>0.03</v>
      </c>
      <c r="N270" s="78">
        <v>6.6400000000000001E-2</v>
      </c>
      <c r="O270" s="77">
        <v>100641.74</v>
      </c>
      <c r="P270" s="77">
        <v>78.48433331677299</v>
      </c>
      <c r="Q270" s="77">
        <v>0</v>
      </c>
      <c r="R270" s="77">
        <v>291.62369111696103</v>
      </c>
      <c r="S270" s="78">
        <v>1E-4</v>
      </c>
      <c r="T270" s="78">
        <v>3.5000000000000001E-3</v>
      </c>
      <c r="U270" s="78">
        <v>5.9999999999999995E-4</v>
      </c>
    </row>
    <row r="271" spans="2:21">
      <c r="B271" t="s">
        <v>966</v>
      </c>
      <c r="C271" t="s">
        <v>967</v>
      </c>
      <c r="D271" t="s">
        <v>123</v>
      </c>
      <c r="E271" t="s">
        <v>921</v>
      </c>
      <c r="F271" t="s">
        <v>968</v>
      </c>
      <c r="G271" t="s">
        <v>957</v>
      </c>
      <c r="H271" t="s">
        <v>958</v>
      </c>
      <c r="I271" t="s">
        <v>924</v>
      </c>
      <c r="J271"/>
      <c r="K271" s="77">
        <v>7.54</v>
      </c>
      <c r="L271" t="s">
        <v>106</v>
      </c>
      <c r="M271" s="78">
        <v>3.5000000000000003E-2</v>
      </c>
      <c r="N271" s="78">
        <v>6.6100000000000006E-2</v>
      </c>
      <c r="O271" s="77">
        <v>40800.71</v>
      </c>
      <c r="P271" s="77">
        <v>79.775166581904941</v>
      </c>
      <c r="Q271" s="77">
        <v>0</v>
      </c>
      <c r="R271" s="77">
        <v>120.17029649071701</v>
      </c>
      <c r="S271" s="78">
        <v>1E-4</v>
      </c>
      <c r="T271" s="78">
        <v>1.4E-3</v>
      </c>
      <c r="U271" s="78">
        <v>2.9999999999999997E-4</v>
      </c>
    </row>
    <row r="272" spans="2:21">
      <c r="B272" t="s">
        <v>969</v>
      </c>
      <c r="C272" t="s">
        <v>970</v>
      </c>
      <c r="D272" t="s">
        <v>123</v>
      </c>
      <c r="E272" t="s">
        <v>921</v>
      </c>
      <c r="F272" t="s">
        <v>971</v>
      </c>
      <c r="G272" t="s">
        <v>972</v>
      </c>
      <c r="H272" t="s">
        <v>973</v>
      </c>
      <c r="I272" t="s">
        <v>212</v>
      </c>
      <c r="J272"/>
      <c r="K272" s="77">
        <v>3.64</v>
      </c>
      <c r="L272" t="s">
        <v>106</v>
      </c>
      <c r="M272" s="78">
        <v>5.5500000000000001E-2</v>
      </c>
      <c r="N272" s="78">
        <v>6.1899999999999997E-2</v>
      </c>
      <c r="O272" s="77">
        <v>19040.330000000002</v>
      </c>
      <c r="P272" s="77">
        <v>99.268733097588125</v>
      </c>
      <c r="Q272" s="77">
        <v>0</v>
      </c>
      <c r="R272" s="77">
        <v>69.782840408871195</v>
      </c>
      <c r="S272" s="78">
        <v>0</v>
      </c>
      <c r="T272" s="78">
        <v>8.0000000000000004E-4</v>
      </c>
      <c r="U272" s="78">
        <v>1E-4</v>
      </c>
    </row>
    <row r="273" spans="2:21">
      <c r="B273" t="s">
        <v>974</v>
      </c>
      <c r="C273" t="s">
        <v>975</v>
      </c>
      <c r="D273" t="s">
        <v>123</v>
      </c>
      <c r="E273" t="s">
        <v>921</v>
      </c>
      <c r="F273" t="s">
        <v>976</v>
      </c>
      <c r="G273" t="s">
        <v>957</v>
      </c>
      <c r="H273" t="s">
        <v>973</v>
      </c>
      <c r="I273" t="s">
        <v>212</v>
      </c>
      <c r="J273"/>
      <c r="K273" s="77">
        <v>7.62</v>
      </c>
      <c r="L273" t="s">
        <v>110</v>
      </c>
      <c r="M273" s="78">
        <v>4.2500000000000003E-2</v>
      </c>
      <c r="N273" s="78">
        <v>5.4100000000000002E-2</v>
      </c>
      <c r="O273" s="77">
        <v>108801.88</v>
      </c>
      <c r="P273" s="77">
        <v>92.71046571842335</v>
      </c>
      <c r="Q273" s="77">
        <v>0</v>
      </c>
      <c r="R273" s="77">
        <v>406.85200100419098</v>
      </c>
      <c r="S273" s="78">
        <v>1E-4</v>
      </c>
      <c r="T273" s="78">
        <v>4.8999999999999998E-3</v>
      </c>
      <c r="U273" s="78">
        <v>8.9999999999999998E-4</v>
      </c>
    </row>
    <row r="274" spans="2:21">
      <c r="B274" t="s">
        <v>977</v>
      </c>
      <c r="C274" t="s">
        <v>978</v>
      </c>
      <c r="D274" t="s">
        <v>123</v>
      </c>
      <c r="E274" t="s">
        <v>921</v>
      </c>
      <c r="F274" t="s">
        <v>979</v>
      </c>
      <c r="G274" t="s">
        <v>980</v>
      </c>
      <c r="H274" t="s">
        <v>973</v>
      </c>
      <c r="I274" t="s">
        <v>212</v>
      </c>
      <c r="J274"/>
      <c r="K274" s="77">
        <v>7.95</v>
      </c>
      <c r="L274" t="s">
        <v>106</v>
      </c>
      <c r="M274" s="78">
        <v>5.8799999999999998E-2</v>
      </c>
      <c r="N274" s="78">
        <v>6.0299999999999999E-2</v>
      </c>
      <c r="O274" s="77">
        <v>54400.94</v>
      </c>
      <c r="P274" s="77">
        <v>99.137777690973721</v>
      </c>
      <c r="Q274" s="77">
        <v>0</v>
      </c>
      <c r="R274" s="77">
        <v>199.11651188462801</v>
      </c>
      <c r="S274" s="78">
        <v>0</v>
      </c>
      <c r="T274" s="78">
        <v>2.3999999999999998E-3</v>
      </c>
      <c r="U274" s="78">
        <v>4.0000000000000002E-4</v>
      </c>
    </row>
    <row r="275" spans="2:21">
      <c r="B275" t="s">
        <v>981</v>
      </c>
      <c r="C275" t="s">
        <v>982</v>
      </c>
      <c r="D275" t="s">
        <v>123</v>
      </c>
      <c r="E275" t="s">
        <v>921</v>
      </c>
      <c r="F275" t="s">
        <v>983</v>
      </c>
      <c r="G275" t="s">
        <v>984</v>
      </c>
      <c r="H275" t="s">
        <v>973</v>
      </c>
      <c r="I275" t="s">
        <v>324</v>
      </c>
      <c r="J275"/>
      <c r="K275" s="77">
        <v>5.14</v>
      </c>
      <c r="L275" t="s">
        <v>106</v>
      </c>
      <c r="M275" s="78">
        <v>4.2500000000000003E-2</v>
      </c>
      <c r="N275" s="78">
        <v>5.91E-2</v>
      </c>
      <c r="O275" s="77">
        <v>18341.830000000002</v>
      </c>
      <c r="P275" s="77">
        <v>92.27397279878835</v>
      </c>
      <c r="Q275" s="77">
        <v>0</v>
      </c>
      <c r="R275" s="77">
        <v>62.486122450700002</v>
      </c>
      <c r="S275" s="78">
        <v>0</v>
      </c>
      <c r="T275" s="78">
        <v>6.9999999999999999E-4</v>
      </c>
      <c r="U275" s="78">
        <v>1E-4</v>
      </c>
    </row>
    <row r="276" spans="2:21">
      <c r="B276" t="s">
        <v>985</v>
      </c>
      <c r="C276" t="s">
        <v>986</v>
      </c>
      <c r="D276" t="s">
        <v>123</v>
      </c>
      <c r="E276" t="s">
        <v>921</v>
      </c>
      <c r="F276" t="s">
        <v>987</v>
      </c>
      <c r="G276" t="s">
        <v>972</v>
      </c>
      <c r="H276" t="s">
        <v>973</v>
      </c>
      <c r="I276" t="s">
        <v>212</v>
      </c>
      <c r="J276"/>
      <c r="K276" s="77">
        <v>3.72</v>
      </c>
      <c r="L276" t="s">
        <v>113</v>
      </c>
      <c r="M276" s="78">
        <v>4.6300000000000001E-2</v>
      </c>
      <c r="N276" s="78">
        <v>7.7700000000000005E-2</v>
      </c>
      <c r="O276" s="77">
        <v>81601.41</v>
      </c>
      <c r="P276" s="77">
        <v>90.449749970129176</v>
      </c>
      <c r="Q276" s="77">
        <v>0</v>
      </c>
      <c r="R276" s="77">
        <v>344.81010111209599</v>
      </c>
      <c r="S276" s="78">
        <v>2.0000000000000001E-4</v>
      </c>
      <c r="T276" s="78">
        <v>4.1000000000000003E-3</v>
      </c>
      <c r="U276" s="78">
        <v>6.9999999999999999E-4</v>
      </c>
    </row>
    <row r="277" spans="2:21">
      <c r="B277" t="s">
        <v>988</v>
      </c>
      <c r="C277" t="s">
        <v>989</v>
      </c>
      <c r="D277" t="s">
        <v>123</v>
      </c>
      <c r="E277" t="s">
        <v>921</v>
      </c>
      <c r="F277" t="s">
        <v>990</v>
      </c>
      <c r="G277" t="s">
        <v>957</v>
      </c>
      <c r="H277" t="s">
        <v>991</v>
      </c>
      <c r="I277" t="s">
        <v>924</v>
      </c>
      <c r="J277"/>
      <c r="K277" s="77">
        <v>4.04</v>
      </c>
      <c r="L277" t="s">
        <v>106</v>
      </c>
      <c r="M277" s="78">
        <v>3.2000000000000001E-2</v>
      </c>
      <c r="N277" s="78">
        <v>0.1104</v>
      </c>
      <c r="O277" s="77">
        <v>87041.5</v>
      </c>
      <c r="P277" s="77">
        <v>74.112444431679137</v>
      </c>
      <c r="Q277" s="77">
        <v>0</v>
      </c>
      <c r="R277" s="77">
        <v>238.16568961743999</v>
      </c>
      <c r="S277" s="78">
        <v>1E-4</v>
      </c>
      <c r="T277" s="78">
        <v>2.8E-3</v>
      </c>
      <c r="U277" s="78">
        <v>5.0000000000000001E-4</v>
      </c>
    </row>
    <row r="278" spans="2:21">
      <c r="B278" t="s">
        <v>992</v>
      </c>
      <c r="C278" t="s">
        <v>993</v>
      </c>
      <c r="D278" t="s">
        <v>123</v>
      </c>
      <c r="E278" t="s">
        <v>921</v>
      </c>
      <c r="F278" t="s">
        <v>971</v>
      </c>
      <c r="G278" t="s">
        <v>972</v>
      </c>
      <c r="H278" t="s">
        <v>927</v>
      </c>
      <c r="I278" t="s">
        <v>212</v>
      </c>
      <c r="J278"/>
      <c r="K278" s="77">
        <v>7.15</v>
      </c>
      <c r="L278" t="s">
        <v>106</v>
      </c>
      <c r="M278" s="78">
        <v>6.7400000000000002E-2</v>
      </c>
      <c r="N278" s="78">
        <v>6.2199999999999998E-2</v>
      </c>
      <c r="O278" s="77">
        <v>40800.71</v>
      </c>
      <c r="P278" s="77">
        <v>103.62428335217683</v>
      </c>
      <c r="Q278" s="77">
        <v>0</v>
      </c>
      <c r="R278" s="77">
        <v>156.095704811649</v>
      </c>
      <c r="S278" s="78">
        <v>0</v>
      </c>
      <c r="T278" s="78">
        <v>1.9E-3</v>
      </c>
      <c r="U278" s="78">
        <v>2.9999999999999997E-4</v>
      </c>
    </row>
    <row r="279" spans="2:21">
      <c r="B279" t="s">
        <v>994</v>
      </c>
      <c r="C279" t="s">
        <v>995</v>
      </c>
      <c r="D279" t="s">
        <v>123</v>
      </c>
      <c r="E279" t="s">
        <v>921</v>
      </c>
      <c r="F279" t="s">
        <v>996</v>
      </c>
      <c r="G279" t="s">
        <v>972</v>
      </c>
      <c r="H279" t="s">
        <v>927</v>
      </c>
      <c r="I279" t="s">
        <v>212</v>
      </c>
      <c r="J279"/>
      <c r="K279" s="77">
        <v>5.31</v>
      </c>
      <c r="L279" t="s">
        <v>106</v>
      </c>
      <c r="M279" s="78">
        <v>3.9300000000000002E-2</v>
      </c>
      <c r="N279" s="78">
        <v>6.7299999999999999E-2</v>
      </c>
      <c r="O279" s="77">
        <v>84729.46</v>
      </c>
      <c r="P279" s="77">
        <v>87.554974946612489</v>
      </c>
      <c r="Q279" s="77">
        <v>0</v>
      </c>
      <c r="R279" s="77">
        <v>273.89049379917702</v>
      </c>
      <c r="S279" s="78">
        <v>1E-4</v>
      </c>
      <c r="T279" s="78">
        <v>3.3E-3</v>
      </c>
      <c r="U279" s="78">
        <v>5.9999999999999995E-4</v>
      </c>
    </row>
    <row r="280" spans="2:21">
      <c r="B280" t="s">
        <v>997</v>
      </c>
      <c r="C280" t="s">
        <v>998</v>
      </c>
      <c r="D280" t="s">
        <v>123</v>
      </c>
      <c r="E280" t="s">
        <v>921</v>
      </c>
      <c r="F280" t="s">
        <v>999</v>
      </c>
      <c r="G280" t="s">
        <v>1000</v>
      </c>
      <c r="H280" t="s">
        <v>927</v>
      </c>
      <c r="I280" t="s">
        <v>212</v>
      </c>
      <c r="J280"/>
      <c r="K280" s="77">
        <v>2.97</v>
      </c>
      <c r="L280" t="s">
        <v>106</v>
      </c>
      <c r="M280" s="78">
        <v>4.7500000000000001E-2</v>
      </c>
      <c r="N280" s="78">
        <v>8.2799999999999999E-2</v>
      </c>
      <c r="O280" s="77">
        <v>62561.08</v>
      </c>
      <c r="P280" s="77">
        <v>90.991472286603837</v>
      </c>
      <c r="Q280" s="77">
        <v>0</v>
      </c>
      <c r="R280" s="77">
        <v>210.16801476831699</v>
      </c>
      <c r="S280" s="78">
        <v>0</v>
      </c>
      <c r="T280" s="78">
        <v>2.5000000000000001E-3</v>
      </c>
      <c r="U280" s="78">
        <v>4.0000000000000002E-4</v>
      </c>
    </row>
    <row r="281" spans="2:21">
      <c r="B281" t="s">
        <v>1001</v>
      </c>
      <c r="C281" t="s">
        <v>1002</v>
      </c>
      <c r="D281" t="s">
        <v>123</v>
      </c>
      <c r="E281" t="s">
        <v>921</v>
      </c>
      <c r="F281" t="s">
        <v>999</v>
      </c>
      <c r="G281" t="s">
        <v>1000</v>
      </c>
      <c r="H281" t="s">
        <v>927</v>
      </c>
      <c r="I281" t="s">
        <v>212</v>
      </c>
      <c r="J281"/>
      <c r="K281" s="77">
        <v>5.92</v>
      </c>
      <c r="L281" t="s">
        <v>106</v>
      </c>
      <c r="M281" s="78">
        <v>5.1299999999999998E-2</v>
      </c>
      <c r="N281" s="78">
        <v>7.9699999999999993E-2</v>
      </c>
      <c r="O281" s="77">
        <v>44744.77</v>
      </c>
      <c r="P281" s="77">
        <v>85.40343046282257</v>
      </c>
      <c r="Q281" s="77">
        <v>0</v>
      </c>
      <c r="R281" s="77">
        <v>141.08449502272799</v>
      </c>
      <c r="S281" s="78">
        <v>0</v>
      </c>
      <c r="T281" s="78">
        <v>1.6999999999999999E-3</v>
      </c>
      <c r="U281" s="78">
        <v>2.9999999999999997E-4</v>
      </c>
    </row>
    <row r="282" spans="2:21">
      <c r="B282" t="s">
        <v>1003</v>
      </c>
      <c r="C282" t="s">
        <v>1004</v>
      </c>
      <c r="D282" t="s">
        <v>123</v>
      </c>
      <c r="E282" t="s">
        <v>921</v>
      </c>
      <c r="F282" t="s">
        <v>1005</v>
      </c>
      <c r="G282" t="s">
        <v>1006</v>
      </c>
      <c r="H282" t="s">
        <v>930</v>
      </c>
      <c r="I282" t="s">
        <v>212</v>
      </c>
      <c r="J282"/>
      <c r="K282" s="77">
        <v>7.27</v>
      </c>
      <c r="L282" t="s">
        <v>106</v>
      </c>
      <c r="M282" s="78">
        <v>3.3000000000000002E-2</v>
      </c>
      <c r="N282" s="78">
        <v>6.1400000000000003E-2</v>
      </c>
      <c r="O282" s="77">
        <v>81601.41</v>
      </c>
      <c r="P282" s="77">
        <v>82.416833384496599</v>
      </c>
      <c r="Q282" s="77">
        <v>0</v>
      </c>
      <c r="R282" s="77">
        <v>248.29917665571699</v>
      </c>
      <c r="S282" s="78">
        <v>0</v>
      </c>
      <c r="T282" s="78">
        <v>3.0000000000000001E-3</v>
      </c>
      <c r="U282" s="78">
        <v>5.0000000000000001E-4</v>
      </c>
    </row>
    <row r="283" spans="2:21">
      <c r="B283" t="s">
        <v>1007</v>
      </c>
      <c r="C283" t="s">
        <v>1008</v>
      </c>
      <c r="D283" t="s">
        <v>123</v>
      </c>
      <c r="E283" t="s">
        <v>921</v>
      </c>
      <c r="F283" t="s">
        <v>1009</v>
      </c>
      <c r="G283" t="s">
        <v>957</v>
      </c>
      <c r="H283" t="s">
        <v>1010</v>
      </c>
      <c r="I283" t="s">
        <v>924</v>
      </c>
      <c r="J283"/>
      <c r="K283" s="77">
        <v>6.62</v>
      </c>
      <c r="L283" t="s">
        <v>110</v>
      </c>
      <c r="M283" s="78">
        <v>5.8000000000000003E-2</v>
      </c>
      <c r="N283" s="78">
        <v>5.1299999999999998E-2</v>
      </c>
      <c r="O283" s="77">
        <v>40800.71</v>
      </c>
      <c r="P283" s="77">
        <v>109.6887671807672</v>
      </c>
      <c r="Q283" s="77">
        <v>0</v>
      </c>
      <c r="R283" s="77">
        <v>180.50995997972001</v>
      </c>
      <c r="S283" s="78">
        <v>1E-4</v>
      </c>
      <c r="T283" s="78">
        <v>2.2000000000000001E-3</v>
      </c>
      <c r="U283" s="78">
        <v>4.0000000000000002E-4</v>
      </c>
    </row>
    <row r="284" spans="2:21">
      <c r="B284" t="s">
        <v>1011</v>
      </c>
      <c r="C284" t="s">
        <v>1012</v>
      </c>
      <c r="D284" t="s">
        <v>123</v>
      </c>
      <c r="E284" t="s">
        <v>921</v>
      </c>
      <c r="F284" t="s">
        <v>1013</v>
      </c>
      <c r="G284" t="s">
        <v>972</v>
      </c>
      <c r="H284" t="s">
        <v>930</v>
      </c>
      <c r="I284" t="s">
        <v>212</v>
      </c>
      <c r="J284"/>
      <c r="K284" s="77">
        <v>7.51</v>
      </c>
      <c r="L284" t="s">
        <v>106</v>
      </c>
      <c r="M284" s="78">
        <v>6.1699999999999998E-2</v>
      </c>
      <c r="N284" s="78">
        <v>6.0999999999999999E-2</v>
      </c>
      <c r="O284" s="77">
        <v>40800.71</v>
      </c>
      <c r="P284" s="77">
        <v>100.80309990193798</v>
      </c>
      <c r="Q284" s="77">
        <v>0</v>
      </c>
      <c r="R284" s="77">
        <v>151.84598066570399</v>
      </c>
      <c r="S284" s="78">
        <v>0</v>
      </c>
      <c r="T284" s="78">
        <v>1.8E-3</v>
      </c>
      <c r="U284" s="78">
        <v>2.9999999999999997E-4</v>
      </c>
    </row>
    <row r="285" spans="2:21">
      <c r="B285" t="s">
        <v>1014</v>
      </c>
      <c r="C285" t="s">
        <v>1015</v>
      </c>
      <c r="D285" t="s">
        <v>123</v>
      </c>
      <c r="E285" t="s">
        <v>921</v>
      </c>
      <c r="F285" t="s">
        <v>1016</v>
      </c>
      <c r="G285" t="s">
        <v>1017</v>
      </c>
      <c r="H285" t="s">
        <v>930</v>
      </c>
      <c r="I285" t="s">
        <v>212</v>
      </c>
      <c r="J285"/>
      <c r="K285" s="77">
        <v>7.32</v>
      </c>
      <c r="L285" t="s">
        <v>106</v>
      </c>
      <c r="M285" s="78">
        <v>5.5E-2</v>
      </c>
      <c r="N285" s="78">
        <v>5.8400000000000001E-2</v>
      </c>
      <c r="O285" s="77">
        <v>108801.88</v>
      </c>
      <c r="P285" s="77">
        <v>99.714555510621594</v>
      </c>
      <c r="Q285" s="77">
        <v>0</v>
      </c>
      <c r="R285" s="77">
        <v>400.54992031980601</v>
      </c>
      <c r="S285" s="78">
        <v>1E-4</v>
      </c>
      <c r="T285" s="78">
        <v>4.7999999999999996E-3</v>
      </c>
      <c r="U285" s="78">
        <v>8.0000000000000004E-4</v>
      </c>
    </row>
    <row r="286" spans="2:21">
      <c r="B286" t="s">
        <v>1018</v>
      </c>
      <c r="C286" t="s">
        <v>1019</v>
      </c>
      <c r="D286" t="s">
        <v>123</v>
      </c>
      <c r="E286" t="s">
        <v>921</v>
      </c>
      <c r="F286" t="s">
        <v>1020</v>
      </c>
      <c r="G286" t="s">
        <v>972</v>
      </c>
      <c r="H286" t="s">
        <v>930</v>
      </c>
      <c r="I286" t="s">
        <v>212</v>
      </c>
      <c r="J286"/>
      <c r="K286" s="77">
        <v>4.3499999999999996</v>
      </c>
      <c r="L286" t="s">
        <v>110</v>
      </c>
      <c r="M286" s="78">
        <v>4.1300000000000003E-2</v>
      </c>
      <c r="N286" s="78">
        <v>5.4699999999999999E-2</v>
      </c>
      <c r="O286" s="77">
        <v>80785.399999999994</v>
      </c>
      <c r="P286" s="77">
        <v>97.608123329215545</v>
      </c>
      <c r="Q286" s="77">
        <v>0</v>
      </c>
      <c r="R286" s="77">
        <v>318.04614542565798</v>
      </c>
      <c r="S286" s="78">
        <v>1E-4</v>
      </c>
      <c r="T286" s="78">
        <v>3.8E-3</v>
      </c>
      <c r="U286" s="78">
        <v>6.9999999999999999E-4</v>
      </c>
    </row>
    <row r="287" spans="2:21">
      <c r="B287" t="s">
        <v>1021</v>
      </c>
      <c r="C287" t="s">
        <v>1022</v>
      </c>
      <c r="D287" t="s">
        <v>123</v>
      </c>
      <c r="E287" t="s">
        <v>921</v>
      </c>
      <c r="F287" t="s">
        <v>1023</v>
      </c>
      <c r="G287" t="s">
        <v>1024</v>
      </c>
      <c r="H287" t="s">
        <v>930</v>
      </c>
      <c r="I287" t="s">
        <v>212</v>
      </c>
      <c r="J287"/>
      <c r="K287" s="77">
        <v>6.97</v>
      </c>
      <c r="L287" t="s">
        <v>106</v>
      </c>
      <c r="M287" s="78">
        <v>6.8000000000000005E-2</v>
      </c>
      <c r="N287" s="78">
        <v>6.7000000000000004E-2</v>
      </c>
      <c r="O287" s="77">
        <v>130562.26</v>
      </c>
      <c r="P287" s="77">
        <v>103.42921667517095</v>
      </c>
      <c r="Q287" s="77">
        <v>0</v>
      </c>
      <c r="R287" s="77">
        <v>498.56591814584903</v>
      </c>
      <c r="S287" s="78">
        <v>1E-4</v>
      </c>
      <c r="T287" s="78">
        <v>5.8999999999999999E-3</v>
      </c>
      <c r="U287" s="78">
        <v>1.1000000000000001E-3</v>
      </c>
    </row>
    <row r="288" spans="2:21">
      <c r="B288" t="s">
        <v>1025</v>
      </c>
      <c r="C288" t="s">
        <v>1026</v>
      </c>
      <c r="D288" t="s">
        <v>123</v>
      </c>
      <c r="E288" t="s">
        <v>921</v>
      </c>
      <c r="F288" t="s">
        <v>1027</v>
      </c>
      <c r="G288" t="s">
        <v>957</v>
      </c>
      <c r="H288" t="s">
        <v>930</v>
      </c>
      <c r="I288" t="s">
        <v>324</v>
      </c>
      <c r="J288"/>
      <c r="K288" s="77">
        <v>6.84</v>
      </c>
      <c r="L288" t="s">
        <v>106</v>
      </c>
      <c r="M288" s="78">
        <v>0.06</v>
      </c>
      <c r="N288" s="78">
        <v>6.6400000000000001E-2</v>
      </c>
      <c r="O288" s="77">
        <v>68001.179999999993</v>
      </c>
      <c r="P288" s="77">
        <v>97.093602681306578</v>
      </c>
      <c r="Q288" s="77">
        <v>0</v>
      </c>
      <c r="R288" s="77">
        <v>243.76354508863801</v>
      </c>
      <c r="S288" s="78">
        <v>1E-4</v>
      </c>
      <c r="T288" s="78">
        <v>2.8999999999999998E-3</v>
      </c>
      <c r="U288" s="78">
        <v>5.0000000000000001E-4</v>
      </c>
    </row>
    <row r="289" spans="2:21">
      <c r="B289" t="s">
        <v>1028</v>
      </c>
      <c r="C289" t="s">
        <v>1029</v>
      </c>
      <c r="D289" t="s">
        <v>123</v>
      </c>
      <c r="E289" t="s">
        <v>921</v>
      </c>
      <c r="F289" t="s">
        <v>1030</v>
      </c>
      <c r="G289" t="s">
        <v>1031</v>
      </c>
      <c r="H289" t="s">
        <v>930</v>
      </c>
      <c r="I289" t="s">
        <v>212</v>
      </c>
      <c r="J289"/>
      <c r="K289" s="77">
        <v>6.85</v>
      </c>
      <c r="L289" t="s">
        <v>106</v>
      </c>
      <c r="M289" s="78">
        <v>6.3799999999999996E-2</v>
      </c>
      <c r="N289" s="78">
        <v>6.0400000000000002E-2</v>
      </c>
      <c r="O289" s="77">
        <v>22848.39</v>
      </c>
      <c r="P289" s="77">
        <v>103.7518358348225</v>
      </c>
      <c r="Q289" s="77">
        <v>0</v>
      </c>
      <c r="R289" s="77">
        <v>87.521164117020405</v>
      </c>
      <c r="S289" s="78">
        <v>0</v>
      </c>
      <c r="T289" s="78">
        <v>1E-3</v>
      </c>
      <c r="U289" s="78">
        <v>2.0000000000000001E-4</v>
      </c>
    </row>
    <row r="290" spans="2:21">
      <c r="B290" t="s">
        <v>1032</v>
      </c>
      <c r="C290" t="s">
        <v>1033</v>
      </c>
      <c r="D290" t="s">
        <v>123</v>
      </c>
      <c r="E290" t="s">
        <v>921</v>
      </c>
      <c r="F290" t="s">
        <v>1034</v>
      </c>
      <c r="G290" t="s">
        <v>972</v>
      </c>
      <c r="H290" t="s">
        <v>930</v>
      </c>
      <c r="I290" t="s">
        <v>212</v>
      </c>
      <c r="J290"/>
      <c r="K290" s="77">
        <v>3.65</v>
      </c>
      <c r="L290" t="s">
        <v>106</v>
      </c>
      <c r="M290" s="78">
        <v>8.1299999999999997E-2</v>
      </c>
      <c r="N290" s="78">
        <v>7.4999999999999997E-2</v>
      </c>
      <c r="O290" s="77">
        <v>54400.94</v>
      </c>
      <c r="P290" s="77">
        <v>103.20216667432565</v>
      </c>
      <c r="Q290" s="77">
        <v>0</v>
      </c>
      <c r="R290" s="77">
        <v>207.27976686327</v>
      </c>
      <c r="S290" s="78">
        <v>0</v>
      </c>
      <c r="T290" s="78">
        <v>2.5000000000000001E-3</v>
      </c>
      <c r="U290" s="78">
        <v>4.0000000000000002E-4</v>
      </c>
    </row>
    <row r="291" spans="2:21">
      <c r="B291" t="s">
        <v>1035</v>
      </c>
      <c r="C291" t="s">
        <v>1036</v>
      </c>
      <c r="D291" t="s">
        <v>123</v>
      </c>
      <c r="E291" t="s">
        <v>921</v>
      </c>
      <c r="F291" t="s">
        <v>1037</v>
      </c>
      <c r="G291" t="s">
        <v>972</v>
      </c>
      <c r="H291" t="s">
        <v>937</v>
      </c>
      <c r="I291" t="s">
        <v>212</v>
      </c>
      <c r="J291"/>
      <c r="K291" s="77">
        <v>4.38</v>
      </c>
      <c r="L291" t="s">
        <v>110</v>
      </c>
      <c r="M291" s="78">
        <v>7.2499999999999995E-2</v>
      </c>
      <c r="N291" s="78">
        <v>7.3599999999999999E-2</v>
      </c>
      <c r="O291" s="77">
        <v>97105.68</v>
      </c>
      <c r="P291" s="77">
        <v>99.218833302439222</v>
      </c>
      <c r="Q291" s="77">
        <v>0</v>
      </c>
      <c r="R291" s="77">
        <v>388.60648496599799</v>
      </c>
      <c r="S291" s="78">
        <v>1E-4</v>
      </c>
      <c r="T291" s="78">
        <v>4.5999999999999999E-3</v>
      </c>
      <c r="U291" s="78">
        <v>8.0000000000000004E-4</v>
      </c>
    </row>
    <row r="292" spans="2:21">
      <c r="B292" t="s">
        <v>1038</v>
      </c>
      <c r="C292" t="s">
        <v>1039</v>
      </c>
      <c r="D292" t="s">
        <v>123</v>
      </c>
      <c r="E292" t="s">
        <v>921</v>
      </c>
      <c r="F292" t="s">
        <v>1040</v>
      </c>
      <c r="G292" t="s">
        <v>972</v>
      </c>
      <c r="H292" t="s">
        <v>937</v>
      </c>
      <c r="I292" t="s">
        <v>212</v>
      </c>
      <c r="J292"/>
      <c r="K292" s="77">
        <v>7.29</v>
      </c>
      <c r="L292" t="s">
        <v>106</v>
      </c>
      <c r="M292" s="78">
        <v>7.1199999999999999E-2</v>
      </c>
      <c r="N292" s="78">
        <v>7.2400000000000006E-2</v>
      </c>
      <c r="O292" s="77">
        <v>54400.94</v>
      </c>
      <c r="P292" s="77">
        <v>98.925008149491632</v>
      </c>
      <c r="Q292" s="77">
        <v>0</v>
      </c>
      <c r="R292" s="77">
        <v>198.68916794045299</v>
      </c>
      <c r="S292" s="78">
        <v>0</v>
      </c>
      <c r="T292" s="78">
        <v>2.3999999999999998E-3</v>
      </c>
      <c r="U292" s="78">
        <v>4.0000000000000002E-4</v>
      </c>
    </row>
    <row r="293" spans="2:21">
      <c r="B293" t="s">
        <v>1041</v>
      </c>
      <c r="C293" t="s">
        <v>1042</v>
      </c>
      <c r="D293" t="s">
        <v>123</v>
      </c>
      <c r="E293" t="s">
        <v>921</v>
      </c>
      <c r="F293" t="s">
        <v>1043</v>
      </c>
      <c r="G293" t="s">
        <v>1024</v>
      </c>
      <c r="H293" t="s">
        <v>937</v>
      </c>
      <c r="I293" t="s">
        <v>212</v>
      </c>
      <c r="J293"/>
      <c r="K293" s="77">
        <v>3.3</v>
      </c>
      <c r="L293" t="s">
        <v>106</v>
      </c>
      <c r="M293" s="78">
        <v>2.63E-2</v>
      </c>
      <c r="N293" s="78">
        <v>7.5899999999999995E-2</v>
      </c>
      <c r="O293" s="77">
        <v>68966.789999999994</v>
      </c>
      <c r="P293" s="77">
        <v>85.058083336052107</v>
      </c>
      <c r="Q293" s="77">
        <v>0</v>
      </c>
      <c r="R293" s="77">
        <v>216.57947529818099</v>
      </c>
      <c r="S293" s="78">
        <v>1E-4</v>
      </c>
      <c r="T293" s="78">
        <v>2.5999999999999999E-3</v>
      </c>
      <c r="U293" s="78">
        <v>5.0000000000000001E-4</v>
      </c>
    </row>
    <row r="294" spans="2:21">
      <c r="B294" t="s">
        <v>1044</v>
      </c>
      <c r="C294" t="s">
        <v>1045</v>
      </c>
      <c r="D294" t="s">
        <v>123</v>
      </c>
      <c r="E294" t="s">
        <v>921</v>
      </c>
      <c r="F294" t="s">
        <v>1043</v>
      </c>
      <c r="G294" t="s">
        <v>1024</v>
      </c>
      <c r="H294" t="s">
        <v>937</v>
      </c>
      <c r="I294" t="s">
        <v>212</v>
      </c>
      <c r="J294"/>
      <c r="K294" s="77">
        <v>2.0699999999999998</v>
      </c>
      <c r="L294" t="s">
        <v>106</v>
      </c>
      <c r="M294" s="78">
        <v>7.0499999999999993E-2</v>
      </c>
      <c r="N294" s="78">
        <v>7.1300000000000002E-2</v>
      </c>
      <c r="O294" s="77">
        <v>27200.47</v>
      </c>
      <c r="P294" s="77">
        <v>101.35150005974201</v>
      </c>
      <c r="Q294" s="77">
        <v>0</v>
      </c>
      <c r="R294" s="77">
        <v>101.781367487764</v>
      </c>
      <c r="S294" s="78">
        <v>0</v>
      </c>
      <c r="T294" s="78">
        <v>1.1999999999999999E-3</v>
      </c>
      <c r="U294" s="78">
        <v>2.0000000000000001E-4</v>
      </c>
    </row>
    <row r="295" spans="2:21">
      <c r="B295" t="s">
        <v>1046</v>
      </c>
      <c r="C295" t="s">
        <v>1047</v>
      </c>
      <c r="D295" t="s">
        <v>123</v>
      </c>
      <c r="E295" t="s">
        <v>921</v>
      </c>
      <c r="F295" t="s">
        <v>1048</v>
      </c>
      <c r="G295" t="s">
        <v>1049</v>
      </c>
      <c r="H295" t="s">
        <v>937</v>
      </c>
      <c r="I295" t="s">
        <v>212</v>
      </c>
      <c r="J295"/>
      <c r="K295" s="77">
        <v>5.35</v>
      </c>
      <c r="L295" t="s">
        <v>106</v>
      </c>
      <c r="M295" s="78">
        <v>0.04</v>
      </c>
      <c r="N295" s="78">
        <v>6.0600000000000001E-2</v>
      </c>
      <c r="O295" s="77">
        <v>74121.279999999999</v>
      </c>
      <c r="P295" s="77">
        <v>91.297777771781597</v>
      </c>
      <c r="Q295" s="77">
        <v>0</v>
      </c>
      <c r="R295" s="77">
        <v>249.84163288323199</v>
      </c>
      <c r="S295" s="78">
        <v>1E-4</v>
      </c>
      <c r="T295" s="78">
        <v>3.0000000000000001E-3</v>
      </c>
      <c r="U295" s="78">
        <v>5.0000000000000001E-4</v>
      </c>
    </row>
    <row r="296" spans="2:21">
      <c r="B296" t="s">
        <v>1050</v>
      </c>
      <c r="C296" t="s">
        <v>1051</v>
      </c>
      <c r="D296" t="s">
        <v>123</v>
      </c>
      <c r="E296" t="s">
        <v>921</v>
      </c>
      <c r="F296" t="s">
        <v>1052</v>
      </c>
      <c r="G296" t="s">
        <v>944</v>
      </c>
      <c r="H296" t="s">
        <v>937</v>
      </c>
      <c r="I296" t="s">
        <v>324</v>
      </c>
      <c r="J296"/>
      <c r="K296" s="77">
        <v>3.54</v>
      </c>
      <c r="L296" t="s">
        <v>106</v>
      </c>
      <c r="M296" s="78">
        <v>5.5E-2</v>
      </c>
      <c r="N296" s="78">
        <v>0.09</v>
      </c>
      <c r="O296" s="77">
        <v>19040.330000000002</v>
      </c>
      <c r="P296" s="77">
        <v>90.293555313379542</v>
      </c>
      <c r="Q296" s="77">
        <v>0</v>
      </c>
      <c r="R296" s="77">
        <v>63.473568804276802</v>
      </c>
      <c r="S296" s="78">
        <v>0</v>
      </c>
      <c r="T296" s="78">
        <v>8.0000000000000004E-4</v>
      </c>
      <c r="U296" s="78">
        <v>1E-4</v>
      </c>
    </row>
    <row r="297" spans="2:21">
      <c r="B297" t="s">
        <v>1053</v>
      </c>
      <c r="C297" t="s">
        <v>1054</v>
      </c>
      <c r="D297" t="s">
        <v>123</v>
      </c>
      <c r="E297" t="s">
        <v>921</v>
      </c>
      <c r="F297" t="s">
        <v>1052</v>
      </c>
      <c r="G297" t="s">
        <v>944</v>
      </c>
      <c r="H297" t="s">
        <v>937</v>
      </c>
      <c r="I297" t="s">
        <v>212</v>
      </c>
      <c r="J297"/>
      <c r="K297" s="77">
        <v>3.13</v>
      </c>
      <c r="L297" t="s">
        <v>106</v>
      </c>
      <c r="M297" s="78">
        <v>0.06</v>
      </c>
      <c r="N297" s="78">
        <v>8.4400000000000003E-2</v>
      </c>
      <c r="O297" s="77">
        <v>58508.21</v>
      </c>
      <c r="P297" s="77">
        <v>94.656333321939101</v>
      </c>
      <c r="Q297" s="77">
        <v>0</v>
      </c>
      <c r="R297" s="77">
        <v>204.469333419484</v>
      </c>
      <c r="S297" s="78">
        <v>1E-4</v>
      </c>
      <c r="T297" s="78">
        <v>2.3999999999999998E-3</v>
      </c>
      <c r="U297" s="78">
        <v>4.0000000000000002E-4</v>
      </c>
    </row>
    <row r="298" spans="2:21">
      <c r="B298" t="s">
        <v>1055</v>
      </c>
      <c r="C298" t="s">
        <v>1056</v>
      </c>
      <c r="D298" t="s">
        <v>123</v>
      </c>
      <c r="E298" t="s">
        <v>921</v>
      </c>
      <c r="F298" t="s">
        <v>1057</v>
      </c>
      <c r="G298" t="s">
        <v>1058</v>
      </c>
      <c r="H298" t="s">
        <v>937</v>
      </c>
      <c r="I298" t="s">
        <v>212</v>
      </c>
      <c r="J298"/>
      <c r="K298" s="77">
        <v>6.14</v>
      </c>
      <c r="L298" t="s">
        <v>110</v>
      </c>
      <c r="M298" s="78">
        <v>6.6299999999999998E-2</v>
      </c>
      <c r="N298" s="78">
        <v>6.5000000000000002E-2</v>
      </c>
      <c r="O298" s="77">
        <v>108801.88</v>
      </c>
      <c r="P298" s="77">
        <v>103.39571235092617</v>
      </c>
      <c r="Q298" s="77">
        <v>0</v>
      </c>
      <c r="R298" s="77">
        <v>453.74329790329801</v>
      </c>
      <c r="S298" s="78">
        <v>1E-4</v>
      </c>
      <c r="T298" s="78">
        <v>5.4000000000000003E-3</v>
      </c>
      <c r="U298" s="78">
        <v>1E-3</v>
      </c>
    </row>
    <row r="299" spans="2:21">
      <c r="B299" t="s">
        <v>1059</v>
      </c>
      <c r="C299" t="s">
        <v>1060</v>
      </c>
      <c r="D299" t="s">
        <v>123</v>
      </c>
      <c r="E299" t="s">
        <v>921</v>
      </c>
      <c r="F299" t="s">
        <v>1061</v>
      </c>
      <c r="G299" t="s">
        <v>1062</v>
      </c>
      <c r="H299" t="s">
        <v>937</v>
      </c>
      <c r="I299" t="s">
        <v>324</v>
      </c>
      <c r="J299"/>
      <c r="K299" s="77">
        <v>5.87</v>
      </c>
      <c r="L299" t="s">
        <v>106</v>
      </c>
      <c r="M299" s="78">
        <v>3.2500000000000001E-2</v>
      </c>
      <c r="N299" s="78">
        <v>5.6599999999999998E-2</v>
      </c>
      <c r="O299" s="77">
        <v>54400.94</v>
      </c>
      <c r="P299" s="77">
        <v>87.885722295239844</v>
      </c>
      <c r="Q299" s="77">
        <v>0</v>
      </c>
      <c r="R299" s="77">
        <v>176.51695322884501</v>
      </c>
      <c r="S299" s="78">
        <v>0</v>
      </c>
      <c r="T299" s="78">
        <v>2.0999999999999999E-3</v>
      </c>
      <c r="U299" s="78">
        <v>4.0000000000000002E-4</v>
      </c>
    </row>
    <row r="300" spans="2:21">
      <c r="B300" t="s">
        <v>1063</v>
      </c>
      <c r="C300" t="s">
        <v>1064</v>
      </c>
      <c r="D300" t="s">
        <v>123</v>
      </c>
      <c r="E300" t="s">
        <v>921</v>
      </c>
      <c r="F300" t="s">
        <v>1065</v>
      </c>
      <c r="G300" t="s">
        <v>1024</v>
      </c>
      <c r="H300" t="s">
        <v>937</v>
      </c>
      <c r="I300" t="s">
        <v>324</v>
      </c>
      <c r="J300"/>
      <c r="K300" s="77">
        <v>1.55</v>
      </c>
      <c r="L300" t="s">
        <v>106</v>
      </c>
      <c r="M300" s="78">
        <v>4.2500000000000003E-2</v>
      </c>
      <c r="N300" s="78">
        <v>7.9200000000000007E-2</v>
      </c>
      <c r="O300" s="77">
        <v>59841.03</v>
      </c>
      <c r="P300" s="77">
        <v>96.124749973889337</v>
      </c>
      <c r="Q300" s="77">
        <v>0</v>
      </c>
      <c r="R300" s="77">
        <v>212.371373412656</v>
      </c>
      <c r="S300" s="78">
        <v>1E-4</v>
      </c>
      <c r="T300" s="78">
        <v>2.5000000000000001E-3</v>
      </c>
      <c r="U300" s="78">
        <v>4.0000000000000002E-4</v>
      </c>
    </row>
    <row r="301" spans="2:21">
      <c r="B301" t="s">
        <v>1066</v>
      </c>
      <c r="C301" t="s">
        <v>1067</v>
      </c>
      <c r="D301" t="s">
        <v>123</v>
      </c>
      <c r="E301" t="s">
        <v>921</v>
      </c>
      <c r="F301" t="s">
        <v>1065</v>
      </c>
      <c r="G301" t="s">
        <v>1024</v>
      </c>
      <c r="H301" t="s">
        <v>937</v>
      </c>
      <c r="I301" t="s">
        <v>324</v>
      </c>
      <c r="J301"/>
      <c r="K301" s="77">
        <v>4.8099999999999996</v>
      </c>
      <c r="L301" t="s">
        <v>106</v>
      </c>
      <c r="M301" s="78">
        <v>3.1300000000000001E-2</v>
      </c>
      <c r="N301" s="78">
        <v>7.4800000000000005E-2</v>
      </c>
      <c r="O301" s="77">
        <v>27200.47</v>
      </c>
      <c r="P301" s="77">
        <v>81.962402788628282</v>
      </c>
      <c r="Q301" s="77">
        <v>0</v>
      </c>
      <c r="R301" s="77">
        <v>82.310034222405605</v>
      </c>
      <c r="S301" s="78">
        <v>0</v>
      </c>
      <c r="T301" s="78">
        <v>1E-3</v>
      </c>
      <c r="U301" s="78">
        <v>2.0000000000000001E-4</v>
      </c>
    </row>
    <row r="302" spans="2:21">
      <c r="B302" t="s">
        <v>1068</v>
      </c>
      <c r="C302" t="s">
        <v>1069</v>
      </c>
      <c r="D302" t="s">
        <v>123</v>
      </c>
      <c r="E302" t="s">
        <v>921</v>
      </c>
      <c r="F302" t="s">
        <v>1070</v>
      </c>
      <c r="G302" t="s">
        <v>1031</v>
      </c>
      <c r="H302" t="s">
        <v>937</v>
      </c>
      <c r="I302" t="s">
        <v>324</v>
      </c>
      <c r="J302"/>
      <c r="K302" s="77">
        <v>6.93</v>
      </c>
      <c r="L302" t="s">
        <v>106</v>
      </c>
      <c r="M302" s="78">
        <v>6.4000000000000001E-2</v>
      </c>
      <c r="N302" s="78">
        <v>6.2300000000000001E-2</v>
      </c>
      <c r="O302" s="77">
        <v>35360.61</v>
      </c>
      <c r="P302" s="77">
        <v>103.98499987556775</v>
      </c>
      <c r="Q302" s="77">
        <v>0</v>
      </c>
      <c r="R302" s="77">
        <v>135.75384413653401</v>
      </c>
      <c r="S302" s="78">
        <v>0</v>
      </c>
      <c r="T302" s="78">
        <v>1.6000000000000001E-3</v>
      </c>
      <c r="U302" s="78">
        <v>2.9999999999999997E-4</v>
      </c>
    </row>
    <row r="303" spans="2:21">
      <c r="B303" t="s">
        <v>1071</v>
      </c>
      <c r="C303" t="s">
        <v>1072</v>
      </c>
      <c r="D303" t="s">
        <v>123</v>
      </c>
      <c r="E303" t="s">
        <v>921</v>
      </c>
      <c r="F303" t="s">
        <v>1073</v>
      </c>
      <c r="G303" t="s">
        <v>1031</v>
      </c>
      <c r="H303" t="s">
        <v>937</v>
      </c>
      <c r="I303" t="s">
        <v>212</v>
      </c>
      <c r="J303"/>
      <c r="K303" s="77">
        <v>4.5</v>
      </c>
      <c r="L303" t="s">
        <v>110</v>
      </c>
      <c r="M303" s="78">
        <v>4.8800000000000003E-2</v>
      </c>
      <c r="N303" s="78">
        <v>5.5500000000000001E-2</v>
      </c>
      <c r="O303" s="77">
        <v>74529.289999999994</v>
      </c>
      <c r="P303" s="77">
        <v>98.819620719317356</v>
      </c>
      <c r="Q303" s="77">
        <v>0</v>
      </c>
      <c r="R303" s="77">
        <v>297.05814217207399</v>
      </c>
      <c r="S303" s="78">
        <v>1E-4</v>
      </c>
      <c r="T303" s="78">
        <v>3.5000000000000001E-3</v>
      </c>
      <c r="U303" s="78">
        <v>5.9999999999999995E-4</v>
      </c>
    </row>
    <row r="304" spans="2:21">
      <c r="B304" t="s">
        <v>1074</v>
      </c>
      <c r="C304" t="s">
        <v>1075</v>
      </c>
      <c r="D304" t="s">
        <v>123</v>
      </c>
      <c r="E304" t="s">
        <v>921</v>
      </c>
      <c r="F304" t="s">
        <v>1076</v>
      </c>
      <c r="G304" t="s">
        <v>1049</v>
      </c>
      <c r="H304" t="s">
        <v>937</v>
      </c>
      <c r="I304" t="s">
        <v>212</v>
      </c>
      <c r="J304"/>
      <c r="K304" s="77">
        <v>7.31</v>
      </c>
      <c r="L304" t="s">
        <v>106</v>
      </c>
      <c r="M304" s="78">
        <v>5.8999999999999997E-2</v>
      </c>
      <c r="N304" s="78">
        <v>6.1899999999999997E-2</v>
      </c>
      <c r="O304" s="77">
        <v>76161.320000000007</v>
      </c>
      <c r="P304" s="77">
        <v>99.72072220019281</v>
      </c>
      <c r="Q304" s="77">
        <v>0</v>
      </c>
      <c r="R304" s="77">
        <v>280.40229891570999</v>
      </c>
      <c r="S304" s="78">
        <v>2.0000000000000001E-4</v>
      </c>
      <c r="T304" s="78">
        <v>3.3E-3</v>
      </c>
      <c r="U304" s="78">
        <v>5.9999999999999995E-4</v>
      </c>
    </row>
    <row r="305" spans="2:21">
      <c r="B305" t="s">
        <v>1077</v>
      </c>
      <c r="C305" t="s">
        <v>1078</v>
      </c>
      <c r="D305" t="s">
        <v>123</v>
      </c>
      <c r="E305" t="s">
        <v>921</v>
      </c>
      <c r="F305" t="s">
        <v>1079</v>
      </c>
      <c r="G305" t="s">
        <v>1080</v>
      </c>
      <c r="H305" t="s">
        <v>937</v>
      </c>
      <c r="I305" t="s">
        <v>212</v>
      </c>
      <c r="J305"/>
      <c r="K305" s="77">
        <v>7.11</v>
      </c>
      <c r="L305" t="s">
        <v>106</v>
      </c>
      <c r="M305" s="78">
        <v>3.15E-2</v>
      </c>
      <c r="N305" s="78">
        <v>7.2099999999999997E-2</v>
      </c>
      <c r="O305" s="77">
        <v>54400.94</v>
      </c>
      <c r="P305" s="77">
        <v>75.210500024815545</v>
      </c>
      <c r="Q305" s="77">
        <v>0</v>
      </c>
      <c r="R305" s="77">
        <v>151.05898851920199</v>
      </c>
      <c r="S305" s="78">
        <v>1E-4</v>
      </c>
      <c r="T305" s="78">
        <v>1.8E-3</v>
      </c>
      <c r="U305" s="78">
        <v>2.9999999999999997E-4</v>
      </c>
    </row>
    <row r="306" spans="2:21">
      <c r="B306" t="s">
        <v>1081</v>
      </c>
      <c r="C306" t="s">
        <v>1082</v>
      </c>
      <c r="D306" t="s">
        <v>123</v>
      </c>
      <c r="E306" t="s">
        <v>921</v>
      </c>
      <c r="F306" t="s">
        <v>1083</v>
      </c>
      <c r="G306" t="s">
        <v>1084</v>
      </c>
      <c r="H306" t="s">
        <v>937</v>
      </c>
      <c r="I306" t="s">
        <v>212</v>
      </c>
      <c r="J306"/>
      <c r="K306" s="77">
        <v>7.37</v>
      </c>
      <c r="L306" t="s">
        <v>106</v>
      </c>
      <c r="M306" s="78">
        <v>6.25E-2</v>
      </c>
      <c r="N306" s="78">
        <v>6.2700000000000006E-2</v>
      </c>
      <c r="O306" s="77">
        <v>68001.179999999993</v>
      </c>
      <c r="P306" s="77">
        <v>100.14863886744334</v>
      </c>
      <c r="Q306" s="77">
        <v>0</v>
      </c>
      <c r="R306" s="77">
        <v>251.43352983059</v>
      </c>
      <c r="S306" s="78">
        <v>1E-4</v>
      </c>
      <c r="T306" s="78">
        <v>3.0000000000000001E-3</v>
      </c>
      <c r="U306" s="78">
        <v>5.0000000000000001E-4</v>
      </c>
    </row>
    <row r="307" spans="2:21">
      <c r="B307" t="s">
        <v>1085</v>
      </c>
      <c r="C307" t="s">
        <v>1086</v>
      </c>
      <c r="D307" t="s">
        <v>123</v>
      </c>
      <c r="E307" t="s">
        <v>921</v>
      </c>
      <c r="F307" t="s">
        <v>1087</v>
      </c>
      <c r="G307" t="s">
        <v>1017</v>
      </c>
      <c r="H307" t="s">
        <v>937</v>
      </c>
      <c r="I307" t="s">
        <v>212</v>
      </c>
      <c r="J307"/>
      <c r="K307" s="77">
        <v>7.09</v>
      </c>
      <c r="L307" t="s">
        <v>106</v>
      </c>
      <c r="M307" s="78">
        <v>5.6000000000000001E-2</v>
      </c>
      <c r="N307" s="78">
        <v>5.7599999999999998E-2</v>
      </c>
      <c r="O307" s="77">
        <v>20400.349999999999</v>
      </c>
      <c r="P307" s="77">
        <v>99.018555762523675</v>
      </c>
      <c r="Q307" s="77">
        <v>0</v>
      </c>
      <c r="R307" s="77">
        <v>74.578887124326002</v>
      </c>
      <c r="S307" s="78">
        <v>0</v>
      </c>
      <c r="T307" s="78">
        <v>8.9999999999999998E-4</v>
      </c>
      <c r="U307" s="78">
        <v>2.0000000000000001E-4</v>
      </c>
    </row>
    <row r="308" spans="2:21">
      <c r="B308" t="s">
        <v>1088</v>
      </c>
      <c r="C308" t="s">
        <v>1089</v>
      </c>
      <c r="D308" t="s">
        <v>123</v>
      </c>
      <c r="E308" t="s">
        <v>921</v>
      </c>
      <c r="F308" t="s">
        <v>1090</v>
      </c>
      <c r="G308" t="s">
        <v>1006</v>
      </c>
      <c r="H308" t="s">
        <v>937</v>
      </c>
      <c r="I308" t="s">
        <v>324</v>
      </c>
      <c r="J308"/>
      <c r="K308" s="77">
        <v>4.5199999999999996</v>
      </c>
      <c r="L308" t="s">
        <v>106</v>
      </c>
      <c r="M308" s="78">
        <v>4.4999999999999998E-2</v>
      </c>
      <c r="N308" s="78">
        <v>6.3100000000000003E-2</v>
      </c>
      <c r="O308" s="77">
        <v>109228.93</v>
      </c>
      <c r="P308" s="77">
        <v>93.592000020598888</v>
      </c>
      <c r="Q308" s="77">
        <v>0</v>
      </c>
      <c r="R308" s="77">
        <v>377.43146237446501</v>
      </c>
      <c r="S308" s="78">
        <v>2.0000000000000001E-4</v>
      </c>
      <c r="T308" s="78">
        <v>4.4999999999999997E-3</v>
      </c>
      <c r="U308" s="78">
        <v>8.0000000000000004E-4</v>
      </c>
    </row>
    <row r="309" spans="2:21">
      <c r="B309" t="s">
        <v>1091</v>
      </c>
      <c r="C309" t="s">
        <v>1092</v>
      </c>
      <c r="D309" t="s">
        <v>123</v>
      </c>
      <c r="E309" t="s">
        <v>921</v>
      </c>
      <c r="F309" t="s">
        <v>1093</v>
      </c>
      <c r="G309" t="s">
        <v>944</v>
      </c>
      <c r="H309" t="s">
        <v>937</v>
      </c>
      <c r="I309" t="s">
        <v>212</v>
      </c>
      <c r="J309"/>
      <c r="K309" s="77">
        <v>7.05</v>
      </c>
      <c r="L309" t="s">
        <v>106</v>
      </c>
      <c r="M309" s="78">
        <v>0.04</v>
      </c>
      <c r="N309" s="78">
        <v>6.08E-2</v>
      </c>
      <c r="O309" s="77">
        <v>40800.71</v>
      </c>
      <c r="P309" s="77">
        <v>87.919222211328901</v>
      </c>
      <c r="Q309" s="77">
        <v>0</v>
      </c>
      <c r="R309" s="77">
        <v>132.43819415307999</v>
      </c>
      <c r="S309" s="78">
        <v>0</v>
      </c>
      <c r="T309" s="78">
        <v>1.6000000000000001E-3</v>
      </c>
      <c r="U309" s="78">
        <v>2.9999999999999997E-4</v>
      </c>
    </row>
    <row r="310" spans="2:21">
      <c r="B310" t="s">
        <v>1094</v>
      </c>
      <c r="C310" t="s">
        <v>1095</v>
      </c>
      <c r="D310" t="s">
        <v>123</v>
      </c>
      <c r="E310" t="s">
        <v>921</v>
      </c>
      <c r="F310" t="s">
        <v>1093</v>
      </c>
      <c r="G310" t="s">
        <v>944</v>
      </c>
      <c r="H310" t="s">
        <v>937</v>
      </c>
      <c r="I310" t="s">
        <v>212</v>
      </c>
      <c r="J310"/>
      <c r="K310" s="77">
        <v>3.1</v>
      </c>
      <c r="L310" t="s">
        <v>106</v>
      </c>
      <c r="M310" s="78">
        <v>6.88E-2</v>
      </c>
      <c r="N310" s="78">
        <v>6.2899999999999998E-2</v>
      </c>
      <c r="O310" s="77">
        <v>68001.179999999993</v>
      </c>
      <c r="P310" s="77">
        <v>104.72894447508109</v>
      </c>
      <c r="Q310" s="77">
        <v>0</v>
      </c>
      <c r="R310" s="77">
        <v>262.93286142066302</v>
      </c>
      <c r="S310" s="78">
        <v>1E-4</v>
      </c>
      <c r="T310" s="78">
        <v>3.0999999999999999E-3</v>
      </c>
      <c r="U310" s="78">
        <v>5.9999999999999995E-4</v>
      </c>
    </row>
    <row r="311" spans="2:21">
      <c r="B311" t="s">
        <v>1096</v>
      </c>
      <c r="C311" t="s">
        <v>1097</v>
      </c>
      <c r="D311" t="s">
        <v>123</v>
      </c>
      <c r="E311" t="s">
        <v>921</v>
      </c>
      <c r="F311" t="s">
        <v>1098</v>
      </c>
      <c r="G311" t="s">
        <v>972</v>
      </c>
      <c r="H311" t="s">
        <v>937</v>
      </c>
      <c r="I311" t="s">
        <v>212</v>
      </c>
      <c r="J311"/>
      <c r="K311" s="77">
        <v>4</v>
      </c>
      <c r="L311" t="s">
        <v>113</v>
      </c>
      <c r="M311" s="78">
        <v>7.4200000000000002E-2</v>
      </c>
      <c r="N311" s="78">
        <v>8.1799999999999998E-2</v>
      </c>
      <c r="O311" s="77">
        <v>92481.600000000006</v>
      </c>
      <c r="P311" s="77">
        <v>97.367309605370153</v>
      </c>
      <c r="Q311" s="77">
        <v>0</v>
      </c>
      <c r="R311" s="77">
        <v>420.67184952385998</v>
      </c>
      <c r="S311" s="78">
        <v>1E-4</v>
      </c>
      <c r="T311" s="78">
        <v>5.0000000000000001E-3</v>
      </c>
      <c r="U311" s="78">
        <v>8.9999999999999998E-4</v>
      </c>
    </row>
    <row r="312" spans="2:21">
      <c r="B312" t="s">
        <v>1099</v>
      </c>
      <c r="C312" t="s">
        <v>1100</v>
      </c>
      <c r="D312" t="s">
        <v>123</v>
      </c>
      <c r="E312" t="s">
        <v>921</v>
      </c>
      <c r="F312" t="s">
        <v>1101</v>
      </c>
      <c r="G312" t="s">
        <v>980</v>
      </c>
      <c r="H312" t="s">
        <v>1102</v>
      </c>
      <c r="I312" t="s">
        <v>924</v>
      </c>
      <c r="J312"/>
      <c r="K312" s="77">
        <v>3.27</v>
      </c>
      <c r="L312" t="s">
        <v>106</v>
      </c>
      <c r="M312" s="78">
        <v>4.7E-2</v>
      </c>
      <c r="N312" s="78">
        <v>7.6999999999999999E-2</v>
      </c>
      <c r="O312" s="77">
        <v>51680.89</v>
      </c>
      <c r="P312" s="77">
        <v>92.415833429919644</v>
      </c>
      <c r="Q312" s="77">
        <v>0</v>
      </c>
      <c r="R312" s="77">
        <v>176.33481270300999</v>
      </c>
      <c r="S312" s="78">
        <v>1E-4</v>
      </c>
      <c r="T312" s="78">
        <v>2.0999999999999999E-3</v>
      </c>
      <c r="U312" s="78">
        <v>4.0000000000000002E-4</v>
      </c>
    </row>
    <row r="313" spans="2:21">
      <c r="B313" t="s">
        <v>1103</v>
      </c>
      <c r="C313" t="s">
        <v>1104</v>
      </c>
      <c r="D313" t="s">
        <v>123</v>
      </c>
      <c r="E313" t="s">
        <v>921</v>
      </c>
      <c r="F313" t="s">
        <v>1105</v>
      </c>
      <c r="G313" t="s">
        <v>1024</v>
      </c>
      <c r="H313" t="s">
        <v>937</v>
      </c>
      <c r="I313" t="s">
        <v>212</v>
      </c>
      <c r="J313"/>
      <c r="K313" s="77">
        <v>1.96</v>
      </c>
      <c r="L313" t="s">
        <v>106</v>
      </c>
      <c r="M313" s="78">
        <v>3.7499999999999999E-2</v>
      </c>
      <c r="N313" s="78">
        <v>7.6399999999999996E-2</v>
      </c>
      <c r="O313" s="77">
        <v>16320.28</v>
      </c>
      <c r="P313" s="77">
        <v>94.228416794319699</v>
      </c>
      <c r="Q313" s="77">
        <v>0</v>
      </c>
      <c r="R313" s="77">
        <v>56.776836671796801</v>
      </c>
      <c r="S313" s="78">
        <v>0</v>
      </c>
      <c r="T313" s="78">
        <v>6.9999999999999999E-4</v>
      </c>
      <c r="U313" s="78">
        <v>1E-4</v>
      </c>
    </row>
    <row r="314" spans="2:21">
      <c r="B314" t="s">
        <v>1106</v>
      </c>
      <c r="C314" t="s">
        <v>1107</v>
      </c>
      <c r="D314" t="s">
        <v>123</v>
      </c>
      <c r="E314" t="s">
        <v>921</v>
      </c>
      <c r="F314" t="s">
        <v>1105</v>
      </c>
      <c r="G314" t="s">
        <v>1024</v>
      </c>
      <c r="H314" t="s">
        <v>937</v>
      </c>
      <c r="I314" t="s">
        <v>212</v>
      </c>
      <c r="J314"/>
      <c r="K314" s="77">
        <v>4.17</v>
      </c>
      <c r="L314" t="s">
        <v>106</v>
      </c>
      <c r="M314" s="78">
        <v>7.9500000000000001E-2</v>
      </c>
      <c r="N314" s="78">
        <v>7.9799999999999996E-2</v>
      </c>
      <c r="O314" s="77">
        <v>24480.42</v>
      </c>
      <c r="P314" s="77">
        <v>100.05349320395646</v>
      </c>
      <c r="Q314" s="77">
        <v>0</v>
      </c>
      <c r="R314" s="77">
        <v>90.430058712811999</v>
      </c>
      <c r="S314" s="78">
        <v>0</v>
      </c>
      <c r="T314" s="78">
        <v>1.1000000000000001E-3</v>
      </c>
      <c r="U314" s="78">
        <v>2.0000000000000001E-4</v>
      </c>
    </row>
    <row r="315" spans="2:21">
      <c r="B315" t="s">
        <v>1108</v>
      </c>
      <c r="C315" t="s">
        <v>1109</v>
      </c>
      <c r="D315" t="s">
        <v>123</v>
      </c>
      <c r="E315" t="s">
        <v>921</v>
      </c>
      <c r="F315" t="s">
        <v>1110</v>
      </c>
      <c r="G315" t="s">
        <v>972</v>
      </c>
      <c r="H315" t="s">
        <v>1102</v>
      </c>
      <c r="I315" t="s">
        <v>924</v>
      </c>
      <c r="J315"/>
      <c r="K315" s="77">
        <v>3.54</v>
      </c>
      <c r="L315" t="s">
        <v>106</v>
      </c>
      <c r="M315" s="78">
        <v>6.88E-2</v>
      </c>
      <c r="N315" s="78">
        <v>8.5800000000000001E-2</v>
      </c>
      <c r="O315" s="77">
        <v>56576.98</v>
      </c>
      <c r="P315" s="77">
        <v>97.28724665826995</v>
      </c>
      <c r="Q315" s="77">
        <v>0</v>
      </c>
      <c r="R315" s="77">
        <v>203.21575102360501</v>
      </c>
      <c r="S315" s="78">
        <v>1E-4</v>
      </c>
      <c r="T315" s="78">
        <v>2.3999999999999998E-3</v>
      </c>
      <c r="U315" s="78">
        <v>4.0000000000000002E-4</v>
      </c>
    </row>
    <row r="316" spans="2:21">
      <c r="B316" t="s">
        <v>1111</v>
      </c>
      <c r="C316" t="s">
        <v>1112</v>
      </c>
      <c r="D316" t="s">
        <v>123</v>
      </c>
      <c r="E316" t="s">
        <v>921</v>
      </c>
      <c r="F316" t="s">
        <v>1113</v>
      </c>
      <c r="G316" t="s">
        <v>957</v>
      </c>
      <c r="H316" t="s">
        <v>937</v>
      </c>
      <c r="I316" t="s">
        <v>324</v>
      </c>
      <c r="J316"/>
      <c r="K316" s="77">
        <v>1.95</v>
      </c>
      <c r="L316" t="s">
        <v>106</v>
      </c>
      <c r="M316" s="78">
        <v>5.7500000000000002E-2</v>
      </c>
      <c r="N316" s="78">
        <v>7.5700000000000003E-2</v>
      </c>
      <c r="O316" s="77">
        <v>23052.400000000001</v>
      </c>
      <c r="P316" s="77">
        <v>101.11927780187746</v>
      </c>
      <c r="Q316" s="77">
        <v>0</v>
      </c>
      <c r="R316" s="77">
        <v>86.062072102032005</v>
      </c>
      <c r="S316" s="78">
        <v>0</v>
      </c>
      <c r="T316" s="78">
        <v>1E-3</v>
      </c>
      <c r="U316" s="78">
        <v>2.0000000000000001E-4</v>
      </c>
    </row>
    <row r="317" spans="2:21">
      <c r="B317" t="s">
        <v>1114</v>
      </c>
      <c r="C317" t="s">
        <v>1115</v>
      </c>
      <c r="D317" t="s">
        <v>123</v>
      </c>
      <c r="E317" t="s">
        <v>921</v>
      </c>
      <c r="F317" t="s">
        <v>1116</v>
      </c>
      <c r="G317" t="s">
        <v>1058</v>
      </c>
      <c r="H317" t="s">
        <v>937</v>
      </c>
      <c r="I317" t="s">
        <v>212</v>
      </c>
      <c r="J317"/>
      <c r="K317" s="77">
        <v>4.2</v>
      </c>
      <c r="L317" t="s">
        <v>110</v>
      </c>
      <c r="M317" s="78">
        <v>0.04</v>
      </c>
      <c r="N317" s="78">
        <v>6.0199999999999997E-2</v>
      </c>
      <c r="O317" s="77">
        <v>65281.13</v>
      </c>
      <c r="P317" s="77">
        <v>92.536555548747387</v>
      </c>
      <c r="Q317" s="77">
        <v>0</v>
      </c>
      <c r="R317" s="77">
        <v>243.65329406598499</v>
      </c>
      <c r="S317" s="78">
        <v>1E-4</v>
      </c>
      <c r="T317" s="78">
        <v>2.8999999999999998E-3</v>
      </c>
      <c r="U317" s="78">
        <v>5.0000000000000001E-4</v>
      </c>
    </row>
    <row r="318" spans="2:21">
      <c r="B318" t="s">
        <v>1117</v>
      </c>
      <c r="C318" t="s">
        <v>1118</v>
      </c>
      <c r="D318" t="s">
        <v>123</v>
      </c>
      <c r="E318" t="s">
        <v>921</v>
      </c>
      <c r="F318" t="s">
        <v>1119</v>
      </c>
      <c r="G318" t="s">
        <v>1120</v>
      </c>
      <c r="H318" t="s">
        <v>937</v>
      </c>
      <c r="I318" t="s">
        <v>212</v>
      </c>
      <c r="J318"/>
      <c r="K318" s="77">
        <v>4</v>
      </c>
      <c r="L318" t="s">
        <v>110</v>
      </c>
      <c r="M318" s="78">
        <v>4.6300000000000001E-2</v>
      </c>
      <c r="N318" s="78">
        <v>5.3800000000000001E-2</v>
      </c>
      <c r="O318" s="77">
        <v>55760.959999999999</v>
      </c>
      <c r="P318" s="77">
        <v>100.13852782161575</v>
      </c>
      <c r="Q318" s="77">
        <v>0</v>
      </c>
      <c r="R318" s="77">
        <v>225.21781380120299</v>
      </c>
      <c r="S318" s="78">
        <v>1E-4</v>
      </c>
      <c r="T318" s="78">
        <v>2.7000000000000001E-3</v>
      </c>
      <c r="U318" s="78">
        <v>5.0000000000000001E-4</v>
      </c>
    </row>
    <row r="319" spans="2:21">
      <c r="B319" t="s">
        <v>1121</v>
      </c>
      <c r="C319" t="s">
        <v>1122</v>
      </c>
      <c r="D319" t="s">
        <v>123</v>
      </c>
      <c r="E319" t="s">
        <v>921</v>
      </c>
      <c r="F319" t="s">
        <v>1123</v>
      </c>
      <c r="G319" t="s">
        <v>944</v>
      </c>
      <c r="H319" t="s">
        <v>937</v>
      </c>
      <c r="I319" t="s">
        <v>212</v>
      </c>
      <c r="J319"/>
      <c r="K319" s="77">
        <v>3.33</v>
      </c>
      <c r="L319" t="s">
        <v>106</v>
      </c>
      <c r="M319" s="78">
        <v>5.2999999999999999E-2</v>
      </c>
      <c r="N319" s="78">
        <v>9.1800000000000007E-2</v>
      </c>
      <c r="O319" s="77">
        <v>78745.36</v>
      </c>
      <c r="P319" s="77">
        <v>88.761111166423007</v>
      </c>
      <c r="Q319" s="77">
        <v>0</v>
      </c>
      <c r="R319" s="77">
        <v>258.05328710137599</v>
      </c>
      <c r="S319" s="78">
        <v>1E-4</v>
      </c>
      <c r="T319" s="78">
        <v>3.0999999999999999E-3</v>
      </c>
      <c r="U319" s="78">
        <v>5.0000000000000001E-4</v>
      </c>
    </row>
    <row r="320" spans="2:21">
      <c r="B320" t="s">
        <v>1124</v>
      </c>
      <c r="C320" t="s">
        <v>1125</v>
      </c>
      <c r="D320" t="s">
        <v>123</v>
      </c>
      <c r="E320" t="s">
        <v>921</v>
      </c>
      <c r="F320" t="s">
        <v>1126</v>
      </c>
      <c r="G320" t="s">
        <v>1031</v>
      </c>
      <c r="H320" t="s">
        <v>937</v>
      </c>
      <c r="I320" t="s">
        <v>212</v>
      </c>
      <c r="J320"/>
      <c r="K320" s="77">
        <v>4.54</v>
      </c>
      <c r="L320" t="s">
        <v>110</v>
      </c>
      <c r="M320" s="78">
        <v>4.6300000000000001E-2</v>
      </c>
      <c r="N320" s="78">
        <v>7.0099999999999996E-2</v>
      </c>
      <c r="O320" s="77">
        <v>51952.9</v>
      </c>
      <c r="P320" s="77">
        <v>89.884541640601583</v>
      </c>
      <c r="Q320" s="77">
        <v>0</v>
      </c>
      <c r="R320" s="77">
        <v>188.35020484553601</v>
      </c>
      <c r="S320" s="78">
        <v>0</v>
      </c>
      <c r="T320" s="78">
        <v>2.2000000000000001E-3</v>
      </c>
      <c r="U320" s="78">
        <v>4.0000000000000002E-4</v>
      </c>
    </row>
    <row r="321" spans="2:21">
      <c r="B321" t="s">
        <v>1127</v>
      </c>
      <c r="C321" t="s">
        <v>1128</v>
      </c>
      <c r="D321" t="s">
        <v>123</v>
      </c>
      <c r="E321" t="s">
        <v>921</v>
      </c>
      <c r="F321" t="s">
        <v>1129</v>
      </c>
      <c r="G321" t="s">
        <v>1130</v>
      </c>
      <c r="H321" t="s">
        <v>937</v>
      </c>
      <c r="I321" t="s">
        <v>212</v>
      </c>
      <c r="J321"/>
      <c r="K321" s="77">
        <v>7.15</v>
      </c>
      <c r="L321" t="s">
        <v>106</v>
      </c>
      <c r="M321" s="78">
        <v>4.2799999999999998E-2</v>
      </c>
      <c r="N321" s="78">
        <v>6.0600000000000001E-2</v>
      </c>
      <c r="O321" s="77">
        <v>108801.88</v>
      </c>
      <c r="P321" s="77">
        <v>89.113668509036899</v>
      </c>
      <c r="Q321" s="77">
        <v>0</v>
      </c>
      <c r="R321" s="77">
        <v>357.96652392336199</v>
      </c>
      <c r="S321" s="78">
        <v>0</v>
      </c>
      <c r="T321" s="78">
        <v>4.3E-3</v>
      </c>
      <c r="U321" s="78">
        <v>8.0000000000000004E-4</v>
      </c>
    </row>
    <row r="322" spans="2:21">
      <c r="B322" t="s">
        <v>1131</v>
      </c>
      <c r="C322" t="s">
        <v>1132</v>
      </c>
      <c r="D322" t="s">
        <v>123</v>
      </c>
      <c r="E322" t="s">
        <v>921</v>
      </c>
      <c r="F322" t="s">
        <v>1133</v>
      </c>
      <c r="G322" t="s">
        <v>1006</v>
      </c>
      <c r="H322" t="s">
        <v>1134</v>
      </c>
      <c r="I322" t="s">
        <v>212</v>
      </c>
      <c r="J322"/>
      <c r="K322" s="77">
        <v>1.86</v>
      </c>
      <c r="L322" t="s">
        <v>106</v>
      </c>
      <c r="M322" s="78">
        <v>6.5000000000000002E-2</v>
      </c>
      <c r="N322" s="78">
        <v>8.2900000000000001E-2</v>
      </c>
      <c r="O322" s="77">
        <v>27200.47</v>
      </c>
      <c r="P322" s="77">
        <v>96.511777617445574</v>
      </c>
      <c r="Q322" s="77">
        <v>0</v>
      </c>
      <c r="R322" s="77">
        <v>96.921118077071597</v>
      </c>
      <c r="S322" s="78">
        <v>1E-4</v>
      </c>
      <c r="T322" s="78">
        <v>1.1999999999999999E-3</v>
      </c>
      <c r="U322" s="78">
        <v>2.0000000000000001E-4</v>
      </c>
    </row>
    <row r="323" spans="2:21">
      <c r="B323" t="s">
        <v>1135</v>
      </c>
      <c r="C323" t="s">
        <v>1136</v>
      </c>
      <c r="D323" t="s">
        <v>123</v>
      </c>
      <c r="E323" t="s">
        <v>921</v>
      </c>
      <c r="F323" t="s">
        <v>1137</v>
      </c>
      <c r="G323" t="s">
        <v>1058</v>
      </c>
      <c r="H323" t="s">
        <v>1134</v>
      </c>
      <c r="I323" t="s">
        <v>212</v>
      </c>
      <c r="J323"/>
      <c r="K323" s="77">
        <v>4.49</v>
      </c>
      <c r="L323" t="s">
        <v>106</v>
      </c>
      <c r="M323" s="78">
        <v>4.1300000000000003E-2</v>
      </c>
      <c r="N323" s="78">
        <v>6.7500000000000004E-2</v>
      </c>
      <c r="O323" s="77">
        <v>97377.68</v>
      </c>
      <c r="P323" s="77">
        <v>88.658416637570383</v>
      </c>
      <c r="Q323" s="77">
        <v>0</v>
      </c>
      <c r="R323" s="77">
        <v>318.74331613770897</v>
      </c>
      <c r="S323" s="78">
        <v>2.0000000000000001E-4</v>
      </c>
      <c r="T323" s="78">
        <v>3.8E-3</v>
      </c>
      <c r="U323" s="78">
        <v>6.9999999999999999E-4</v>
      </c>
    </row>
    <row r="324" spans="2:21">
      <c r="B324" t="s">
        <v>1138</v>
      </c>
      <c r="C324" t="s">
        <v>1139</v>
      </c>
      <c r="D324" t="s">
        <v>123</v>
      </c>
      <c r="E324" t="s">
        <v>921</v>
      </c>
      <c r="F324" t="s">
        <v>1140</v>
      </c>
      <c r="G324" t="s">
        <v>1141</v>
      </c>
      <c r="H324" t="s">
        <v>1134</v>
      </c>
      <c r="I324" t="s">
        <v>212</v>
      </c>
      <c r="J324"/>
      <c r="K324" s="77">
        <v>4.04</v>
      </c>
      <c r="L324" t="s">
        <v>110</v>
      </c>
      <c r="M324" s="78">
        <v>3.1300000000000001E-2</v>
      </c>
      <c r="N324" s="78">
        <v>6.6799999999999998E-2</v>
      </c>
      <c r="O324" s="77">
        <v>81601.41</v>
      </c>
      <c r="P324" s="77">
        <v>88.323616489347359</v>
      </c>
      <c r="Q324" s="77">
        <v>0</v>
      </c>
      <c r="R324" s="77">
        <v>290.70051444157099</v>
      </c>
      <c r="S324" s="78">
        <v>1E-4</v>
      </c>
      <c r="T324" s="78">
        <v>3.5000000000000001E-3</v>
      </c>
      <c r="U324" s="78">
        <v>5.9999999999999995E-4</v>
      </c>
    </row>
    <row r="325" spans="2:21">
      <c r="B325" t="s">
        <v>1142</v>
      </c>
      <c r="C325" t="s">
        <v>1143</v>
      </c>
      <c r="D325" t="s">
        <v>123</v>
      </c>
      <c r="E325" t="s">
        <v>921</v>
      </c>
      <c r="F325" t="s">
        <v>1144</v>
      </c>
      <c r="G325" t="s">
        <v>972</v>
      </c>
      <c r="H325" t="s">
        <v>1145</v>
      </c>
      <c r="I325" t="s">
        <v>924</v>
      </c>
      <c r="J325"/>
      <c r="K325" s="77">
        <v>5.25</v>
      </c>
      <c r="L325" t="s">
        <v>110</v>
      </c>
      <c r="M325" s="78">
        <v>6.88E-2</v>
      </c>
      <c r="N325" s="78">
        <v>7.7299999999999994E-2</v>
      </c>
      <c r="O325" s="77">
        <v>47872.83</v>
      </c>
      <c r="P325" s="77">
        <v>97.420424619977425</v>
      </c>
      <c r="Q325" s="77">
        <v>0</v>
      </c>
      <c r="R325" s="77">
        <v>188.10936339080399</v>
      </c>
      <c r="S325" s="78">
        <v>0</v>
      </c>
      <c r="T325" s="78">
        <v>2.2000000000000001E-3</v>
      </c>
      <c r="U325" s="78">
        <v>4.0000000000000002E-4</v>
      </c>
    </row>
    <row r="326" spans="2:21">
      <c r="B326" t="s">
        <v>1146</v>
      </c>
      <c r="C326" t="s">
        <v>1147</v>
      </c>
      <c r="D326" t="s">
        <v>123</v>
      </c>
      <c r="E326" t="s">
        <v>921</v>
      </c>
      <c r="F326" t="s">
        <v>1148</v>
      </c>
      <c r="G326" t="s">
        <v>972</v>
      </c>
      <c r="H326" t="s">
        <v>1145</v>
      </c>
      <c r="I326" t="s">
        <v>924</v>
      </c>
      <c r="J326"/>
      <c r="K326" s="77">
        <v>4.82</v>
      </c>
      <c r="L326" t="s">
        <v>106</v>
      </c>
      <c r="M326" s="78">
        <v>7.7499999999999999E-2</v>
      </c>
      <c r="N326" s="78">
        <v>8.5400000000000004E-2</v>
      </c>
      <c r="O326" s="77">
        <v>56160.81</v>
      </c>
      <c r="P326" s="77">
        <v>98.615194458911631</v>
      </c>
      <c r="Q326" s="77">
        <v>0</v>
      </c>
      <c r="R326" s="77">
        <v>204.47437563150999</v>
      </c>
      <c r="S326" s="78">
        <v>0</v>
      </c>
      <c r="T326" s="78">
        <v>2.3999999999999998E-3</v>
      </c>
      <c r="U326" s="78">
        <v>4.0000000000000002E-4</v>
      </c>
    </row>
    <row r="327" spans="2:21">
      <c r="B327" t="s">
        <v>1149</v>
      </c>
      <c r="C327" t="s">
        <v>1150</v>
      </c>
      <c r="D327" t="s">
        <v>123</v>
      </c>
      <c r="E327" t="s">
        <v>921</v>
      </c>
      <c r="F327" t="s">
        <v>1151</v>
      </c>
      <c r="G327" t="s">
        <v>980</v>
      </c>
      <c r="H327" t="s">
        <v>1134</v>
      </c>
      <c r="I327" t="s">
        <v>324</v>
      </c>
      <c r="J327"/>
      <c r="K327" s="77">
        <v>4.57</v>
      </c>
      <c r="L327" t="s">
        <v>113</v>
      </c>
      <c r="M327" s="78">
        <v>8.3799999999999999E-2</v>
      </c>
      <c r="N327" s="78">
        <v>8.77E-2</v>
      </c>
      <c r="O327" s="77">
        <v>81601.41</v>
      </c>
      <c r="P327" s="77">
        <v>98.24050684834981</v>
      </c>
      <c r="Q327" s="77">
        <v>0</v>
      </c>
      <c r="R327" s="77">
        <v>374.50981468572297</v>
      </c>
      <c r="S327" s="78">
        <v>1E-4</v>
      </c>
      <c r="T327" s="78">
        <v>4.4999999999999997E-3</v>
      </c>
      <c r="U327" s="78">
        <v>8.0000000000000004E-4</v>
      </c>
    </row>
    <row r="328" spans="2:21">
      <c r="B328" t="s">
        <v>1152</v>
      </c>
      <c r="C328" t="s">
        <v>1153</v>
      </c>
      <c r="D328" t="s">
        <v>123</v>
      </c>
      <c r="E328" t="s">
        <v>921</v>
      </c>
      <c r="F328" t="s">
        <v>1154</v>
      </c>
      <c r="G328" t="s">
        <v>1017</v>
      </c>
      <c r="H328" t="s">
        <v>1145</v>
      </c>
      <c r="I328" t="s">
        <v>924</v>
      </c>
      <c r="J328"/>
      <c r="K328" s="77">
        <v>5.07</v>
      </c>
      <c r="L328" t="s">
        <v>106</v>
      </c>
      <c r="M328" s="78">
        <v>3.2500000000000001E-2</v>
      </c>
      <c r="N328" s="78">
        <v>6.1600000000000002E-2</v>
      </c>
      <c r="O328" s="77">
        <v>39979.25</v>
      </c>
      <c r="P328" s="77">
        <v>86.94672229343972</v>
      </c>
      <c r="Q328" s="77">
        <v>0</v>
      </c>
      <c r="R328" s="77">
        <v>128.33631046847</v>
      </c>
      <c r="S328" s="78">
        <v>1E-4</v>
      </c>
      <c r="T328" s="78">
        <v>1.5E-3</v>
      </c>
      <c r="U328" s="78">
        <v>2.9999999999999997E-4</v>
      </c>
    </row>
    <row r="329" spans="2:21">
      <c r="B329" t="s">
        <v>1155</v>
      </c>
      <c r="C329" t="s">
        <v>1156</v>
      </c>
      <c r="D329" t="s">
        <v>123</v>
      </c>
      <c r="E329" t="s">
        <v>921</v>
      </c>
      <c r="F329" t="s">
        <v>1157</v>
      </c>
      <c r="G329" t="s">
        <v>944</v>
      </c>
      <c r="H329" t="s">
        <v>1145</v>
      </c>
      <c r="I329" t="s">
        <v>924</v>
      </c>
      <c r="J329"/>
      <c r="K329" s="77">
        <v>7.3</v>
      </c>
      <c r="L329" t="s">
        <v>106</v>
      </c>
      <c r="M329" s="78">
        <v>3.2500000000000001E-2</v>
      </c>
      <c r="N329" s="78">
        <v>5.9400000000000001E-2</v>
      </c>
      <c r="O329" s="77">
        <v>13600.24</v>
      </c>
      <c r="P329" s="77">
        <v>83.223138762257136</v>
      </c>
      <c r="Q329" s="77">
        <v>0</v>
      </c>
      <c r="R329" s="77">
        <v>41.788074073782397</v>
      </c>
      <c r="S329" s="78">
        <v>0</v>
      </c>
      <c r="T329" s="78">
        <v>5.0000000000000001E-4</v>
      </c>
      <c r="U329" s="78">
        <v>1E-4</v>
      </c>
    </row>
    <row r="330" spans="2:21">
      <c r="B330" t="s">
        <v>1158</v>
      </c>
      <c r="C330" t="s">
        <v>1159</v>
      </c>
      <c r="D330" t="s">
        <v>123</v>
      </c>
      <c r="E330" t="s">
        <v>921</v>
      </c>
      <c r="F330" t="s">
        <v>1157</v>
      </c>
      <c r="G330" t="s">
        <v>944</v>
      </c>
      <c r="H330" t="s">
        <v>1145</v>
      </c>
      <c r="I330" t="s">
        <v>924</v>
      </c>
      <c r="J330"/>
      <c r="K330" s="77">
        <v>5.41</v>
      </c>
      <c r="L330" t="s">
        <v>106</v>
      </c>
      <c r="M330" s="78">
        <v>4.4999999999999998E-2</v>
      </c>
      <c r="N330" s="78">
        <v>6.1600000000000002E-2</v>
      </c>
      <c r="O330" s="77">
        <v>73713.27</v>
      </c>
      <c r="P330" s="77">
        <v>92.240260235504337</v>
      </c>
      <c r="Q330" s="77">
        <v>0</v>
      </c>
      <c r="R330" s="77">
        <v>251.03130818496101</v>
      </c>
      <c r="S330" s="78">
        <v>0</v>
      </c>
      <c r="T330" s="78">
        <v>3.0000000000000001E-3</v>
      </c>
      <c r="U330" s="78">
        <v>5.0000000000000001E-4</v>
      </c>
    </row>
    <row r="331" spans="2:21">
      <c r="B331" t="s">
        <v>1160</v>
      </c>
      <c r="C331" t="s">
        <v>1161</v>
      </c>
      <c r="D331" t="s">
        <v>123</v>
      </c>
      <c r="E331" t="s">
        <v>921</v>
      </c>
      <c r="F331" t="s">
        <v>1162</v>
      </c>
      <c r="G331" t="s">
        <v>1024</v>
      </c>
      <c r="H331" t="s">
        <v>1134</v>
      </c>
      <c r="I331" t="s">
        <v>212</v>
      </c>
      <c r="J331"/>
      <c r="K331" s="77">
        <v>0.1</v>
      </c>
      <c r="L331" t="s">
        <v>106</v>
      </c>
      <c r="M331" s="78">
        <v>6.5000000000000002E-2</v>
      </c>
      <c r="N331" s="78">
        <v>0.1091</v>
      </c>
      <c r="O331" s="77">
        <v>127.84</v>
      </c>
      <c r="P331" s="77">
        <v>102.09383854818523</v>
      </c>
      <c r="Q331" s="77">
        <v>0</v>
      </c>
      <c r="R331" s="77">
        <v>0.48186788973439998</v>
      </c>
      <c r="S331" s="78">
        <v>0</v>
      </c>
      <c r="T331" s="78">
        <v>0</v>
      </c>
      <c r="U331" s="78">
        <v>0</v>
      </c>
    </row>
    <row r="332" spans="2:21">
      <c r="B332" t="s">
        <v>1163</v>
      </c>
      <c r="C332" t="s">
        <v>1164</v>
      </c>
      <c r="D332" t="s">
        <v>123</v>
      </c>
      <c r="E332" t="s">
        <v>921</v>
      </c>
      <c r="F332" t="s">
        <v>1165</v>
      </c>
      <c r="G332" t="s">
        <v>1166</v>
      </c>
      <c r="H332" t="s">
        <v>1134</v>
      </c>
      <c r="I332" t="s">
        <v>212</v>
      </c>
      <c r="J332"/>
      <c r="K332" s="77">
        <v>4.33</v>
      </c>
      <c r="L332" t="s">
        <v>110</v>
      </c>
      <c r="M332" s="78">
        <v>6.13E-2</v>
      </c>
      <c r="N332" s="78">
        <v>5.4600000000000003E-2</v>
      </c>
      <c r="O332" s="77">
        <v>54400.94</v>
      </c>
      <c r="P332" s="77">
        <v>103.17261114532211</v>
      </c>
      <c r="Q332" s="77">
        <v>0</v>
      </c>
      <c r="R332" s="77">
        <v>226.382118609939</v>
      </c>
      <c r="S332" s="78">
        <v>1E-4</v>
      </c>
      <c r="T332" s="78">
        <v>2.7000000000000001E-3</v>
      </c>
      <c r="U332" s="78">
        <v>5.0000000000000001E-4</v>
      </c>
    </row>
    <row r="333" spans="2:21">
      <c r="B333" t="s">
        <v>1167</v>
      </c>
      <c r="C333" t="s">
        <v>1168</v>
      </c>
      <c r="D333" t="s">
        <v>123</v>
      </c>
      <c r="E333" t="s">
        <v>921</v>
      </c>
      <c r="F333" t="s">
        <v>1169</v>
      </c>
      <c r="G333" t="s">
        <v>972</v>
      </c>
      <c r="H333" t="s">
        <v>1145</v>
      </c>
      <c r="I333" t="s">
        <v>924</v>
      </c>
      <c r="J333"/>
      <c r="K333" s="77">
        <v>4.43</v>
      </c>
      <c r="L333" t="s">
        <v>106</v>
      </c>
      <c r="M333" s="78">
        <v>7.4999999999999997E-2</v>
      </c>
      <c r="N333" s="78">
        <v>9.4700000000000006E-2</v>
      </c>
      <c r="O333" s="77">
        <v>65281.13</v>
      </c>
      <c r="P333" s="77">
        <v>92.186833298228919</v>
      </c>
      <c r="Q333" s="77">
        <v>0</v>
      </c>
      <c r="R333" s="77">
        <v>222.18679915480399</v>
      </c>
      <c r="S333" s="78">
        <v>1E-4</v>
      </c>
      <c r="T333" s="78">
        <v>2.7000000000000001E-3</v>
      </c>
      <c r="U333" s="78">
        <v>5.0000000000000001E-4</v>
      </c>
    </row>
    <row r="334" spans="2:21">
      <c r="B334" t="s">
        <v>1170</v>
      </c>
      <c r="C334" t="s">
        <v>1171</v>
      </c>
      <c r="D334" t="s">
        <v>123</v>
      </c>
      <c r="E334" t="s">
        <v>921</v>
      </c>
      <c r="F334" t="s">
        <v>1172</v>
      </c>
      <c r="G334" t="s">
        <v>1084</v>
      </c>
      <c r="H334" t="s">
        <v>1145</v>
      </c>
      <c r="I334" t="s">
        <v>924</v>
      </c>
      <c r="J334"/>
      <c r="K334" s="77">
        <v>5.12</v>
      </c>
      <c r="L334" t="s">
        <v>106</v>
      </c>
      <c r="M334" s="78">
        <v>3.7499999999999999E-2</v>
      </c>
      <c r="N334" s="78">
        <v>6.3E-2</v>
      </c>
      <c r="O334" s="77">
        <v>81601.41</v>
      </c>
      <c r="P334" s="77">
        <v>88.478666636029814</v>
      </c>
      <c r="Q334" s="77">
        <v>0</v>
      </c>
      <c r="R334" s="77">
        <v>266.56180752334598</v>
      </c>
      <c r="S334" s="78">
        <v>1E-4</v>
      </c>
      <c r="T334" s="78">
        <v>3.2000000000000002E-3</v>
      </c>
      <c r="U334" s="78">
        <v>5.9999999999999995E-4</v>
      </c>
    </row>
    <row r="335" spans="2:21">
      <c r="B335" t="s">
        <v>1173</v>
      </c>
      <c r="C335" t="s">
        <v>1174</v>
      </c>
      <c r="D335" t="s">
        <v>123</v>
      </c>
      <c r="E335" t="s">
        <v>921</v>
      </c>
      <c r="F335" t="s">
        <v>1175</v>
      </c>
      <c r="G335" t="s">
        <v>1024</v>
      </c>
      <c r="H335" t="s">
        <v>1145</v>
      </c>
      <c r="I335" t="s">
        <v>924</v>
      </c>
      <c r="J335"/>
      <c r="K335" s="77">
        <v>6.21</v>
      </c>
      <c r="L335" t="s">
        <v>106</v>
      </c>
      <c r="M335" s="78">
        <v>3.6299999999999999E-2</v>
      </c>
      <c r="N335" s="78">
        <v>6.0499999999999998E-2</v>
      </c>
      <c r="O335" s="77">
        <v>108801.88</v>
      </c>
      <c r="P335" s="77">
        <v>86.433780785405503</v>
      </c>
      <c r="Q335" s="77">
        <v>0</v>
      </c>
      <c r="R335" s="77">
        <v>347.20150763592301</v>
      </c>
      <c r="S335" s="78">
        <v>1E-4</v>
      </c>
      <c r="T335" s="78">
        <v>4.1000000000000003E-3</v>
      </c>
      <c r="U335" s="78">
        <v>6.9999999999999999E-4</v>
      </c>
    </row>
    <row r="336" spans="2:21">
      <c r="B336" t="s">
        <v>1176</v>
      </c>
      <c r="C336" t="s">
        <v>1177</v>
      </c>
      <c r="D336" t="s">
        <v>123</v>
      </c>
      <c r="E336" t="s">
        <v>921</v>
      </c>
      <c r="F336" t="s">
        <v>1178</v>
      </c>
      <c r="G336" t="s">
        <v>1130</v>
      </c>
      <c r="H336" t="s">
        <v>1134</v>
      </c>
      <c r="I336" t="s">
        <v>212</v>
      </c>
      <c r="J336"/>
      <c r="K336" s="77">
        <v>6.84</v>
      </c>
      <c r="L336" t="s">
        <v>106</v>
      </c>
      <c r="M336" s="78">
        <v>5.1299999999999998E-2</v>
      </c>
      <c r="N336" s="78">
        <v>6.4399999999999999E-2</v>
      </c>
      <c r="O336" s="77">
        <v>58481.01</v>
      </c>
      <c r="P336" s="77">
        <v>92.616638907057279</v>
      </c>
      <c r="Q336" s="77">
        <v>0</v>
      </c>
      <c r="R336" s="77">
        <v>199.970334518443</v>
      </c>
      <c r="S336" s="78">
        <v>1E-4</v>
      </c>
      <c r="T336" s="78">
        <v>2.3999999999999998E-3</v>
      </c>
      <c r="U336" s="78">
        <v>4.0000000000000002E-4</v>
      </c>
    </row>
    <row r="337" spans="2:21">
      <c r="B337" t="s">
        <v>1179</v>
      </c>
      <c r="C337" t="s">
        <v>1180</v>
      </c>
      <c r="D337" t="s">
        <v>123</v>
      </c>
      <c r="E337" t="s">
        <v>921</v>
      </c>
      <c r="F337" t="s">
        <v>1181</v>
      </c>
      <c r="G337" t="s">
        <v>1006</v>
      </c>
      <c r="H337" t="s">
        <v>1134</v>
      </c>
      <c r="I337" t="s">
        <v>212</v>
      </c>
      <c r="J337"/>
      <c r="K337" s="77">
        <v>7.31</v>
      </c>
      <c r="L337" t="s">
        <v>106</v>
      </c>
      <c r="M337" s="78">
        <v>6.4000000000000001E-2</v>
      </c>
      <c r="N337" s="78">
        <v>6.4799999999999996E-2</v>
      </c>
      <c r="O337" s="77">
        <v>68001.179999999993</v>
      </c>
      <c r="P337" s="77">
        <v>100.41655555359496</v>
      </c>
      <c r="Q337" s="77">
        <v>0</v>
      </c>
      <c r="R337" s="77">
        <v>252.10616241812599</v>
      </c>
      <c r="S337" s="78">
        <v>1E-4</v>
      </c>
      <c r="T337" s="78">
        <v>3.0000000000000001E-3</v>
      </c>
      <c r="U337" s="78">
        <v>5.0000000000000001E-4</v>
      </c>
    </row>
    <row r="338" spans="2:21">
      <c r="B338" t="s">
        <v>1182</v>
      </c>
      <c r="C338" t="s">
        <v>1183</v>
      </c>
      <c r="D338" t="s">
        <v>123</v>
      </c>
      <c r="E338" t="s">
        <v>921</v>
      </c>
      <c r="F338" t="s">
        <v>1184</v>
      </c>
      <c r="G338" t="s">
        <v>972</v>
      </c>
      <c r="H338" t="s">
        <v>1145</v>
      </c>
      <c r="I338" t="s">
        <v>924</v>
      </c>
      <c r="J338"/>
      <c r="K338" s="77">
        <v>4.2300000000000004</v>
      </c>
      <c r="L338" t="s">
        <v>106</v>
      </c>
      <c r="M338" s="78">
        <v>7.6300000000000007E-2</v>
      </c>
      <c r="N338" s="78">
        <v>9.6000000000000002E-2</v>
      </c>
      <c r="O338" s="77">
        <v>81601.41</v>
      </c>
      <c r="P338" s="77">
        <v>94.191749964001986</v>
      </c>
      <c r="Q338" s="77">
        <v>0</v>
      </c>
      <c r="R338" s="77">
        <v>283.77375110631601</v>
      </c>
      <c r="S338" s="78">
        <v>2.0000000000000001E-4</v>
      </c>
      <c r="T338" s="78">
        <v>3.3999999999999998E-3</v>
      </c>
      <c r="U338" s="78">
        <v>5.9999999999999995E-4</v>
      </c>
    </row>
    <row r="339" spans="2:21">
      <c r="B339" t="s">
        <v>1185</v>
      </c>
      <c r="C339" t="s">
        <v>1186</v>
      </c>
      <c r="D339" t="s">
        <v>123</v>
      </c>
      <c r="E339" t="s">
        <v>921</v>
      </c>
      <c r="F339" t="s">
        <v>1187</v>
      </c>
      <c r="G339" t="s">
        <v>1120</v>
      </c>
      <c r="H339" t="s">
        <v>1134</v>
      </c>
      <c r="I339" t="s">
        <v>212</v>
      </c>
      <c r="J339"/>
      <c r="K339" s="77">
        <v>6.47</v>
      </c>
      <c r="L339" t="s">
        <v>106</v>
      </c>
      <c r="M339" s="78">
        <v>4.1300000000000003E-2</v>
      </c>
      <c r="N339" s="78">
        <v>7.7700000000000005E-2</v>
      </c>
      <c r="O339" s="77">
        <v>28560.49</v>
      </c>
      <c r="P339" s="77">
        <v>78.776458320568025</v>
      </c>
      <c r="Q339" s="77">
        <v>0</v>
      </c>
      <c r="R339" s="77">
        <v>83.066095713691993</v>
      </c>
      <c r="S339" s="78">
        <v>0</v>
      </c>
      <c r="T339" s="78">
        <v>1E-3</v>
      </c>
      <c r="U339" s="78">
        <v>2.0000000000000001E-4</v>
      </c>
    </row>
    <row r="340" spans="2:21">
      <c r="B340" t="s">
        <v>1188</v>
      </c>
      <c r="C340" t="s">
        <v>1189</v>
      </c>
      <c r="D340" t="s">
        <v>123</v>
      </c>
      <c r="E340" t="s">
        <v>921</v>
      </c>
      <c r="F340" t="s">
        <v>1187</v>
      </c>
      <c r="G340" t="s">
        <v>1120</v>
      </c>
      <c r="H340" t="s">
        <v>1134</v>
      </c>
      <c r="I340" t="s">
        <v>212</v>
      </c>
      <c r="J340"/>
      <c r="K340" s="77">
        <v>0.96</v>
      </c>
      <c r="L340" t="s">
        <v>106</v>
      </c>
      <c r="M340" s="78">
        <v>6.25E-2</v>
      </c>
      <c r="N340" s="78">
        <v>7.2099999999999997E-2</v>
      </c>
      <c r="O340" s="77">
        <v>72608.929999999993</v>
      </c>
      <c r="P340" s="77">
        <v>103.14005552016803</v>
      </c>
      <c r="Q340" s="77">
        <v>0</v>
      </c>
      <c r="R340" s="77">
        <v>276.489784518303</v>
      </c>
      <c r="S340" s="78">
        <v>1E-4</v>
      </c>
      <c r="T340" s="78">
        <v>3.3E-3</v>
      </c>
      <c r="U340" s="78">
        <v>5.9999999999999995E-4</v>
      </c>
    </row>
    <row r="341" spans="2:21">
      <c r="B341" t="s">
        <v>1190</v>
      </c>
      <c r="C341" t="s">
        <v>1191</v>
      </c>
      <c r="D341" t="s">
        <v>123</v>
      </c>
      <c r="E341" t="s">
        <v>921</v>
      </c>
      <c r="F341" t="s">
        <v>1187</v>
      </c>
      <c r="G341" t="s">
        <v>1120</v>
      </c>
      <c r="H341" t="s">
        <v>1134</v>
      </c>
      <c r="I341" t="s">
        <v>212</v>
      </c>
      <c r="J341"/>
      <c r="K341" s="77">
        <v>5.05</v>
      </c>
      <c r="L341" t="s">
        <v>110</v>
      </c>
      <c r="M341" s="78">
        <v>6.5000000000000002E-2</v>
      </c>
      <c r="N341" s="78">
        <v>6.4000000000000001E-2</v>
      </c>
      <c r="O341" s="77">
        <v>32640.560000000001</v>
      </c>
      <c r="P341" s="77">
        <v>100.74324665508162</v>
      </c>
      <c r="Q341" s="77">
        <v>0</v>
      </c>
      <c r="R341" s="77">
        <v>132.630937021271</v>
      </c>
      <c r="S341" s="78">
        <v>0</v>
      </c>
      <c r="T341" s="78">
        <v>1.6000000000000001E-3</v>
      </c>
      <c r="U341" s="78">
        <v>2.9999999999999997E-4</v>
      </c>
    </row>
    <row r="342" spans="2:21">
      <c r="B342" t="s">
        <v>1192</v>
      </c>
      <c r="C342" t="s">
        <v>1193</v>
      </c>
      <c r="D342" t="s">
        <v>123</v>
      </c>
      <c r="E342" t="s">
        <v>921</v>
      </c>
      <c r="F342" t="s">
        <v>1194</v>
      </c>
      <c r="G342" t="s">
        <v>1006</v>
      </c>
      <c r="H342" t="s">
        <v>1134</v>
      </c>
      <c r="I342" t="s">
        <v>212</v>
      </c>
      <c r="J342"/>
      <c r="K342" s="77">
        <v>2.85</v>
      </c>
      <c r="L342" t="s">
        <v>110</v>
      </c>
      <c r="M342" s="78">
        <v>5.7500000000000002E-2</v>
      </c>
      <c r="N342" s="78">
        <v>5.6099999999999997E-2</v>
      </c>
      <c r="O342" s="77">
        <v>81873.41</v>
      </c>
      <c r="P342" s="77">
        <v>102.36275342959327</v>
      </c>
      <c r="Q342" s="77">
        <v>0</v>
      </c>
      <c r="R342" s="77">
        <v>338.03069029600999</v>
      </c>
      <c r="S342" s="78">
        <v>1E-4</v>
      </c>
      <c r="T342" s="78">
        <v>4.0000000000000001E-3</v>
      </c>
      <c r="U342" s="78">
        <v>6.9999999999999999E-4</v>
      </c>
    </row>
    <row r="343" spans="2:21">
      <c r="B343" t="s">
        <v>1195</v>
      </c>
      <c r="C343" t="s">
        <v>1196</v>
      </c>
      <c r="D343" t="s">
        <v>123</v>
      </c>
      <c r="E343" t="s">
        <v>921</v>
      </c>
      <c r="F343" t="s">
        <v>1197</v>
      </c>
      <c r="G343" t="s">
        <v>1006</v>
      </c>
      <c r="H343" t="s">
        <v>1198</v>
      </c>
      <c r="I343" t="s">
        <v>924</v>
      </c>
      <c r="J343"/>
      <c r="K343" s="77">
        <v>6.44</v>
      </c>
      <c r="L343" t="s">
        <v>106</v>
      </c>
      <c r="M343" s="78">
        <v>3.7499999999999999E-2</v>
      </c>
      <c r="N343" s="78">
        <v>6.3500000000000001E-2</v>
      </c>
      <c r="O343" s="77">
        <v>87041.5</v>
      </c>
      <c r="P343" s="77">
        <v>85.580083316578879</v>
      </c>
      <c r="Q343" s="77">
        <v>0</v>
      </c>
      <c r="R343" s="77">
        <v>275.01777490824003</v>
      </c>
      <c r="S343" s="78">
        <v>1E-4</v>
      </c>
      <c r="T343" s="78">
        <v>3.3E-3</v>
      </c>
      <c r="U343" s="78">
        <v>5.9999999999999995E-4</v>
      </c>
    </row>
    <row r="344" spans="2:21">
      <c r="B344" t="s">
        <v>1199</v>
      </c>
      <c r="C344" t="s">
        <v>1200</v>
      </c>
      <c r="D344" t="s">
        <v>123</v>
      </c>
      <c r="E344" t="s">
        <v>921</v>
      </c>
      <c r="F344" t="s">
        <v>1201</v>
      </c>
      <c r="G344" t="s">
        <v>1006</v>
      </c>
      <c r="H344" t="s">
        <v>1198</v>
      </c>
      <c r="I344" t="s">
        <v>924</v>
      </c>
      <c r="J344"/>
      <c r="K344" s="77">
        <v>5.04</v>
      </c>
      <c r="L344" t="s">
        <v>106</v>
      </c>
      <c r="M344" s="78">
        <v>5.8799999999999998E-2</v>
      </c>
      <c r="N344" s="78">
        <v>6.4399999999999999E-2</v>
      </c>
      <c r="O344" s="77">
        <v>8160.14</v>
      </c>
      <c r="P344" s="77">
        <v>97.07894436615058</v>
      </c>
      <c r="Q344" s="77">
        <v>0</v>
      </c>
      <c r="R344" s="77">
        <v>29.247203529793602</v>
      </c>
      <c r="S344" s="78">
        <v>0</v>
      </c>
      <c r="T344" s="78">
        <v>2.9999999999999997E-4</v>
      </c>
      <c r="U344" s="78">
        <v>1E-4</v>
      </c>
    </row>
    <row r="345" spans="2:21">
      <c r="B345" t="s">
        <v>1202</v>
      </c>
      <c r="C345" t="s">
        <v>1203</v>
      </c>
      <c r="D345" t="s">
        <v>123</v>
      </c>
      <c r="E345" t="s">
        <v>921</v>
      </c>
      <c r="F345" t="s">
        <v>1204</v>
      </c>
      <c r="G345" t="s">
        <v>1141</v>
      </c>
      <c r="H345" t="s">
        <v>1205</v>
      </c>
      <c r="I345" t="s">
        <v>212</v>
      </c>
      <c r="J345"/>
      <c r="K345" s="77">
        <v>6.53</v>
      </c>
      <c r="L345" t="s">
        <v>106</v>
      </c>
      <c r="M345" s="78">
        <v>0.04</v>
      </c>
      <c r="N345" s="78">
        <v>6.1699999999999998E-2</v>
      </c>
      <c r="O345" s="77">
        <v>104041.8</v>
      </c>
      <c r="P345" s="77">
        <v>87.428555555555562</v>
      </c>
      <c r="Q345" s="77">
        <v>0</v>
      </c>
      <c r="R345" s="77">
        <v>335.83260083848802</v>
      </c>
      <c r="S345" s="78">
        <v>2.0000000000000001E-4</v>
      </c>
      <c r="T345" s="78">
        <v>4.0000000000000001E-3</v>
      </c>
      <c r="U345" s="78">
        <v>6.9999999999999999E-4</v>
      </c>
    </row>
    <row r="346" spans="2:21">
      <c r="B346" t="s">
        <v>1206</v>
      </c>
      <c r="C346" t="s">
        <v>1207</v>
      </c>
      <c r="D346" t="s">
        <v>123</v>
      </c>
      <c r="E346" t="s">
        <v>921</v>
      </c>
      <c r="F346" t="s">
        <v>1165</v>
      </c>
      <c r="G346" t="s">
        <v>1166</v>
      </c>
      <c r="H346" t="s">
        <v>1198</v>
      </c>
      <c r="I346" t="s">
        <v>924</v>
      </c>
      <c r="J346"/>
      <c r="K346" s="77">
        <v>6.93</v>
      </c>
      <c r="L346" t="s">
        <v>106</v>
      </c>
      <c r="M346" s="78">
        <v>6.0999999999999999E-2</v>
      </c>
      <c r="N346" s="78">
        <v>6.6100000000000006E-2</v>
      </c>
      <c r="O346" s="77">
        <v>13600.24</v>
      </c>
      <c r="P346" s="77">
        <v>98.365778039211079</v>
      </c>
      <c r="Q346" s="77">
        <v>0</v>
      </c>
      <c r="R346" s="77">
        <v>49.391509142310397</v>
      </c>
      <c r="S346" s="78">
        <v>0</v>
      </c>
      <c r="T346" s="78">
        <v>5.9999999999999995E-4</v>
      </c>
      <c r="U346" s="78">
        <v>1E-4</v>
      </c>
    </row>
    <row r="347" spans="2:21">
      <c r="B347" t="s">
        <v>1208</v>
      </c>
      <c r="C347" t="s">
        <v>1209</v>
      </c>
      <c r="D347" t="s">
        <v>123</v>
      </c>
      <c r="E347" t="s">
        <v>921</v>
      </c>
      <c r="F347" t="s">
        <v>1210</v>
      </c>
      <c r="G347" t="s">
        <v>1166</v>
      </c>
      <c r="H347" t="s">
        <v>1198</v>
      </c>
      <c r="I347" t="s">
        <v>924</v>
      </c>
      <c r="J347"/>
      <c r="K347" s="77">
        <v>3.69</v>
      </c>
      <c r="L347" t="s">
        <v>106</v>
      </c>
      <c r="M347" s="78">
        <v>7.3499999999999996E-2</v>
      </c>
      <c r="N347" s="78">
        <v>6.7799999999999999E-2</v>
      </c>
      <c r="O347" s="77">
        <v>43520.75</v>
      </c>
      <c r="P347" s="77">
        <v>102.82791676958692</v>
      </c>
      <c r="Q347" s="77">
        <v>0</v>
      </c>
      <c r="R347" s="77">
        <v>165.22246632905001</v>
      </c>
      <c r="S347" s="78">
        <v>0</v>
      </c>
      <c r="T347" s="78">
        <v>2E-3</v>
      </c>
      <c r="U347" s="78">
        <v>2.9999999999999997E-4</v>
      </c>
    </row>
    <row r="348" spans="2:21">
      <c r="B348" t="s">
        <v>1211</v>
      </c>
      <c r="C348" t="s">
        <v>1212</v>
      </c>
      <c r="D348" t="s">
        <v>123</v>
      </c>
      <c r="E348" t="s">
        <v>921</v>
      </c>
      <c r="F348" t="s">
        <v>1213</v>
      </c>
      <c r="G348" t="s">
        <v>1166</v>
      </c>
      <c r="H348" t="s">
        <v>1205</v>
      </c>
      <c r="I348" t="s">
        <v>212</v>
      </c>
      <c r="J348"/>
      <c r="K348" s="77">
        <v>5.72</v>
      </c>
      <c r="L348" t="s">
        <v>106</v>
      </c>
      <c r="M348" s="78">
        <v>3.7499999999999999E-2</v>
      </c>
      <c r="N348" s="78">
        <v>6.25E-2</v>
      </c>
      <c r="O348" s="77">
        <v>65281.13</v>
      </c>
      <c r="P348" s="77">
        <v>87.515666634753245</v>
      </c>
      <c r="Q348" s="77">
        <v>0</v>
      </c>
      <c r="R348" s="77">
        <v>210.92844986409</v>
      </c>
      <c r="S348" s="78">
        <v>2.0000000000000001E-4</v>
      </c>
      <c r="T348" s="78">
        <v>2.5000000000000001E-3</v>
      </c>
      <c r="U348" s="78">
        <v>4.0000000000000002E-4</v>
      </c>
    </row>
    <row r="349" spans="2:21">
      <c r="B349" t="s">
        <v>1214</v>
      </c>
      <c r="C349" t="s">
        <v>1215</v>
      </c>
      <c r="D349" t="s">
        <v>123</v>
      </c>
      <c r="E349" t="s">
        <v>921</v>
      </c>
      <c r="F349" t="s">
        <v>1216</v>
      </c>
      <c r="G349" t="s">
        <v>944</v>
      </c>
      <c r="H349" t="s">
        <v>1198</v>
      </c>
      <c r="I349" t="s">
        <v>924</v>
      </c>
      <c r="J349"/>
      <c r="K349" s="77">
        <v>4.4000000000000004</v>
      </c>
      <c r="L349" t="s">
        <v>106</v>
      </c>
      <c r="M349" s="78">
        <v>5.1299999999999998E-2</v>
      </c>
      <c r="N349" s="78">
        <v>6.59E-2</v>
      </c>
      <c r="O349" s="77">
        <v>97015.92</v>
      </c>
      <c r="P349" s="77">
        <v>93.768305536658431</v>
      </c>
      <c r="Q349" s="77">
        <v>0</v>
      </c>
      <c r="R349" s="77">
        <v>335.861920379482</v>
      </c>
      <c r="S349" s="78">
        <v>2.0000000000000001E-4</v>
      </c>
      <c r="T349" s="78">
        <v>4.0000000000000001E-3</v>
      </c>
      <c r="U349" s="78">
        <v>6.9999999999999999E-4</v>
      </c>
    </row>
    <row r="350" spans="2:21">
      <c r="B350" t="s">
        <v>1217</v>
      </c>
      <c r="C350" t="s">
        <v>1218</v>
      </c>
      <c r="D350" t="s">
        <v>123</v>
      </c>
      <c r="E350" t="s">
        <v>921</v>
      </c>
      <c r="F350" t="s">
        <v>1219</v>
      </c>
      <c r="G350" t="s">
        <v>1062</v>
      </c>
      <c r="H350" t="s">
        <v>1198</v>
      </c>
      <c r="I350" t="s">
        <v>924</v>
      </c>
      <c r="J350"/>
      <c r="K350" s="77">
        <v>6.65</v>
      </c>
      <c r="L350" t="s">
        <v>106</v>
      </c>
      <c r="M350" s="78">
        <v>0.04</v>
      </c>
      <c r="N350" s="78">
        <v>6.1400000000000003E-2</v>
      </c>
      <c r="O350" s="77">
        <v>85681.48</v>
      </c>
      <c r="P350" s="77">
        <v>87.037444400353564</v>
      </c>
      <c r="Q350" s="77">
        <v>0</v>
      </c>
      <c r="R350" s="77">
        <v>275.33079114654902</v>
      </c>
      <c r="S350" s="78">
        <v>1E-4</v>
      </c>
      <c r="T350" s="78">
        <v>3.3E-3</v>
      </c>
      <c r="U350" s="78">
        <v>5.9999999999999995E-4</v>
      </c>
    </row>
    <row r="351" spans="2:21">
      <c r="B351" t="s">
        <v>1220</v>
      </c>
      <c r="C351" t="s">
        <v>1221</v>
      </c>
      <c r="D351" t="s">
        <v>123</v>
      </c>
      <c r="E351" t="s">
        <v>921</v>
      </c>
      <c r="F351" t="s">
        <v>1222</v>
      </c>
      <c r="G351" t="s">
        <v>972</v>
      </c>
      <c r="H351" t="s">
        <v>1205</v>
      </c>
      <c r="I351" t="s">
        <v>212</v>
      </c>
      <c r="J351"/>
      <c r="K351" s="77">
        <v>4.72</v>
      </c>
      <c r="L351" t="s">
        <v>110</v>
      </c>
      <c r="M351" s="78">
        <v>7.8799999999999995E-2</v>
      </c>
      <c r="N351" s="78">
        <v>8.8099999999999998E-2</v>
      </c>
      <c r="O351" s="77">
        <v>81057.399999999994</v>
      </c>
      <c r="P351" s="77">
        <v>98.819874992289471</v>
      </c>
      <c r="Q351" s="77">
        <v>0</v>
      </c>
      <c r="R351" s="77">
        <v>323.07865284115701</v>
      </c>
      <c r="S351" s="78">
        <v>1E-4</v>
      </c>
      <c r="T351" s="78">
        <v>3.8999999999999998E-3</v>
      </c>
      <c r="U351" s="78">
        <v>6.9999999999999999E-4</v>
      </c>
    </row>
    <row r="352" spans="2:21">
      <c r="B352" t="s">
        <v>1223</v>
      </c>
      <c r="C352" t="s">
        <v>1224</v>
      </c>
      <c r="D352" t="s">
        <v>123</v>
      </c>
      <c r="E352" t="s">
        <v>921</v>
      </c>
      <c r="F352" t="s">
        <v>1225</v>
      </c>
      <c r="G352" t="s">
        <v>1120</v>
      </c>
      <c r="H352" t="s">
        <v>1205</v>
      </c>
      <c r="I352" t="s">
        <v>212</v>
      </c>
      <c r="J352"/>
      <c r="K352" s="77">
        <v>5.72</v>
      </c>
      <c r="L352" t="s">
        <v>110</v>
      </c>
      <c r="M352" s="78">
        <v>6.1400000000000003E-2</v>
      </c>
      <c r="N352" s="78">
        <v>6.6299999999999998E-2</v>
      </c>
      <c r="O352" s="77">
        <v>27200.47</v>
      </c>
      <c r="P352" s="77">
        <v>98.78080804118477</v>
      </c>
      <c r="Q352" s="77">
        <v>0</v>
      </c>
      <c r="R352" s="77">
        <v>108.372795619504</v>
      </c>
      <c r="S352" s="78">
        <v>0</v>
      </c>
      <c r="T352" s="78">
        <v>1.2999999999999999E-3</v>
      </c>
      <c r="U352" s="78">
        <v>2.0000000000000001E-4</v>
      </c>
    </row>
    <row r="353" spans="2:21">
      <c r="B353" t="s">
        <v>1226</v>
      </c>
      <c r="C353" t="s">
        <v>1227</v>
      </c>
      <c r="D353" t="s">
        <v>123</v>
      </c>
      <c r="E353" t="s">
        <v>921</v>
      </c>
      <c r="F353" t="s">
        <v>1228</v>
      </c>
      <c r="G353" t="s">
        <v>1120</v>
      </c>
      <c r="H353" t="s">
        <v>1205</v>
      </c>
      <c r="I353" t="s">
        <v>212</v>
      </c>
      <c r="J353"/>
      <c r="K353" s="77">
        <v>4.3099999999999996</v>
      </c>
      <c r="L353" t="s">
        <v>110</v>
      </c>
      <c r="M353" s="78">
        <v>7.1300000000000002E-2</v>
      </c>
      <c r="N353" s="78">
        <v>6.59E-2</v>
      </c>
      <c r="O353" s="77">
        <v>81601.41</v>
      </c>
      <c r="P353" s="77">
        <v>106.00547940899551</v>
      </c>
      <c r="Q353" s="77">
        <v>0</v>
      </c>
      <c r="R353" s="77">
        <v>348.89702916022497</v>
      </c>
      <c r="S353" s="78">
        <v>1E-4</v>
      </c>
      <c r="T353" s="78">
        <v>4.1999999999999997E-3</v>
      </c>
      <c r="U353" s="78">
        <v>6.9999999999999999E-4</v>
      </c>
    </row>
    <row r="354" spans="2:21">
      <c r="B354" t="s">
        <v>1229</v>
      </c>
      <c r="C354" t="s">
        <v>1230</v>
      </c>
      <c r="D354" t="s">
        <v>123</v>
      </c>
      <c r="E354" t="s">
        <v>921</v>
      </c>
      <c r="F354" t="s">
        <v>1231</v>
      </c>
      <c r="G354" t="s">
        <v>984</v>
      </c>
      <c r="H354" t="s">
        <v>1205</v>
      </c>
      <c r="I354" t="s">
        <v>212</v>
      </c>
      <c r="J354"/>
      <c r="K354" s="77">
        <v>2.62</v>
      </c>
      <c r="L354" t="s">
        <v>106</v>
      </c>
      <c r="M354" s="78">
        <v>4.3799999999999999E-2</v>
      </c>
      <c r="N354" s="78">
        <v>6.4100000000000004E-2</v>
      </c>
      <c r="O354" s="77">
        <v>40800.71</v>
      </c>
      <c r="P354" s="77">
        <v>95.499305673847346</v>
      </c>
      <c r="Q354" s="77">
        <v>0</v>
      </c>
      <c r="R354" s="77">
        <v>143.85654545392001</v>
      </c>
      <c r="S354" s="78">
        <v>0</v>
      </c>
      <c r="T354" s="78">
        <v>1.6999999999999999E-3</v>
      </c>
      <c r="U354" s="78">
        <v>2.9999999999999997E-4</v>
      </c>
    </row>
    <row r="355" spans="2:21">
      <c r="B355" t="s">
        <v>1232</v>
      </c>
      <c r="C355" t="s">
        <v>1233</v>
      </c>
      <c r="D355" t="s">
        <v>123</v>
      </c>
      <c r="E355" t="s">
        <v>921</v>
      </c>
      <c r="F355" t="s">
        <v>1234</v>
      </c>
      <c r="G355" t="s">
        <v>1049</v>
      </c>
      <c r="H355" t="s">
        <v>945</v>
      </c>
      <c r="I355" t="s">
        <v>212</v>
      </c>
      <c r="J355"/>
      <c r="K355" s="77">
        <v>4.3600000000000003</v>
      </c>
      <c r="L355" t="s">
        <v>106</v>
      </c>
      <c r="M355" s="78">
        <v>4.6300000000000001E-2</v>
      </c>
      <c r="N355" s="78">
        <v>6.8400000000000002E-2</v>
      </c>
      <c r="O355" s="77">
        <v>68009.34</v>
      </c>
      <c r="P355" s="77">
        <v>90.747277798608408</v>
      </c>
      <c r="Q355" s="77">
        <v>0</v>
      </c>
      <c r="R355" s="77">
        <v>227.85777838797</v>
      </c>
      <c r="S355" s="78">
        <v>1E-4</v>
      </c>
      <c r="T355" s="78">
        <v>2.7000000000000001E-3</v>
      </c>
      <c r="U355" s="78">
        <v>5.0000000000000001E-4</v>
      </c>
    </row>
    <row r="356" spans="2:21">
      <c r="B356" t="s">
        <v>1235</v>
      </c>
      <c r="C356" t="s">
        <v>1236</v>
      </c>
      <c r="D356" t="s">
        <v>123</v>
      </c>
      <c r="E356" t="s">
        <v>921</v>
      </c>
      <c r="F356" t="s">
        <v>1237</v>
      </c>
      <c r="G356" t="s">
        <v>972</v>
      </c>
      <c r="H356" t="s">
        <v>945</v>
      </c>
      <c r="I356" t="s">
        <v>212</v>
      </c>
      <c r="J356"/>
      <c r="K356" s="77">
        <v>3.84</v>
      </c>
      <c r="L356" t="s">
        <v>113</v>
      </c>
      <c r="M356" s="78">
        <v>8.8800000000000004E-2</v>
      </c>
      <c r="N356" s="78">
        <v>0.11070000000000001</v>
      </c>
      <c r="O356" s="77">
        <v>55216.95</v>
      </c>
      <c r="P356" s="77">
        <v>91.828410870212778</v>
      </c>
      <c r="Q356" s="77">
        <v>0</v>
      </c>
      <c r="R356" s="77">
        <v>236.877837074837</v>
      </c>
      <c r="S356" s="78">
        <v>0</v>
      </c>
      <c r="T356" s="78">
        <v>2.8E-3</v>
      </c>
      <c r="U356" s="78">
        <v>5.0000000000000001E-4</v>
      </c>
    </row>
    <row r="357" spans="2:21">
      <c r="B357" t="s">
        <v>1238</v>
      </c>
      <c r="C357" t="s">
        <v>1239</v>
      </c>
      <c r="D357" t="s">
        <v>123</v>
      </c>
      <c r="E357" t="s">
        <v>921</v>
      </c>
      <c r="F357" t="s">
        <v>1240</v>
      </c>
      <c r="G357" t="s">
        <v>1049</v>
      </c>
      <c r="H357" t="s">
        <v>1241</v>
      </c>
      <c r="I357" t="s">
        <v>924</v>
      </c>
      <c r="J357"/>
      <c r="K357" s="77">
        <v>3.93</v>
      </c>
      <c r="L357" t="s">
        <v>106</v>
      </c>
      <c r="M357" s="78">
        <v>6.3799999999999996E-2</v>
      </c>
      <c r="N357" s="78">
        <v>6.3700000000000007E-2</v>
      </c>
      <c r="O357" s="77">
        <v>76161.320000000007</v>
      </c>
      <c r="P357" s="77">
        <v>102.54279171316877</v>
      </c>
      <c r="Q357" s="77">
        <v>0</v>
      </c>
      <c r="R357" s="77">
        <v>288.33760826445098</v>
      </c>
      <c r="S357" s="78">
        <v>2.0000000000000001E-4</v>
      </c>
      <c r="T357" s="78">
        <v>3.3999999999999998E-3</v>
      </c>
      <c r="U357" s="78">
        <v>5.9999999999999995E-4</v>
      </c>
    </row>
    <row r="358" spans="2:21">
      <c r="B358" t="s">
        <v>1242</v>
      </c>
      <c r="C358" t="s">
        <v>1243</v>
      </c>
      <c r="D358" t="s">
        <v>123</v>
      </c>
      <c r="E358" t="s">
        <v>921</v>
      </c>
      <c r="F358" t="s">
        <v>1244</v>
      </c>
      <c r="G358" t="s">
        <v>972</v>
      </c>
      <c r="H358" t="s">
        <v>945</v>
      </c>
      <c r="I358" t="s">
        <v>212</v>
      </c>
      <c r="J358"/>
      <c r="K358" s="77">
        <v>3.91</v>
      </c>
      <c r="L358" t="s">
        <v>113</v>
      </c>
      <c r="M358" s="78">
        <v>8.5000000000000006E-2</v>
      </c>
      <c r="N358" s="78">
        <v>0.1016</v>
      </c>
      <c r="O358" s="77">
        <v>27200.47</v>
      </c>
      <c r="P358" s="77">
        <v>93.318575298147195</v>
      </c>
      <c r="Q358" s="77">
        <v>0</v>
      </c>
      <c r="R358" s="77">
        <v>118.582186590961</v>
      </c>
      <c r="S358" s="78">
        <v>0</v>
      </c>
      <c r="T358" s="78">
        <v>1.4E-3</v>
      </c>
      <c r="U358" s="78">
        <v>2.9999999999999997E-4</v>
      </c>
    </row>
    <row r="359" spans="2:21">
      <c r="B359" t="s">
        <v>1245</v>
      </c>
      <c r="C359" t="s">
        <v>1246</v>
      </c>
      <c r="D359" t="s">
        <v>123</v>
      </c>
      <c r="E359" t="s">
        <v>921</v>
      </c>
      <c r="F359" t="s">
        <v>1244</v>
      </c>
      <c r="G359" t="s">
        <v>972</v>
      </c>
      <c r="H359" t="s">
        <v>945</v>
      </c>
      <c r="I359" t="s">
        <v>212</v>
      </c>
      <c r="J359"/>
      <c r="K359" s="77">
        <v>4.2300000000000004</v>
      </c>
      <c r="L359" t="s">
        <v>113</v>
      </c>
      <c r="M359" s="78">
        <v>8.5000000000000006E-2</v>
      </c>
      <c r="N359" s="78">
        <v>0.1032</v>
      </c>
      <c r="O359" s="77">
        <v>27200.47</v>
      </c>
      <c r="P359" s="77">
        <v>92.181575298147692</v>
      </c>
      <c r="Q359" s="77">
        <v>0</v>
      </c>
      <c r="R359" s="77">
        <v>117.13737299706401</v>
      </c>
      <c r="S359" s="78">
        <v>0</v>
      </c>
      <c r="T359" s="78">
        <v>1.4E-3</v>
      </c>
      <c r="U359" s="78">
        <v>2.0000000000000001E-4</v>
      </c>
    </row>
    <row r="360" spans="2:21">
      <c r="B360" t="s">
        <v>1247</v>
      </c>
      <c r="C360" t="s">
        <v>1248</v>
      </c>
      <c r="D360" t="s">
        <v>123</v>
      </c>
      <c r="E360" t="s">
        <v>921</v>
      </c>
      <c r="F360" t="s">
        <v>1249</v>
      </c>
      <c r="G360" t="s">
        <v>1130</v>
      </c>
      <c r="H360" t="s">
        <v>1241</v>
      </c>
      <c r="I360" t="s">
        <v>924</v>
      </c>
      <c r="J360"/>
      <c r="K360" s="77">
        <v>6</v>
      </c>
      <c r="L360" t="s">
        <v>106</v>
      </c>
      <c r="M360" s="78">
        <v>4.1300000000000003E-2</v>
      </c>
      <c r="N360" s="78">
        <v>6.7400000000000002E-2</v>
      </c>
      <c r="O360" s="77">
        <v>87112.23</v>
      </c>
      <c r="P360" s="77">
        <v>86.529833294590091</v>
      </c>
      <c r="Q360" s="77">
        <v>0</v>
      </c>
      <c r="R360" s="77">
        <v>278.29582483415402</v>
      </c>
      <c r="S360" s="78">
        <v>2.0000000000000001E-4</v>
      </c>
      <c r="T360" s="78">
        <v>3.3E-3</v>
      </c>
      <c r="U360" s="78">
        <v>5.9999999999999995E-4</v>
      </c>
    </row>
    <row r="361" spans="2:21">
      <c r="B361" t="s">
        <v>1250</v>
      </c>
      <c r="C361" t="s">
        <v>1251</v>
      </c>
      <c r="D361" t="s">
        <v>123</v>
      </c>
      <c r="E361" t="s">
        <v>921</v>
      </c>
      <c r="F361" t="s">
        <v>1252</v>
      </c>
      <c r="G361" t="s">
        <v>1000</v>
      </c>
      <c r="H361" t="s">
        <v>1253</v>
      </c>
      <c r="I361" t="s">
        <v>924</v>
      </c>
      <c r="J361"/>
      <c r="K361" s="77">
        <v>3.86</v>
      </c>
      <c r="L361" t="s">
        <v>110</v>
      </c>
      <c r="M361" s="78">
        <v>2.63E-2</v>
      </c>
      <c r="N361" s="78">
        <v>0.111</v>
      </c>
      <c r="O361" s="77">
        <v>49096.85</v>
      </c>
      <c r="P361" s="77">
        <v>74.159958824242494</v>
      </c>
      <c r="Q361" s="77">
        <v>0</v>
      </c>
      <c r="R361" s="77">
        <v>146.85691578104999</v>
      </c>
      <c r="S361" s="78">
        <v>2.0000000000000001E-4</v>
      </c>
      <c r="T361" s="78">
        <v>1.8E-3</v>
      </c>
      <c r="U361" s="78">
        <v>2.9999999999999997E-4</v>
      </c>
    </row>
    <row r="362" spans="2:21">
      <c r="B362" t="s">
        <v>1254</v>
      </c>
      <c r="C362" t="s">
        <v>1255</v>
      </c>
      <c r="D362" t="s">
        <v>123</v>
      </c>
      <c r="E362" t="s">
        <v>921</v>
      </c>
      <c r="F362" t="s">
        <v>1256</v>
      </c>
      <c r="G362" t="s">
        <v>1130</v>
      </c>
      <c r="H362" t="s">
        <v>1253</v>
      </c>
      <c r="I362" t="s">
        <v>924</v>
      </c>
      <c r="J362"/>
      <c r="K362" s="77">
        <v>5.59</v>
      </c>
      <c r="L362" t="s">
        <v>106</v>
      </c>
      <c r="M362" s="78">
        <v>4.7500000000000001E-2</v>
      </c>
      <c r="N362" s="78">
        <v>7.6399999999999996E-2</v>
      </c>
      <c r="O362" s="77">
        <v>32640.560000000001</v>
      </c>
      <c r="P362" s="77">
        <v>86.25564385660067</v>
      </c>
      <c r="Q362" s="77">
        <v>0</v>
      </c>
      <c r="R362" s="77">
        <v>103.945768588189</v>
      </c>
      <c r="S362" s="78">
        <v>0</v>
      </c>
      <c r="T362" s="78">
        <v>1.1999999999999999E-3</v>
      </c>
      <c r="U362" s="78">
        <v>2.0000000000000001E-4</v>
      </c>
    </row>
    <row r="363" spans="2:21">
      <c r="B363" t="s">
        <v>1257</v>
      </c>
      <c r="C363" t="s">
        <v>1258</v>
      </c>
      <c r="D363" t="s">
        <v>123</v>
      </c>
      <c r="E363" t="s">
        <v>921</v>
      </c>
      <c r="F363" t="s">
        <v>1256</v>
      </c>
      <c r="G363" t="s">
        <v>1130</v>
      </c>
      <c r="H363" t="s">
        <v>1253</v>
      </c>
      <c r="I363" t="s">
        <v>924</v>
      </c>
      <c r="J363"/>
      <c r="K363" s="77">
        <v>5.79</v>
      </c>
      <c r="L363" t="s">
        <v>106</v>
      </c>
      <c r="M363" s="78">
        <v>7.3800000000000004E-2</v>
      </c>
      <c r="N363" s="78">
        <v>7.8600000000000003E-2</v>
      </c>
      <c r="O363" s="77">
        <v>54400.94</v>
      </c>
      <c r="P363" s="77">
        <v>99.677111048816542</v>
      </c>
      <c r="Q363" s="77">
        <v>0</v>
      </c>
      <c r="R363" s="77">
        <v>200.19975360597701</v>
      </c>
      <c r="S363" s="78">
        <v>0</v>
      </c>
      <c r="T363" s="78">
        <v>2.3999999999999998E-3</v>
      </c>
      <c r="U363" s="78">
        <v>4.0000000000000002E-4</v>
      </c>
    </row>
    <row r="364" spans="2:21">
      <c r="B364" t="s">
        <v>1259</v>
      </c>
      <c r="C364" t="s">
        <v>1260</v>
      </c>
      <c r="D364" t="s">
        <v>123</v>
      </c>
      <c r="E364" t="s">
        <v>921</v>
      </c>
      <c r="F364" t="s">
        <v>1261</v>
      </c>
      <c r="G364" t="s">
        <v>1058</v>
      </c>
      <c r="H364" t="s">
        <v>1262</v>
      </c>
      <c r="I364" t="s">
        <v>212</v>
      </c>
      <c r="J364"/>
      <c r="K364" s="77">
        <v>2.35</v>
      </c>
      <c r="L364" t="s">
        <v>113</v>
      </c>
      <c r="M364" s="78">
        <v>0.06</v>
      </c>
      <c r="N364" s="78">
        <v>9.9699999999999997E-2</v>
      </c>
      <c r="O364" s="77">
        <v>64465.11</v>
      </c>
      <c r="P364" s="77">
        <v>93.031000077561345</v>
      </c>
      <c r="Q364" s="77">
        <v>0</v>
      </c>
      <c r="R364" s="77">
        <v>280.17369892635497</v>
      </c>
      <c r="S364" s="78">
        <v>1E-4</v>
      </c>
      <c r="T364" s="78">
        <v>3.3E-3</v>
      </c>
      <c r="U364" s="78">
        <v>5.9999999999999995E-4</v>
      </c>
    </row>
    <row r="365" spans="2:21">
      <c r="B365" t="s">
        <v>1263</v>
      </c>
      <c r="C365" t="s">
        <v>1264</v>
      </c>
      <c r="D365" t="s">
        <v>123</v>
      </c>
      <c r="E365" t="s">
        <v>921</v>
      </c>
      <c r="F365" t="s">
        <v>1265</v>
      </c>
      <c r="G365" t="s">
        <v>1058</v>
      </c>
      <c r="H365" t="s">
        <v>1262</v>
      </c>
      <c r="I365" t="s">
        <v>212</v>
      </c>
      <c r="J365"/>
      <c r="K365" s="77">
        <v>2.41</v>
      </c>
      <c r="L365" t="s">
        <v>110</v>
      </c>
      <c r="M365" s="78">
        <v>0.05</v>
      </c>
      <c r="N365" s="78">
        <v>7.4300000000000005E-2</v>
      </c>
      <c r="O365" s="77">
        <v>27200.47</v>
      </c>
      <c r="P365" s="77">
        <v>96.124383556607839</v>
      </c>
      <c r="Q365" s="77">
        <v>0</v>
      </c>
      <c r="R365" s="77">
        <v>105.45842233734101</v>
      </c>
      <c r="S365" s="78">
        <v>0</v>
      </c>
      <c r="T365" s="78">
        <v>1.2999999999999999E-3</v>
      </c>
      <c r="U365" s="78">
        <v>2.0000000000000001E-4</v>
      </c>
    </row>
    <row r="366" spans="2:21">
      <c r="B366" t="s">
        <v>1266</v>
      </c>
      <c r="C366" t="s">
        <v>1267</v>
      </c>
      <c r="D366" t="s">
        <v>123</v>
      </c>
      <c r="E366" t="s">
        <v>921</v>
      </c>
      <c r="F366" t="s">
        <v>1268</v>
      </c>
      <c r="G366" t="s">
        <v>1049</v>
      </c>
      <c r="H366" t="s">
        <v>1253</v>
      </c>
      <c r="I366" t="s">
        <v>924</v>
      </c>
      <c r="J366"/>
      <c r="K366" s="77">
        <v>6.32</v>
      </c>
      <c r="L366" t="s">
        <v>106</v>
      </c>
      <c r="M366" s="78">
        <v>5.1299999999999998E-2</v>
      </c>
      <c r="N366" s="78">
        <v>8.1699999999999995E-2</v>
      </c>
      <c r="O366" s="77">
        <v>81601.41</v>
      </c>
      <c r="P366" s="77">
        <v>83.055930584532732</v>
      </c>
      <c r="Q366" s="77">
        <v>0</v>
      </c>
      <c r="R366" s="77">
        <v>250.22460016515501</v>
      </c>
      <c r="S366" s="78">
        <v>0</v>
      </c>
      <c r="T366" s="78">
        <v>3.0000000000000001E-3</v>
      </c>
      <c r="U366" s="78">
        <v>5.0000000000000001E-4</v>
      </c>
    </row>
    <row r="367" spans="2:21">
      <c r="B367" t="s">
        <v>1269</v>
      </c>
      <c r="C367" t="s">
        <v>1270</v>
      </c>
      <c r="D367" t="s">
        <v>123</v>
      </c>
      <c r="E367" t="s">
        <v>921</v>
      </c>
      <c r="F367" t="s">
        <v>1271</v>
      </c>
      <c r="G367" t="s">
        <v>1000</v>
      </c>
      <c r="H367" t="s">
        <v>1272</v>
      </c>
      <c r="I367" t="s">
        <v>924</v>
      </c>
      <c r="J367"/>
      <c r="K367" s="77">
        <v>2.92</v>
      </c>
      <c r="L367" t="s">
        <v>110</v>
      </c>
      <c r="M367" s="78">
        <v>3.6299999999999999E-2</v>
      </c>
      <c r="N367" s="78">
        <v>0.45069999999999999</v>
      </c>
      <c r="O367" s="77">
        <v>84321.46</v>
      </c>
      <c r="P367" s="77">
        <v>35.465767119307564</v>
      </c>
      <c r="Q367" s="77">
        <v>0</v>
      </c>
      <c r="R367" s="77">
        <v>120.619845978816</v>
      </c>
      <c r="S367" s="78">
        <v>2.0000000000000001E-4</v>
      </c>
      <c r="T367" s="78">
        <v>1.4E-3</v>
      </c>
      <c r="U367" s="78">
        <v>2.9999999999999997E-4</v>
      </c>
    </row>
    <row r="368" spans="2:21">
      <c r="B368" t="s">
        <v>1273</v>
      </c>
      <c r="C368" t="s">
        <v>1274</v>
      </c>
      <c r="D368" t="s">
        <v>123</v>
      </c>
      <c r="E368" t="s">
        <v>921</v>
      </c>
      <c r="F368" t="s">
        <v>1275</v>
      </c>
      <c r="G368" t="s">
        <v>703</v>
      </c>
      <c r="H368" t="s">
        <v>210</v>
      </c>
      <c r="I368" t="s">
        <v>211</v>
      </c>
      <c r="J368"/>
      <c r="K368" s="77">
        <v>3.83</v>
      </c>
      <c r="L368" t="s">
        <v>106</v>
      </c>
      <c r="M368" s="78">
        <v>2.5000000000000001E-2</v>
      </c>
      <c r="N368" s="78">
        <v>4.4000000000000003E-3</v>
      </c>
      <c r="O368" s="77">
        <v>43326.83</v>
      </c>
      <c r="P368" s="77">
        <v>108.76188899787974</v>
      </c>
      <c r="Q368" s="77">
        <v>0</v>
      </c>
      <c r="R368" s="77">
        <v>173.97840674832301</v>
      </c>
      <c r="S368" s="78">
        <v>1E-4</v>
      </c>
      <c r="T368" s="78">
        <v>2.0999999999999999E-3</v>
      </c>
      <c r="U368" s="78">
        <v>4.0000000000000002E-4</v>
      </c>
    </row>
    <row r="369" spans="2:6">
      <c r="B369" t="s">
        <v>226</v>
      </c>
      <c r="C369" s="16"/>
      <c r="D369" s="16"/>
      <c r="E369" s="16"/>
      <c r="F369" s="16"/>
    </row>
    <row r="370" spans="2:6">
      <c r="B370" t="s">
        <v>326</v>
      </c>
      <c r="C370" s="16"/>
      <c r="D370" s="16"/>
      <c r="E370" s="16"/>
      <c r="F370" s="16"/>
    </row>
    <row r="371" spans="2:6">
      <c r="B371" t="s">
        <v>327</v>
      </c>
      <c r="C371" s="16"/>
      <c r="D371" s="16"/>
      <c r="E371" s="16"/>
      <c r="F371" s="16"/>
    </row>
    <row r="372" spans="2:6">
      <c r="B372" t="s">
        <v>328</v>
      </c>
      <c r="C372" s="16"/>
      <c r="D372" s="16"/>
      <c r="E372" s="16"/>
      <c r="F372" s="16"/>
    </row>
    <row r="373" spans="2:6">
      <c r="B373" t="s">
        <v>329</v>
      </c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3803C59E-3B8C-4767-8AD8-5C86D62867D6}">
      <formula1>$BN$7:$BN$11</formula1>
    </dataValidation>
    <dataValidation type="list" allowBlank="1" showInputMessage="1" showErrorMessage="1" sqref="E12:E799" xr:uid="{B7B938B2-DD5C-4ECF-833C-83C8CD7E5ABC}">
      <formula1>$BI$7:$BI$11</formula1>
    </dataValidation>
    <dataValidation type="list" allowBlank="1" showInputMessage="1" showErrorMessage="1" sqref="I12:I805" xr:uid="{9C71FA0C-2E23-46FB-8FF3-04147D46842C}">
      <formula1>$BM$7:$BM$10</formula1>
    </dataValidation>
    <dataValidation allowBlank="1" showInputMessage="1" showErrorMessage="1" sqref="Q9 C1:C4" xr:uid="{40E3DC72-E364-4C17-B5FD-D8AC31A13016}"/>
    <dataValidation type="list" allowBlank="1" showInputMessage="1" showErrorMessage="1" sqref="G12:G805" xr:uid="{71B62BD4-15A1-4701-9F13-110E0B137B55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3616</v>
      </c>
    </row>
    <row r="3" spans="2:62" s="1" customFormat="1">
      <c r="B3" s="2" t="s">
        <v>2</v>
      </c>
      <c r="C3" s="26" t="s">
        <v>3617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3873110.22</v>
      </c>
      <c r="J11" s="7"/>
      <c r="K11" s="75">
        <v>30.112200000000001</v>
      </c>
      <c r="L11" s="75">
        <v>70983.127686676249</v>
      </c>
      <c r="M11" s="7"/>
      <c r="N11" s="76">
        <v>1</v>
      </c>
      <c r="O11" s="76">
        <v>0.1497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3435366.58</v>
      </c>
      <c r="K12" s="81">
        <v>19.86806</v>
      </c>
      <c r="L12" s="81">
        <v>53476.792160110002</v>
      </c>
      <c r="N12" s="80">
        <v>0.75339999999999996</v>
      </c>
      <c r="O12" s="80">
        <v>0.1128</v>
      </c>
    </row>
    <row r="13" spans="2:62">
      <c r="B13" s="79" t="s">
        <v>1276</v>
      </c>
      <c r="E13" s="16"/>
      <c r="F13" s="16"/>
      <c r="G13" s="16"/>
      <c r="I13" s="81">
        <v>1126697.7</v>
      </c>
      <c r="K13" s="81">
        <v>18.99999</v>
      </c>
      <c r="L13" s="81">
        <v>32939.741396799996</v>
      </c>
      <c r="N13" s="80">
        <v>0.46410000000000001</v>
      </c>
      <c r="O13" s="80">
        <v>6.9500000000000006E-2</v>
      </c>
    </row>
    <row r="14" spans="2:62">
      <c r="B14" t="s">
        <v>1277</v>
      </c>
      <c r="C14" t="s">
        <v>1278</v>
      </c>
      <c r="D14" t="s">
        <v>100</v>
      </c>
      <c r="E14" t="s">
        <v>123</v>
      </c>
      <c r="F14" t="s">
        <v>677</v>
      </c>
      <c r="G14" t="s">
        <v>365</v>
      </c>
      <c r="H14" t="s">
        <v>102</v>
      </c>
      <c r="I14" s="77">
        <v>30783.79</v>
      </c>
      <c r="J14" s="77">
        <v>2442</v>
      </c>
      <c r="K14" s="77">
        <v>0</v>
      </c>
      <c r="L14" s="77">
        <v>751.74015180000004</v>
      </c>
      <c r="M14" s="78">
        <v>1E-4</v>
      </c>
      <c r="N14" s="78">
        <v>1.06E-2</v>
      </c>
      <c r="O14" s="78">
        <v>1.6000000000000001E-3</v>
      </c>
    </row>
    <row r="15" spans="2:62">
      <c r="B15" t="s">
        <v>1279</v>
      </c>
      <c r="C15" t="s">
        <v>1280</v>
      </c>
      <c r="D15" t="s">
        <v>100</v>
      </c>
      <c r="E15" t="s">
        <v>123</v>
      </c>
      <c r="F15" t="s">
        <v>1281</v>
      </c>
      <c r="G15" t="s">
        <v>703</v>
      </c>
      <c r="H15" t="s">
        <v>102</v>
      </c>
      <c r="I15" s="77">
        <v>3756.45</v>
      </c>
      <c r="J15" s="77">
        <v>29830</v>
      </c>
      <c r="K15" s="77">
        <v>0</v>
      </c>
      <c r="L15" s="77">
        <v>1120.549035</v>
      </c>
      <c r="M15" s="78">
        <v>1E-4</v>
      </c>
      <c r="N15" s="78">
        <v>1.5800000000000002E-2</v>
      </c>
      <c r="O15" s="78">
        <v>2.3999999999999998E-3</v>
      </c>
    </row>
    <row r="16" spans="2:62">
      <c r="B16" t="s">
        <v>1282</v>
      </c>
      <c r="C16" t="s">
        <v>1283</v>
      </c>
      <c r="D16" t="s">
        <v>100</v>
      </c>
      <c r="E16" t="s">
        <v>123</v>
      </c>
      <c r="F16" t="s">
        <v>848</v>
      </c>
      <c r="G16" t="s">
        <v>703</v>
      </c>
      <c r="H16" t="s">
        <v>102</v>
      </c>
      <c r="I16" s="77">
        <v>14273.54</v>
      </c>
      <c r="J16" s="77">
        <v>6515</v>
      </c>
      <c r="K16" s="77">
        <v>0</v>
      </c>
      <c r="L16" s="77">
        <v>929.92113099999995</v>
      </c>
      <c r="M16" s="78">
        <v>1E-4</v>
      </c>
      <c r="N16" s="78">
        <v>1.3100000000000001E-2</v>
      </c>
      <c r="O16" s="78">
        <v>2E-3</v>
      </c>
    </row>
    <row r="17" spans="2:15">
      <c r="B17" t="s">
        <v>1284</v>
      </c>
      <c r="C17" t="s">
        <v>1285</v>
      </c>
      <c r="D17" t="s">
        <v>100</v>
      </c>
      <c r="E17" t="s">
        <v>123</v>
      </c>
      <c r="F17" t="s">
        <v>853</v>
      </c>
      <c r="G17" t="s">
        <v>703</v>
      </c>
      <c r="H17" t="s">
        <v>102</v>
      </c>
      <c r="I17" s="77">
        <v>62799.86</v>
      </c>
      <c r="J17" s="77">
        <v>1200</v>
      </c>
      <c r="K17" s="77">
        <v>0</v>
      </c>
      <c r="L17" s="77">
        <v>753.59831999999994</v>
      </c>
      <c r="M17" s="78">
        <v>1E-4</v>
      </c>
      <c r="N17" s="78">
        <v>1.06E-2</v>
      </c>
      <c r="O17" s="78">
        <v>1.6000000000000001E-3</v>
      </c>
    </row>
    <row r="18" spans="2:15">
      <c r="B18" t="s">
        <v>1286</v>
      </c>
      <c r="C18" t="s">
        <v>1287</v>
      </c>
      <c r="D18" t="s">
        <v>100</v>
      </c>
      <c r="E18" t="s">
        <v>123</v>
      </c>
      <c r="F18" t="s">
        <v>557</v>
      </c>
      <c r="G18" t="s">
        <v>469</v>
      </c>
      <c r="H18" t="s">
        <v>102</v>
      </c>
      <c r="I18" s="77">
        <v>17892.93</v>
      </c>
      <c r="J18" s="77">
        <v>3725</v>
      </c>
      <c r="K18" s="77">
        <v>0</v>
      </c>
      <c r="L18" s="77">
        <v>666.51164249999999</v>
      </c>
      <c r="M18" s="78">
        <v>1E-4</v>
      </c>
      <c r="N18" s="78">
        <v>9.4000000000000004E-3</v>
      </c>
      <c r="O18" s="78">
        <v>1.4E-3</v>
      </c>
    </row>
    <row r="19" spans="2:15">
      <c r="B19" t="s">
        <v>1288</v>
      </c>
      <c r="C19" t="s">
        <v>1289</v>
      </c>
      <c r="D19" t="s">
        <v>100</v>
      </c>
      <c r="E19" t="s">
        <v>123</v>
      </c>
      <c r="F19" t="s">
        <v>468</v>
      </c>
      <c r="G19" t="s">
        <v>469</v>
      </c>
      <c r="H19" t="s">
        <v>102</v>
      </c>
      <c r="I19" s="77">
        <v>14555.33</v>
      </c>
      <c r="J19" s="77">
        <v>2884</v>
      </c>
      <c r="K19" s="77">
        <v>0</v>
      </c>
      <c r="L19" s="77">
        <v>419.77571719999997</v>
      </c>
      <c r="M19" s="78">
        <v>1E-4</v>
      </c>
      <c r="N19" s="78">
        <v>5.8999999999999999E-3</v>
      </c>
      <c r="O19" s="78">
        <v>8.9999999999999998E-4</v>
      </c>
    </row>
    <row r="20" spans="2:15">
      <c r="B20" t="s">
        <v>1290</v>
      </c>
      <c r="C20" t="s">
        <v>1291</v>
      </c>
      <c r="D20" t="s">
        <v>100</v>
      </c>
      <c r="E20" t="s">
        <v>123</v>
      </c>
      <c r="F20" t="s">
        <v>914</v>
      </c>
      <c r="G20" t="s">
        <v>728</v>
      </c>
      <c r="H20" t="s">
        <v>102</v>
      </c>
      <c r="I20" s="77">
        <v>2942.74</v>
      </c>
      <c r="J20" s="77">
        <v>77200</v>
      </c>
      <c r="K20" s="77">
        <v>5.48855</v>
      </c>
      <c r="L20" s="77">
        <v>2277.2838299999999</v>
      </c>
      <c r="M20" s="78">
        <v>1E-4</v>
      </c>
      <c r="N20" s="78">
        <v>3.2099999999999997E-2</v>
      </c>
      <c r="O20" s="78">
        <v>4.7999999999999996E-3</v>
      </c>
    </row>
    <row r="21" spans="2:15">
      <c r="B21" t="s">
        <v>1292</v>
      </c>
      <c r="C21" t="s">
        <v>1293</v>
      </c>
      <c r="D21" t="s">
        <v>100</v>
      </c>
      <c r="E21" t="s">
        <v>123</v>
      </c>
      <c r="F21" t="s">
        <v>668</v>
      </c>
      <c r="G21" t="s">
        <v>600</v>
      </c>
      <c r="H21" t="s">
        <v>102</v>
      </c>
      <c r="I21" s="77">
        <v>1837.83</v>
      </c>
      <c r="J21" s="77">
        <v>5122</v>
      </c>
      <c r="K21" s="77">
        <v>0</v>
      </c>
      <c r="L21" s="77">
        <v>94.133652600000005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1294</v>
      </c>
      <c r="C22" t="s">
        <v>1295</v>
      </c>
      <c r="D22" t="s">
        <v>100</v>
      </c>
      <c r="E22" t="s">
        <v>123</v>
      </c>
      <c r="F22" t="s">
        <v>1296</v>
      </c>
      <c r="G22" t="s">
        <v>600</v>
      </c>
      <c r="H22" t="s">
        <v>102</v>
      </c>
      <c r="I22" s="77">
        <v>39655.64</v>
      </c>
      <c r="J22" s="77">
        <v>789.1</v>
      </c>
      <c r="K22" s="77">
        <v>0</v>
      </c>
      <c r="L22" s="77">
        <v>312.92265523999998</v>
      </c>
      <c r="M22" s="78">
        <v>1E-4</v>
      </c>
      <c r="N22" s="78">
        <v>4.4000000000000003E-3</v>
      </c>
      <c r="O22" s="78">
        <v>6.9999999999999999E-4</v>
      </c>
    </row>
    <row r="23" spans="2:15">
      <c r="B23" t="s">
        <v>1297</v>
      </c>
      <c r="C23" t="s">
        <v>1298</v>
      </c>
      <c r="D23" t="s">
        <v>100</v>
      </c>
      <c r="E23" t="s">
        <v>123</v>
      </c>
      <c r="F23" t="s">
        <v>1299</v>
      </c>
      <c r="G23" t="s">
        <v>337</v>
      </c>
      <c r="H23" t="s">
        <v>102</v>
      </c>
      <c r="I23" s="77">
        <v>82844.03</v>
      </c>
      <c r="J23" s="77">
        <v>1840</v>
      </c>
      <c r="K23" s="77">
        <v>0</v>
      </c>
      <c r="L23" s="77">
        <v>1524.330152</v>
      </c>
      <c r="M23" s="78">
        <v>1E-4</v>
      </c>
      <c r="N23" s="78">
        <v>2.1499999999999998E-2</v>
      </c>
      <c r="O23" s="78">
        <v>3.2000000000000002E-3</v>
      </c>
    </row>
    <row r="24" spans="2:15">
      <c r="B24" t="s">
        <v>1300</v>
      </c>
      <c r="C24" t="s">
        <v>1301</v>
      </c>
      <c r="D24" t="s">
        <v>100</v>
      </c>
      <c r="E24" t="s">
        <v>123</v>
      </c>
      <c r="F24" t="s">
        <v>494</v>
      </c>
      <c r="G24" t="s">
        <v>337</v>
      </c>
      <c r="H24" t="s">
        <v>102</v>
      </c>
      <c r="I24" s="77">
        <v>98775.06</v>
      </c>
      <c r="J24" s="77">
        <v>3038</v>
      </c>
      <c r="K24" s="77">
        <v>0</v>
      </c>
      <c r="L24" s="77">
        <v>3000.7863228000001</v>
      </c>
      <c r="M24" s="78">
        <v>1E-4</v>
      </c>
      <c r="N24" s="78">
        <v>4.2299999999999997E-2</v>
      </c>
      <c r="O24" s="78">
        <v>6.3E-3</v>
      </c>
    </row>
    <row r="25" spans="2:15">
      <c r="B25" t="s">
        <v>1302</v>
      </c>
      <c r="C25" t="s">
        <v>1303</v>
      </c>
      <c r="D25" t="s">
        <v>100</v>
      </c>
      <c r="E25" t="s">
        <v>123</v>
      </c>
      <c r="F25" t="s">
        <v>336</v>
      </c>
      <c r="G25" t="s">
        <v>337</v>
      </c>
      <c r="H25" t="s">
        <v>102</v>
      </c>
      <c r="I25" s="77">
        <v>115550.52</v>
      </c>
      <c r="J25" s="77">
        <v>2759</v>
      </c>
      <c r="K25" s="77">
        <v>0</v>
      </c>
      <c r="L25" s="77">
        <v>3188.0388468000001</v>
      </c>
      <c r="M25" s="78">
        <v>1E-4</v>
      </c>
      <c r="N25" s="78">
        <v>4.4900000000000002E-2</v>
      </c>
      <c r="O25" s="78">
        <v>6.7000000000000002E-3</v>
      </c>
    </row>
    <row r="26" spans="2:15">
      <c r="B26" t="s">
        <v>1304</v>
      </c>
      <c r="C26" t="s">
        <v>1305</v>
      </c>
      <c r="D26" t="s">
        <v>100</v>
      </c>
      <c r="E26" t="s">
        <v>123</v>
      </c>
      <c r="F26" t="s">
        <v>940</v>
      </c>
      <c r="G26" t="s">
        <v>337</v>
      </c>
      <c r="H26" t="s">
        <v>102</v>
      </c>
      <c r="I26" s="77">
        <v>19059.8</v>
      </c>
      <c r="J26" s="77">
        <v>12330</v>
      </c>
      <c r="K26" s="77">
        <v>0</v>
      </c>
      <c r="L26" s="77">
        <v>2350.0733399999999</v>
      </c>
      <c r="M26" s="78">
        <v>1E-4</v>
      </c>
      <c r="N26" s="78">
        <v>3.3099999999999997E-2</v>
      </c>
      <c r="O26" s="78">
        <v>5.0000000000000001E-3</v>
      </c>
    </row>
    <row r="27" spans="2:15">
      <c r="B27" t="s">
        <v>1306</v>
      </c>
      <c r="C27" t="s">
        <v>1307</v>
      </c>
      <c r="D27" t="s">
        <v>100</v>
      </c>
      <c r="E27" t="s">
        <v>123</v>
      </c>
      <c r="F27" t="s">
        <v>1308</v>
      </c>
      <c r="G27" t="s">
        <v>337</v>
      </c>
      <c r="H27" t="s">
        <v>102</v>
      </c>
      <c r="I27" s="77">
        <v>3544.63</v>
      </c>
      <c r="J27" s="77">
        <v>14420</v>
      </c>
      <c r="K27" s="77">
        <v>0</v>
      </c>
      <c r="L27" s="77">
        <v>511.13564600000001</v>
      </c>
      <c r="M27" s="78">
        <v>0</v>
      </c>
      <c r="N27" s="78">
        <v>7.1999999999999998E-3</v>
      </c>
      <c r="O27" s="78">
        <v>1.1000000000000001E-3</v>
      </c>
    </row>
    <row r="28" spans="2:15">
      <c r="B28" t="s">
        <v>1309</v>
      </c>
      <c r="C28" t="s">
        <v>1310</v>
      </c>
      <c r="D28" t="s">
        <v>100</v>
      </c>
      <c r="E28" t="s">
        <v>123</v>
      </c>
      <c r="F28" t="s">
        <v>805</v>
      </c>
      <c r="G28" t="s">
        <v>112</v>
      </c>
      <c r="H28" t="s">
        <v>102</v>
      </c>
      <c r="I28" s="77">
        <v>711.86</v>
      </c>
      <c r="J28" s="77">
        <v>152880</v>
      </c>
      <c r="K28" s="77">
        <v>0</v>
      </c>
      <c r="L28" s="77">
        <v>1088.2915680000001</v>
      </c>
      <c r="M28" s="78">
        <v>2.0000000000000001E-4</v>
      </c>
      <c r="N28" s="78">
        <v>1.5299999999999999E-2</v>
      </c>
      <c r="O28" s="78">
        <v>2.3E-3</v>
      </c>
    </row>
    <row r="29" spans="2:15">
      <c r="B29" t="s">
        <v>1311</v>
      </c>
      <c r="C29" t="s">
        <v>1312</v>
      </c>
      <c r="D29" t="s">
        <v>100</v>
      </c>
      <c r="E29" t="s">
        <v>123</v>
      </c>
      <c r="F29" t="s">
        <v>1313</v>
      </c>
      <c r="G29" t="s">
        <v>112</v>
      </c>
      <c r="H29" t="s">
        <v>102</v>
      </c>
      <c r="I29" s="77">
        <v>337.02</v>
      </c>
      <c r="J29" s="77">
        <v>97110</v>
      </c>
      <c r="K29" s="77">
        <v>0</v>
      </c>
      <c r="L29" s="77">
        <v>327.28012200000001</v>
      </c>
      <c r="M29" s="78">
        <v>0</v>
      </c>
      <c r="N29" s="78">
        <v>4.5999999999999999E-3</v>
      </c>
      <c r="O29" s="78">
        <v>6.9999999999999999E-4</v>
      </c>
    </row>
    <row r="30" spans="2:15">
      <c r="B30" t="s">
        <v>1314</v>
      </c>
      <c r="C30" t="s">
        <v>1315</v>
      </c>
      <c r="D30" t="s">
        <v>100</v>
      </c>
      <c r="E30" t="s">
        <v>123</v>
      </c>
      <c r="F30" t="s">
        <v>1316</v>
      </c>
      <c r="G30" t="s">
        <v>739</v>
      </c>
      <c r="H30" t="s">
        <v>102</v>
      </c>
      <c r="I30" s="77">
        <v>5948.29</v>
      </c>
      <c r="J30" s="77">
        <v>4750</v>
      </c>
      <c r="K30" s="77">
        <v>6.4927900000000003</v>
      </c>
      <c r="L30" s="77">
        <v>289.036565</v>
      </c>
      <c r="M30" s="78">
        <v>0</v>
      </c>
      <c r="N30" s="78">
        <v>4.1000000000000003E-3</v>
      </c>
      <c r="O30" s="78">
        <v>5.9999999999999995E-4</v>
      </c>
    </row>
    <row r="31" spans="2:15">
      <c r="B31" t="s">
        <v>1317</v>
      </c>
      <c r="C31" t="s">
        <v>1318</v>
      </c>
      <c r="D31" t="s">
        <v>100</v>
      </c>
      <c r="E31" t="s">
        <v>123</v>
      </c>
      <c r="F31" t="s">
        <v>1319</v>
      </c>
      <c r="G31" t="s">
        <v>739</v>
      </c>
      <c r="H31" t="s">
        <v>102</v>
      </c>
      <c r="I31" s="77">
        <v>58129.52</v>
      </c>
      <c r="J31" s="77">
        <v>1033</v>
      </c>
      <c r="K31" s="77">
        <v>0</v>
      </c>
      <c r="L31" s="77">
        <v>600.47794160000001</v>
      </c>
      <c r="M31" s="78">
        <v>0</v>
      </c>
      <c r="N31" s="78">
        <v>8.5000000000000006E-3</v>
      </c>
      <c r="O31" s="78">
        <v>1.2999999999999999E-3</v>
      </c>
    </row>
    <row r="32" spans="2:15">
      <c r="B32" t="s">
        <v>1320</v>
      </c>
      <c r="C32" t="s">
        <v>1321</v>
      </c>
      <c r="D32" t="s">
        <v>100</v>
      </c>
      <c r="E32" t="s">
        <v>123</v>
      </c>
      <c r="F32" t="s">
        <v>1322</v>
      </c>
      <c r="G32" t="s">
        <v>739</v>
      </c>
      <c r="H32" t="s">
        <v>102</v>
      </c>
      <c r="I32" s="77">
        <v>202.57</v>
      </c>
      <c r="J32" s="77">
        <v>42110</v>
      </c>
      <c r="K32" s="77">
        <v>0</v>
      </c>
      <c r="L32" s="77">
        <v>85.302227000000002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1323</v>
      </c>
      <c r="C33" t="s">
        <v>1324</v>
      </c>
      <c r="D33" t="s">
        <v>100</v>
      </c>
      <c r="E33" t="s">
        <v>123</v>
      </c>
      <c r="F33" t="s">
        <v>731</v>
      </c>
      <c r="G33" t="s">
        <v>529</v>
      </c>
      <c r="H33" t="s">
        <v>102</v>
      </c>
      <c r="I33" s="77">
        <v>116436.64</v>
      </c>
      <c r="J33" s="77">
        <v>2010</v>
      </c>
      <c r="K33" s="77">
        <v>0</v>
      </c>
      <c r="L33" s="77">
        <v>2340.3764639999999</v>
      </c>
      <c r="M33" s="78">
        <v>1E-4</v>
      </c>
      <c r="N33" s="78">
        <v>3.3000000000000002E-2</v>
      </c>
      <c r="O33" s="78">
        <v>4.8999999999999998E-3</v>
      </c>
    </row>
    <row r="34" spans="2:15">
      <c r="B34" t="s">
        <v>1325</v>
      </c>
      <c r="C34" t="s">
        <v>1326</v>
      </c>
      <c r="D34" t="s">
        <v>100</v>
      </c>
      <c r="E34" t="s">
        <v>123</v>
      </c>
      <c r="F34" t="s">
        <v>1327</v>
      </c>
      <c r="G34" t="s">
        <v>1328</v>
      </c>
      <c r="H34" t="s">
        <v>102</v>
      </c>
      <c r="I34" s="77">
        <v>3596.76</v>
      </c>
      <c r="J34" s="77">
        <v>13670</v>
      </c>
      <c r="K34" s="77">
        <v>0</v>
      </c>
      <c r="L34" s="77">
        <v>491.67709200000002</v>
      </c>
      <c r="M34" s="78">
        <v>0</v>
      </c>
      <c r="N34" s="78">
        <v>6.8999999999999999E-3</v>
      </c>
      <c r="O34" s="78">
        <v>1E-3</v>
      </c>
    </row>
    <row r="35" spans="2:15">
      <c r="B35" t="s">
        <v>1329</v>
      </c>
      <c r="C35" t="s">
        <v>1330</v>
      </c>
      <c r="D35" t="s">
        <v>100</v>
      </c>
      <c r="E35" t="s">
        <v>123</v>
      </c>
      <c r="F35" t="s">
        <v>1331</v>
      </c>
      <c r="G35" t="s">
        <v>1328</v>
      </c>
      <c r="H35" t="s">
        <v>102</v>
      </c>
      <c r="I35" s="77">
        <v>797.1</v>
      </c>
      <c r="J35" s="77">
        <v>41920</v>
      </c>
      <c r="K35" s="77">
        <v>0</v>
      </c>
      <c r="L35" s="77">
        <v>334.14431999999999</v>
      </c>
      <c r="M35" s="78">
        <v>0</v>
      </c>
      <c r="N35" s="78">
        <v>4.7000000000000002E-3</v>
      </c>
      <c r="O35" s="78">
        <v>6.9999999999999999E-4</v>
      </c>
    </row>
    <row r="36" spans="2:15">
      <c r="B36" t="s">
        <v>1332</v>
      </c>
      <c r="C36" t="s">
        <v>1333</v>
      </c>
      <c r="D36" t="s">
        <v>100</v>
      </c>
      <c r="E36" t="s">
        <v>123</v>
      </c>
      <c r="F36" t="s">
        <v>1334</v>
      </c>
      <c r="G36" t="s">
        <v>1335</v>
      </c>
      <c r="H36" t="s">
        <v>102</v>
      </c>
      <c r="I36" s="77">
        <v>9408.9</v>
      </c>
      <c r="J36" s="77">
        <v>8344</v>
      </c>
      <c r="K36" s="77">
        <v>0</v>
      </c>
      <c r="L36" s="77">
        <v>785.07861600000001</v>
      </c>
      <c r="M36" s="78">
        <v>1E-4</v>
      </c>
      <c r="N36" s="78">
        <v>1.11E-2</v>
      </c>
      <c r="O36" s="78">
        <v>1.6999999999999999E-3</v>
      </c>
    </row>
    <row r="37" spans="2:15">
      <c r="B37" t="s">
        <v>1336</v>
      </c>
      <c r="C37" t="s">
        <v>1337</v>
      </c>
      <c r="D37" t="s">
        <v>100</v>
      </c>
      <c r="E37" t="s">
        <v>123</v>
      </c>
      <c r="F37" t="s">
        <v>821</v>
      </c>
      <c r="G37" t="s">
        <v>822</v>
      </c>
      <c r="H37" t="s">
        <v>102</v>
      </c>
      <c r="I37" s="77">
        <v>41224.620000000003</v>
      </c>
      <c r="J37" s="77">
        <v>2553</v>
      </c>
      <c r="K37" s="77">
        <v>0</v>
      </c>
      <c r="L37" s="77">
        <v>1052.4645485999999</v>
      </c>
      <c r="M37" s="78">
        <v>1E-4</v>
      </c>
      <c r="N37" s="78">
        <v>1.4800000000000001E-2</v>
      </c>
      <c r="O37" s="78">
        <v>2.2000000000000001E-3</v>
      </c>
    </row>
    <row r="38" spans="2:15">
      <c r="B38" t="s">
        <v>1338</v>
      </c>
      <c r="C38" t="s">
        <v>1339</v>
      </c>
      <c r="D38" t="s">
        <v>100</v>
      </c>
      <c r="E38" t="s">
        <v>123</v>
      </c>
      <c r="F38" t="s">
        <v>454</v>
      </c>
      <c r="G38" t="s">
        <v>354</v>
      </c>
      <c r="H38" t="s">
        <v>102</v>
      </c>
      <c r="I38" s="77">
        <v>8273.68</v>
      </c>
      <c r="J38" s="77">
        <v>4872</v>
      </c>
      <c r="K38" s="77">
        <v>0</v>
      </c>
      <c r="L38" s="77">
        <v>403.0936896</v>
      </c>
      <c r="M38" s="78">
        <v>1E-4</v>
      </c>
      <c r="N38" s="78">
        <v>5.7000000000000002E-3</v>
      </c>
      <c r="O38" s="78">
        <v>8.9999999999999998E-4</v>
      </c>
    </row>
    <row r="39" spans="2:15">
      <c r="B39" t="s">
        <v>1340</v>
      </c>
      <c r="C39" t="s">
        <v>1341</v>
      </c>
      <c r="D39" t="s">
        <v>100</v>
      </c>
      <c r="E39" t="s">
        <v>123</v>
      </c>
      <c r="F39" t="s">
        <v>1342</v>
      </c>
      <c r="G39" t="s">
        <v>354</v>
      </c>
      <c r="H39" t="s">
        <v>102</v>
      </c>
      <c r="I39" s="77">
        <v>2379.44</v>
      </c>
      <c r="J39" s="77">
        <v>2886</v>
      </c>
      <c r="K39" s="77">
        <v>0</v>
      </c>
      <c r="L39" s="77">
        <v>68.670638400000001</v>
      </c>
      <c r="M39" s="78">
        <v>0</v>
      </c>
      <c r="N39" s="78">
        <v>1E-3</v>
      </c>
      <c r="O39" s="78">
        <v>1E-4</v>
      </c>
    </row>
    <row r="40" spans="2:15">
      <c r="B40" t="s">
        <v>1343</v>
      </c>
      <c r="C40" t="s">
        <v>1344</v>
      </c>
      <c r="D40" t="s">
        <v>100</v>
      </c>
      <c r="E40" t="s">
        <v>123</v>
      </c>
      <c r="F40" t="s">
        <v>457</v>
      </c>
      <c r="G40" t="s">
        <v>354</v>
      </c>
      <c r="H40" t="s">
        <v>102</v>
      </c>
      <c r="I40" s="77">
        <v>32218.53</v>
      </c>
      <c r="J40" s="77">
        <v>1943</v>
      </c>
      <c r="K40" s="77">
        <v>0</v>
      </c>
      <c r="L40" s="77">
        <v>626.00603790000002</v>
      </c>
      <c r="M40" s="78">
        <v>1E-4</v>
      </c>
      <c r="N40" s="78">
        <v>8.8000000000000005E-3</v>
      </c>
      <c r="O40" s="78">
        <v>1.2999999999999999E-3</v>
      </c>
    </row>
    <row r="41" spans="2:15">
      <c r="B41" t="s">
        <v>1345</v>
      </c>
      <c r="C41" t="s">
        <v>1346</v>
      </c>
      <c r="D41" t="s">
        <v>100</v>
      </c>
      <c r="E41" t="s">
        <v>123</v>
      </c>
      <c r="F41" t="s">
        <v>397</v>
      </c>
      <c r="G41" t="s">
        <v>354</v>
      </c>
      <c r="H41" t="s">
        <v>102</v>
      </c>
      <c r="I41" s="77">
        <v>2193.33</v>
      </c>
      <c r="J41" s="77">
        <v>33330</v>
      </c>
      <c r="K41" s="77">
        <v>0</v>
      </c>
      <c r="L41" s="77">
        <v>731.03688899999997</v>
      </c>
      <c r="M41" s="78">
        <v>1E-4</v>
      </c>
      <c r="N41" s="78">
        <v>1.03E-2</v>
      </c>
      <c r="O41" s="78">
        <v>1.5E-3</v>
      </c>
    </row>
    <row r="42" spans="2:15">
      <c r="B42" t="s">
        <v>1347</v>
      </c>
      <c r="C42" t="s">
        <v>1348</v>
      </c>
      <c r="D42" t="s">
        <v>100</v>
      </c>
      <c r="E42" t="s">
        <v>123</v>
      </c>
      <c r="F42" t="s">
        <v>412</v>
      </c>
      <c r="G42" t="s">
        <v>354</v>
      </c>
      <c r="H42" t="s">
        <v>102</v>
      </c>
      <c r="I42" s="77">
        <v>124387.62</v>
      </c>
      <c r="J42" s="77">
        <v>902.1</v>
      </c>
      <c r="K42" s="77">
        <v>0</v>
      </c>
      <c r="L42" s="77">
        <v>1122.1007200199999</v>
      </c>
      <c r="M42" s="78">
        <v>2.0000000000000001E-4</v>
      </c>
      <c r="N42" s="78">
        <v>1.5800000000000002E-2</v>
      </c>
      <c r="O42" s="78">
        <v>2.3999999999999998E-3</v>
      </c>
    </row>
    <row r="43" spans="2:15">
      <c r="B43" t="s">
        <v>1349</v>
      </c>
      <c r="C43" t="s">
        <v>1350</v>
      </c>
      <c r="D43" t="s">
        <v>100</v>
      </c>
      <c r="E43" t="s">
        <v>123</v>
      </c>
      <c r="F43" t="s">
        <v>423</v>
      </c>
      <c r="G43" t="s">
        <v>354</v>
      </c>
      <c r="H43" t="s">
        <v>102</v>
      </c>
      <c r="I43" s="77">
        <v>5556.22</v>
      </c>
      <c r="J43" s="77">
        <v>24000</v>
      </c>
      <c r="K43" s="77">
        <v>7.0186500000000001</v>
      </c>
      <c r="L43" s="77">
        <v>1340.51145</v>
      </c>
      <c r="M43" s="78">
        <v>1E-4</v>
      </c>
      <c r="N43" s="78">
        <v>1.89E-2</v>
      </c>
      <c r="O43" s="78">
        <v>2.8E-3</v>
      </c>
    </row>
    <row r="44" spans="2:15">
      <c r="B44" t="s">
        <v>1351</v>
      </c>
      <c r="C44" t="s">
        <v>1352</v>
      </c>
      <c r="D44" t="s">
        <v>100</v>
      </c>
      <c r="E44" t="s">
        <v>123</v>
      </c>
      <c r="F44" t="s">
        <v>384</v>
      </c>
      <c r="G44" t="s">
        <v>354</v>
      </c>
      <c r="H44" t="s">
        <v>102</v>
      </c>
      <c r="I44" s="77">
        <v>7158.79</v>
      </c>
      <c r="J44" s="77">
        <v>20800</v>
      </c>
      <c r="K44" s="77">
        <v>0</v>
      </c>
      <c r="L44" s="77">
        <v>1489.0283199999999</v>
      </c>
      <c r="M44" s="78">
        <v>1E-4</v>
      </c>
      <c r="N44" s="78">
        <v>2.1000000000000001E-2</v>
      </c>
      <c r="O44" s="78">
        <v>3.0999999999999999E-3</v>
      </c>
    </row>
    <row r="45" spans="2:15">
      <c r="B45" t="s">
        <v>1353</v>
      </c>
      <c r="C45" t="s">
        <v>1354</v>
      </c>
      <c r="D45" t="s">
        <v>100</v>
      </c>
      <c r="E45" t="s">
        <v>123</v>
      </c>
      <c r="F45" t="s">
        <v>948</v>
      </c>
      <c r="G45" t="s">
        <v>949</v>
      </c>
      <c r="H45" t="s">
        <v>102</v>
      </c>
      <c r="I45" s="77">
        <v>17134.66</v>
      </c>
      <c r="J45" s="77">
        <v>2795</v>
      </c>
      <c r="K45" s="77">
        <v>0</v>
      </c>
      <c r="L45" s="77">
        <v>478.913747</v>
      </c>
      <c r="M45" s="78">
        <v>0</v>
      </c>
      <c r="N45" s="78">
        <v>6.7000000000000002E-3</v>
      </c>
      <c r="O45" s="78">
        <v>1E-3</v>
      </c>
    </row>
    <row r="46" spans="2:15">
      <c r="B46" t="s">
        <v>1355</v>
      </c>
      <c r="C46" t="s">
        <v>1356</v>
      </c>
      <c r="D46" t="s">
        <v>100</v>
      </c>
      <c r="E46" t="s">
        <v>123</v>
      </c>
      <c r="F46" t="s">
        <v>1357</v>
      </c>
      <c r="G46" t="s">
        <v>129</v>
      </c>
      <c r="H46" t="s">
        <v>102</v>
      </c>
      <c r="I46" s="77">
        <v>744.51</v>
      </c>
      <c r="J46" s="77">
        <v>75700</v>
      </c>
      <c r="K46" s="77">
        <v>0</v>
      </c>
      <c r="L46" s="77">
        <v>563.59406999999999</v>
      </c>
      <c r="M46" s="78">
        <v>0</v>
      </c>
      <c r="N46" s="78">
        <v>7.9000000000000008E-3</v>
      </c>
      <c r="O46" s="78">
        <v>1.1999999999999999E-3</v>
      </c>
    </row>
    <row r="47" spans="2:15">
      <c r="B47" t="s">
        <v>1358</v>
      </c>
      <c r="C47" t="s">
        <v>1359</v>
      </c>
      <c r="D47" t="s">
        <v>100</v>
      </c>
      <c r="E47" t="s">
        <v>123</v>
      </c>
      <c r="F47" t="s">
        <v>532</v>
      </c>
      <c r="G47" t="s">
        <v>132</v>
      </c>
      <c r="H47" t="s">
        <v>102</v>
      </c>
      <c r="I47" s="77">
        <v>181585.49</v>
      </c>
      <c r="J47" s="77">
        <v>452.6</v>
      </c>
      <c r="K47" s="77">
        <v>0</v>
      </c>
      <c r="L47" s="77">
        <v>821.85592773999997</v>
      </c>
      <c r="M47" s="78">
        <v>1E-4</v>
      </c>
      <c r="N47" s="78">
        <v>1.1599999999999999E-2</v>
      </c>
      <c r="O47" s="78">
        <v>1.6999999999999999E-3</v>
      </c>
    </row>
    <row r="48" spans="2:15">
      <c r="B48" s="79" t="s">
        <v>1360</v>
      </c>
      <c r="E48" s="16"/>
      <c r="F48" s="16"/>
      <c r="G48" s="16"/>
      <c r="I48" s="81">
        <v>1799865.34</v>
      </c>
      <c r="K48" s="81">
        <v>0</v>
      </c>
      <c r="L48" s="81">
        <v>16554.415129180001</v>
      </c>
      <c r="N48" s="80">
        <v>0.23319999999999999</v>
      </c>
      <c r="O48" s="80">
        <v>3.49E-2</v>
      </c>
    </row>
    <row r="49" spans="2:15">
      <c r="B49" t="s">
        <v>1361</v>
      </c>
      <c r="C49" t="s">
        <v>1362</v>
      </c>
      <c r="D49" t="s">
        <v>100</v>
      </c>
      <c r="E49" t="s">
        <v>123</v>
      </c>
      <c r="F49" t="s">
        <v>1363</v>
      </c>
      <c r="G49" t="s">
        <v>101</v>
      </c>
      <c r="H49" t="s">
        <v>102</v>
      </c>
      <c r="I49" s="77">
        <v>1519.36</v>
      </c>
      <c r="J49" s="77">
        <v>14500</v>
      </c>
      <c r="K49" s="77">
        <v>0</v>
      </c>
      <c r="L49" s="77">
        <v>220.30719999999999</v>
      </c>
      <c r="M49" s="78">
        <v>1E-4</v>
      </c>
      <c r="N49" s="78">
        <v>3.0999999999999999E-3</v>
      </c>
      <c r="O49" s="78">
        <v>5.0000000000000001E-4</v>
      </c>
    </row>
    <row r="50" spans="2:15">
      <c r="B50" t="s">
        <v>1364</v>
      </c>
      <c r="C50" t="s">
        <v>1365</v>
      </c>
      <c r="D50" t="s">
        <v>100</v>
      </c>
      <c r="E50" t="s">
        <v>123</v>
      </c>
      <c r="F50" t="s">
        <v>835</v>
      </c>
      <c r="G50" t="s">
        <v>365</v>
      </c>
      <c r="H50" t="s">
        <v>102</v>
      </c>
      <c r="I50" s="77">
        <v>162294.72</v>
      </c>
      <c r="J50" s="77">
        <v>105.8</v>
      </c>
      <c r="K50" s="77">
        <v>0</v>
      </c>
      <c r="L50" s="77">
        <v>171.70781375999999</v>
      </c>
      <c r="M50" s="78">
        <v>1E-4</v>
      </c>
      <c r="N50" s="78">
        <v>2.3999999999999998E-3</v>
      </c>
      <c r="O50" s="78">
        <v>4.0000000000000002E-4</v>
      </c>
    </row>
    <row r="51" spans="2:15">
      <c r="B51" t="s">
        <v>1366</v>
      </c>
      <c r="C51" t="s">
        <v>1367</v>
      </c>
      <c r="D51" t="s">
        <v>100</v>
      </c>
      <c r="E51" t="s">
        <v>123</v>
      </c>
      <c r="F51" t="s">
        <v>722</v>
      </c>
      <c r="G51" t="s">
        <v>365</v>
      </c>
      <c r="H51" t="s">
        <v>102</v>
      </c>
      <c r="I51" s="77">
        <v>32181</v>
      </c>
      <c r="J51" s="77">
        <v>311.60000000000002</v>
      </c>
      <c r="K51" s="77">
        <v>0</v>
      </c>
      <c r="L51" s="77">
        <v>100.27599600000001</v>
      </c>
      <c r="M51" s="78">
        <v>1E-4</v>
      </c>
      <c r="N51" s="78">
        <v>1.4E-3</v>
      </c>
      <c r="O51" s="78">
        <v>2.0000000000000001E-4</v>
      </c>
    </row>
    <row r="52" spans="2:15">
      <c r="B52" t="s">
        <v>1368</v>
      </c>
      <c r="C52" t="s">
        <v>1369</v>
      </c>
      <c r="D52" t="s">
        <v>100</v>
      </c>
      <c r="E52" t="s">
        <v>123</v>
      </c>
      <c r="F52" t="s">
        <v>626</v>
      </c>
      <c r="G52" t="s">
        <v>365</v>
      </c>
      <c r="H52" t="s">
        <v>102</v>
      </c>
      <c r="I52" s="77">
        <v>1529.46</v>
      </c>
      <c r="J52" s="77">
        <v>39800</v>
      </c>
      <c r="K52" s="77">
        <v>0</v>
      </c>
      <c r="L52" s="77">
        <v>608.72508000000005</v>
      </c>
      <c r="M52" s="78">
        <v>1E-4</v>
      </c>
      <c r="N52" s="78">
        <v>8.6E-3</v>
      </c>
      <c r="O52" s="78">
        <v>1.2999999999999999E-3</v>
      </c>
    </row>
    <row r="53" spans="2:15">
      <c r="B53" t="s">
        <v>1370</v>
      </c>
      <c r="C53" t="s">
        <v>1371</v>
      </c>
      <c r="D53" t="s">
        <v>100</v>
      </c>
      <c r="E53" t="s">
        <v>123</v>
      </c>
      <c r="F53" t="s">
        <v>702</v>
      </c>
      <c r="G53" t="s">
        <v>703</v>
      </c>
      <c r="H53" t="s">
        <v>102</v>
      </c>
      <c r="I53" s="77">
        <v>3606.53</v>
      </c>
      <c r="J53" s="77">
        <v>8242</v>
      </c>
      <c r="K53" s="77">
        <v>0</v>
      </c>
      <c r="L53" s="77">
        <v>297.25020260000002</v>
      </c>
      <c r="M53" s="78">
        <v>1E-4</v>
      </c>
      <c r="N53" s="78">
        <v>4.1999999999999997E-3</v>
      </c>
      <c r="O53" s="78">
        <v>5.9999999999999995E-4</v>
      </c>
    </row>
    <row r="54" spans="2:15">
      <c r="B54" t="s">
        <v>1372</v>
      </c>
      <c r="C54" t="s">
        <v>1373</v>
      </c>
      <c r="D54" t="s">
        <v>100</v>
      </c>
      <c r="E54" t="s">
        <v>123</v>
      </c>
      <c r="F54" t="s">
        <v>1374</v>
      </c>
      <c r="G54" t="s">
        <v>703</v>
      </c>
      <c r="H54" t="s">
        <v>102</v>
      </c>
      <c r="I54" s="77">
        <v>15747.74</v>
      </c>
      <c r="J54" s="77">
        <v>742</v>
      </c>
      <c r="K54" s="77">
        <v>0</v>
      </c>
      <c r="L54" s="77">
        <v>116.8482308</v>
      </c>
      <c r="M54" s="78">
        <v>1E-4</v>
      </c>
      <c r="N54" s="78">
        <v>1.6000000000000001E-3</v>
      </c>
      <c r="O54" s="78">
        <v>2.0000000000000001E-4</v>
      </c>
    </row>
    <row r="55" spans="2:15">
      <c r="B55" t="s">
        <v>1375</v>
      </c>
      <c r="C55" t="s">
        <v>1376</v>
      </c>
      <c r="D55" t="s">
        <v>100</v>
      </c>
      <c r="E55" t="s">
        <v>123</v>
      </c>
      <c r="F55" t="s">
        <v>616</v>
      </c>
      <c r="G55" t="s">
        <v>617</v>
      </c>
      <c r="H55" t="s">
        <v>102</v>
      </c>
      <c r="I55" s="77">
        <v>261.23</v>
      </c>
      <c r="J55" s="77">
        <v>45610</v>
      </c>
      <c r="K55" s="77">
        <v>0</v>
      </c>
      <c r="L55" s="77">
        <v>119.147003</v>
      </c>
      <c r="M55" s="78">
        <v>1E-4</v>
      </c>
      <c r="N55" s="78">
        <v>1.6999999999999999E-3</v>
      </c>
      <c r="O55" s="78">
        <v>2.9999999999999997E-4</v>
      </c>
    </row>
    <row r="56" spans="2:15">
      <c r="B56" t="s">
        <v>1377</v>
      </c>
      <c r="C56" t="s">
        <v>1378</v>
      </c>
      <c r="D56" t="s">
        <v>100</v>
      </c>
      <c r="E56" t="s">
        <v>123</v>
      </c>
      <c r="F56" t="s">
        <v>1379</v>
      </c>
      <c r="G56" t="s">
        <v>469</v>
      </c>
      <c r="H56" t="s">
        <v>102</v>
      </c>
      <c r="I56" s="77">
        <v>892.1</v>
      </c>
      <c r="J56" s="77">
        <v>8395</v>
      </c>
      <c r="K56" s="77">
        <v>0</v>
      </c>
      <c r="L56" s="77">
        <v>74.891795000000002</v>
      </c>
      <c r="M56" s="78">
        <v>1E-4</v>
      </c>
      <c r="N56" s="78">
        <v>1.1000000000000001E-3</v>
      </c>
      <c r="O56" s="78">
        <v>2.0000000000000001E-4</v>
      </c>
    </row>
    <row r="57" spans="2:15">
      <c r="B57" t="s">
        <v>1380</v>
      </c>
      <c r="C57" t="s">
        <v>1381</v>
      </c>
      <c r="D57" t="s">
        <v>100</v>
      </c>
      <c r="E57" t="s">
        <v>123</v>
      </c>
      <c r="F57" t="s">
        <v>569</v>
      </c>
      <c r="G57" t="s">
        <v>469</v>
      </c>
      <c r="H57" t="s">
        <v>102</v>
      </c>
      <c r="I57" s="77">
        <v>4745.2</v>
      </c>
      <c r="J57" s="77">
        <v>5758</v>
      </c>
      <c r="K57" s="77">
        <v>0</v>
      </c>
      <c r="L57" s="77">
        <v>273.22861599999999</v>
      </c>
      <c r="M57" s="78">
        <v>1E-4</v>
      </c>
      <c r="N57" s="78">
        <v>3.8E-3</v>
      </c>
      <c r="O57" s="78">
        <v>5.9999999999999995E-4</v>
      </c>
    </row>
    <row r="58" spans="2:15">
      <c r="B58" t="s">
        <v>1382</v>
      </c>
      <c r="C58" t="s">
        <v>1383</v>
      </c>
      <c r="D58" t="s">
        <v>100</v>
      </c>
      <c r="E58" t="s">
        <v>123</v>
      </c>
      <c r="F58" t="s">
        <v>1384</v>
      </c>
      <c r="G58" t="s">
        <v>469</v>
      </c>
      <c r="H58" t="s">
        <v>102</v>
      </c>
      <c r="I58" s="77">
        <v>4436.1099999999997</v>
      </c>
      <c r="J58" s="77">
        <v>7851</v>
      </c>
      <c r="K58" s="77">
        <v>0</v>
      </c>
      <c r="L58" s="77">
        <v>348.27899609999997</v>
      </c>
      <c r="M58" s="78">
        <v>1E-4</v>
      </c>
      <c r="N58" s="78">
        <v>4.8999999999999998E-3</v>
      </c>
      <c r="O58" s="78">
        <v>6.9999999999999999E-4</v>
      </c>
    </row>
    <row r="59" spans="2:15">
      <c r="B59" t="s">
        <v>1385</v>
      </c>
      <c r="C59" t="s">
        <v>1386</v>
      </c>
      <c r="D59" t="s">
        <v>100</v>
      </c>
      <c r="E59" t="s">
        <v>123</v>
      </c>
      <c r="F59" t="s">
        <v>843</v>
      </c>
      <c r="G59" t="s">
        <v>600</v>
      </c>
      <c r="H59" t="s">
        <v>102</v>
      </c>
      <c r="I59" s="77">
        <v>24097.87</v>
      </c>
      <c r="J59" s="77">
        <v>1125</v>
      </c>
      <c r="K59" s="77">
        <v>0</v>
      </c>
      <c r="L59" s="77">
        <v>271.10103750000002</v>
      </c>
      <c r="M59" s="78">
        <v>1E-4</v>
      </c>
      <c r="N59" s="78">
        <v>3.8E-3</v>
      </c>
      <c r="O59" s="78">
        <v>5.9999999999999995E-4</v>
      </c>
    </row>
    <row r="60" spans="2:15">
      <c r="B60" t="s">
        <v>1387</v>
      </c>
      <c r="C60" t="s">
        <v>1388</v>
      </c>
      <c r="D60" t="s">
        <v>100</v>
      </c>
      <c r="E60" t="s">
        <v>123</v>
      </c>
      <c r="F60" t="s">
        <v>858</v>
      </c>
      <c r="G60" t="s">
        <v>600</v>
      </c>
      <c r="H60" t="s">
        <v>102</v>
      </c>
      <c r="I60" s="77">
        <v>2151.83</v>
      </c>
      <c r="J60" s="77">
        <v>17820</v>
      </c>
      <c r="K60" s="77">
        <v>0</v>
      </c>
      <c r="L60" s="77">
        <v>383.45610599999998</v>
      </c>
      <c r="M60" s="78">
        <v>2.0000000000000001E-4</v>
      </c>
      <c r="N60" s="78">
        <v>5.4000000000000003E-3</v>
      </c>
      <c r="O60" s="78">
        <v>8.0000000000000004E-4</v>
      </c>
    </row>
    <row r="61" spans="2:15">
      <c r="B61" t="s">
        <v>1389</v>
      </c>
      <c r="C61" t="s">
        <v>1390</v>
      </c>
      <c r="D61" t="s">
        <v>100</v>
      </c>
      <c r="E61" t="s">
        <v>123</v>
      </c>
      <c r="F61" t="s">
        <v>1391</v>
      </c>
      <c r="G61" t="s">
        <v>600</v>
      </c>
      <c r="H61" t="s">
        <v>102</v>
      </c>
      <c r="I61" s="77">
        <v>1149.22</v>
      </c>
      <c r="J61" s="77">
        <v>8995</v>
      </c>
      <c r="K61" s="77">
        <v>0</v>
      </c>
      <c r="L61" s="77">
        <v>103.372339</v>
      </c>
      <c r="M61" s="78">
        <v>0</v>
      </c>
      <c r="N61" s="78">
        <v>1.5E-3</v>
      </c>
      <c r="O61" s="78">
        <v>2.0000000000000001E-4</v>
      </c>
    </row>
    <row r="62" spans="2:15">
      <c r="B62" t="s">
        <v>1392</v>
      </c>
      <c r="C62" t="s">
        <v>1393</v>
      </c>
      <c r="D62" t="s">
        <v>100</v>
      </c>
      <c r="E62" t="s">
        <v>123</v>
      </c>
      <c r="F62" t="s">
        <v>599</v>
      </c>
      <c r="G62" t="s">
        <v>600</v>
      </c>
      <c r="H62" t="s">
        <v>102</v>
      </c>
      <c r="I62" s="77">
        <v>1707.37</v>
      </c>
      <c r="J62" s="77">
        <v>22990</v>
      </c>
      <c r="K62" s="77">
        <v>0</v>
      </c>
      <c r="L62" s="77">
        <v>392.52436299999999</v>
      </c>
      <c r="M62" s="78">
        <v>1E-4</v>
      </c>
      <c r="N62" s="78">
        <v>5.4999999999999997E-3</v>
      </c>
      <c r="O62" s="78">
        <v>8.0000000000000004E-4</v>
      </c>
    </row>
    <row r="63" spans="2:15">
      <c r="B63" t="s">
        <v>1394</v>
      </c>
      <c r="C63" t="s">
        <v>1395</v>
      </c>
      <c r="D63" t="s">
        <v>100</v>
      </c>
      <c r="E63" t="s">
        <v>123</v>
      </c>
      <c r="F63" t="s">
        <v>1396</v>
      </c>
      <c r="G63" t="s">
        <v>600</v>
      </c>
      <c r="H63" t="s">
        <v>102</v>
      </c>
      <c r="I63" s="77">
        <v>26324.959999999999</v>
      </c>
      <c r="J63" s="77">
        <v>855</v>
      </c>
      <c r="K63" s="77">
        <v>0</v>
      </c>
      <c r="L63" s="77">
        <v>225.078408</v>
      </c>
      <c r="M63" s="78">
        <v>1E-4</v>
      </c>
      <c r="N63" s="78">
        <v>3.2000000000000002E-3</v>
      </c>
      <c r="O63" s="78">
        <v>5.0000000000000001E-4</v>
      </c>
    </row>
    <row r="64" spans="2:15">
      <c r="B64" t="s">
        <v>1397</v>
      </c>
      <c r="C64" t="s">
        <v>1398</v>
      </c>
      <c r="D64" t="s">
        <v>100</v>
      </c>
      <c r="E64" t="s">
        <v>123</v>
      </c>
      <c r="F64" t="s">
        <v>1399</v>
      </c>
      <c r="G64" t="s">
        <v>600</v>
      </c>
      <c r="H64" t="s">
        <v>102</v>
      </c>
      <c r="I64" s="77">
        <v>592.80999999999995</v>
      </c>
      <c r="J64" s="77">
        <v>8997</v>
      </c>
      <c r="K64" s="77">
        <v>0</v>
      </c>
      <c r="L64" s="77">
        <v>53.335115700000003</v>
      </c>
      <c r="M64" s="78">
        <v>0</v>
      </c>
      <c r="N64" s="78">
        <v>8.0000000000000004E-4</v>
      </c>
      <c r="O64" s="78">
        <v>1E-4</v>
      </c>
    </row>
    <row r="65" spans="2:15">
      <c r="B65" t="s">
        <v>1400</v>
      </c>
      <c r="C65" t="s">
        <v>1401</v>
      </c>
      <c r="D65" t="s">
        <v>100</v>
      </c>
      <c r="E65" t="s">
        <v>123</v>
      </c>
      <c r="F65" t="s">
        <v>1402</v>
      </c>
      <c r="G65" t="s">
        <v>337</v>
      </c>
      <c r="H65" t="s">
        <v>102</v>
      </c>
      <c r="I65" s="77">
        <v>166.48</v>
      </c>
      <c r="J65" s="77">
        <v>14950</v>
      </c>
      <c r="K65" s="77">
        <v>0</v>
      </c>
      <c r="L65" s="77">
        <v>24.888760000000001</v>
      </c>
      <c r="M65" s="78">
        <v>0</v>
      </c>
      <c r="N65" s="78">
        <v>4.0000000000000002E-4</v>
      </c>
      <c r="O65" s="78">
        <v>1E-4</v>
      </c>
    </row>
    <row r="66" spans="2:15">
      <c r="B66" t="s">
        <v>1403</v>
      </c>
      <c r="C66" t="s">
        <v>1404</v>
      </c>
      <c r="D66" t="s">
        <v>100</v>
      </c>
      <c r="E66" t="s">
        <v>123</v>
      </c>
      <c r="F66" t="s">
        <v>1405</v>
      </c>
      <c r="G66" t="s">
        <v>112</v>
      </c>
      <c r="H66" t="s">
        <v>102</v>
      </c>
      <c r="I66" s="77">
        <v>1668.41</v>
      </c>
      <c r="J66" s="77">
        <v>10400</v>
      </c>
      <c r="K66" s="77">
        <v>0</v>
      </c>
      <c r="L66" s="77">
        <v>173.51464000000001</v>
      </c>
      <c r="M66" s="78">
        <v>0</v>
      </c>
      <c r="N66" s="78">
        <v>2.3999999999999998E-3</v>
      </c>
      <c r="O66" s="78">
        <v>4.0000000000000002E-4</v>
      </c>
    </row>
    <row r="67" spans="2:15">
      <c r="B67" t="s">
        <v>1406</v>
      </c>
      <c r="C67" t="s">
        <v>1407</v>
      </c>
      <c r="D67" t="s">
        <v>100</v>
      </c>
      <c r="E67" t="s">
        <v>123</v>
      </c>
      <c r="F67" t="s">
        <v>593</v>
      </c>
      <c r="G67" t="s">
        <v>112</v>
      </c>
      <c r="H67" t="s">
        <v>102</v>
      </c>
      <c r="I67" s="77">
        <v>274840.39</v>
      </c>
      <c r="J67" s="77">
        <v>78.599999999999994</v>
      </c>
      <c r="K67" s="77">
        <v>0</v>
      </c>
      <c r="L67" s="77">
        <v>216.02454653999999</v>
      </c>
      <c r="M67" s="78">
        <v>2.0000000000000001E-4</v>
      </c>
      <c r="N67" s="78">
        <v>3.0000000000000001E-3</v>
      </c>
      <c r="O67" s="78">
        <v>5.0000000000000001E-4</v>
      </c>
    </row>
    <row r="68" spans="2:15">
      <c r="B68" t="s">
        <v>1408</v>
      </c>
      <c r="C68" t="s">
        <v>1409</v>
      </c>
      <c r="D68" t="s">
        <v>100</v>
      </c>
      <c r="E68" t="s">
        <v>123</v>
      </c>
      <c r="F68" t="s">
        <v>1410</v>
      </c>
      <c r="G68" t="s">
        <v>112</v>
      </c>
      <c r="H68" t="s">
        <v>102</v>
      </c>
      <c r="I68" s="77">
        <v>634.1</v>
      </c>
      <c r="J68" s="77">
        <v>40330</v>
      </c>
      <c r="K68" s="77">
        <v>0</v>
      </c>
      <c r="L68" s="77">
        <v>255.73253</v>
      </c>
      <c r="M68" s="78">
        <v>1E-4</v>
      </c>
      <c r="N68" s="78">
        <v>3.5999999999999999E-3</v>
      </c>
      <c r="O68" s="78">
        <v>5.0000000000000001E-4</v>
      </c>
    </row>
    <row r="69" spans="2:15">
      <c r="B69" t="s">
        <v>1411</v>
      </c>
      <c r="C69" t="s">
        <v>1412</v>
      </c>
      <c r="D69" t="s">
        <v>100</v>
      </c>
      <c r="E69" t="s">
        <v>123</v>
      </c>
      <c r="F69" t="s">
        <v>738</v>
      </c>
      <c r="G69" t="s">
        <v>739</v>
      </c>
      <c r="H69" t="s">
        <v>102</v>
      </c>
      <c r="I69" s="77">
        <v>608921.59</v>
      </c>
      <c r="J69" s="77">
        <v>125.8</v>
      </c>
      <c r="K69" s="77">
        <v>0</v>
      </c>
      <c r="L69" s="77">
        <v>766.02336021999997</v>
      </c>
      <c r="M69" s="78">
        <v>2.0000000000000001E-4</v>
      </c>
      <c r="N69" s="78">
        <v>1.0800000000000001E-2</v>
      </c>
      <c r="O69" s="78">
        <v>1.6000000000000001E-3</v>
      </c>
    </row>
    <row r="70" spans="2:15">
      <c r="B70" t="s">
        <v>1413</v>
      </c>
      <c r="C70" t="s">
        <v>1414</v>
      </c>
      <c r="D70" t="s">
        <v>100</v>
      </c>
      <c r="E70" t="s">
        <v>123</v>
      </c>
      <c r="F70" t="s">
        <v>1415</v>
      </c>
      <c r="G70" t="s">
        <v>739</v>
      </c>
      <c r="H70" t="s">
        <v>102</v>
      </c>
      <c r="I70" s="77">
        <v>5253.49</v>
      </c>
      <c r="J70" s="77">
        <v>1892</v>
      </c>
      <c r="K70" s="77">
        <v>0</v>
      </c>
      <c r="L70" s="77">
        <v>99.396030800000005</v>
      </c>
      <c r="M70" s="78">
        <v>1E-4</v>
      </c>
      <c r="N70" s="78">
        <v>1.4E-3</v>
      </c>
      <c r="O70" s="78">
        <v>2.0000000000000001E-4</v>
      </c>
    </row>
    <row r="71" spans="2:15">
      <c r="B71" t="s">
        <v>1416</v>
      </c>
      <c r="C71" t="s">
        <v>1417</v>
      </c>
      <c r="D71" t="s">
        <v>100</v>
      </c>
      <c r="E71" t="s">
        <v>123</v>
      </c>
      <c r="F71" t="s">
        <v>1418</v>
      </c>
      <c r="G71" t="s">
        <v>739</v>
      </c>
      <c r="H71" t="s">
        <v>102</v>
      </c>
      <c r="I71" s="77">
        <v>11277.74</v>
      </c>
      <c r="J71" s="77">
        <v>1540</v>
      </c>
      <c r="K71" s="77">
        <v>0</v>
      </c>
      <c r="L71" s="77">
        <v>173.67719600000001</v>
      </c>
      <c r="M71" s="78">
        <v>1E-4</v>
      </c>
      <c r="N71" s="78">
        <v>2.3999999999999998E-3</v>
      </c>
      <c r="O71" s="78">
        <v>4.0000000000000002E-4</v>
      </c>
    </row>
    <row r="72" spans="2:15">
      <c r="B72" t="s">
        <v>1419</v>
      </c>
      <c r="C72" t="s">
        <v>1420</v>
      </c>
      <c r="D72" t="s">
        <v>100</v>
      </c>
      <c r="E72" t="s">
        <v>123</v>
      </c>
      <c r="F72" t="s">
        <v>1421</v>
      </c>
      <c r="G72" t="s">
        <v>739</v>
      </c>
      <c r="H72" t="s">
        <v>102</v>
      </c>
      <c r="I72" s="77">
        <v>69901.210000000006</v>
      </c>
      <c r="J72" s="77">
        <v>282</v>
      </c>
      <c r="K72" s="77">
        <v>0</v>
      </c>
      <c r="L72" s="77">
        <v>197.12141220000001</v>
      </c>
      <c r="M72" s="78">
        <v>1E-4</v>
      </c>
      <c r="N72" s="78">
        <v>2.8E-3</v>
      </c>
      <c r="O72" s="78">
        <v>4.0000000000000002E-4</v>
      </c>
    </row>
    <row r="73" spans="2:15">
      <c r="B73" t="s">
        <v>1422</v>
      </c>
      <c r="C73" t="s">
        <v>1423</v>
      </c>
      <c r="D73" t="s">
        <v>100</v>
      </c>
      <c r="E73" t="s">
        <v>123</v>
      </c>
      <c r="F73" t="s">
        <v>1424</v>
      </c>
      <c r="G73" t="s">
        <v>529</v>
      </c>
      <c r="H73" t="s">
        <v>102</v>
      </c>
      <c r="I73" s="77">
        <v>921.54</v>
      </c>
      <c r="J73" s="77">
        <v>15850</v>
      </c>
      <c r="K73" s="77">
        <v>0</v>
      </c>
      <c r="L73" s="77">
        <v>146.06408999999999</v>
      </c>
      <c r="M73" s="78">
        <v>1E-4</v>
      </c>
      <c r="N73" s="78">
        <v>2.0999999999999999E-3</v>
      </c>
      <c r="O73" s="78">
        <v>2.9999999999999997E-4</v>
      </c>
    </row>
    <row r="74" spans="2:15">
      <c r="B74" t="s">
        <v>1425</v>
      </c>
      <c r="C74" t="s">
        <v>1426</v>
      </c>
      <c r="D74" t="s">
        <v>100</v>
      </c>
      <c r="E74" t="s">
        <v>123</v>
      </c>
      <c r="F74" t="s">
        <v>1427</v>
      </c>
      <c r="G74" t="s">
        <v>1328</v>
      </c>
      <c r="H74" t="s">
        <v>102</v>
      </c>
      <c r="I74" s="77">
        <v>1977.17</v>
      </c>
      <c r="J74" s="77">
        <v>12800</v>
      </c>
      <c r="K74" s="77">
        <v>0</v>
      </c>
      <c r="L74" s="77">
        <v>253.07776000000001</v>
      </c>
      <c r="M74" s="78">
        <v>0</v>
      </c>
      <c r="N74" s="78">
        <v>3.5999999999999999E-3</v>
      </c>
      <c r="O74" s="78">
        <v>5.0000000000000001E-4</v>
      </c>
    </row>
    <row r="75" spans="2:15">
      <c r="B75" t="s">
        <v>1428</v>
      </c>
      <c r="C75" t="s">
        <v>1429</v>
      </c>
      <c r="D75" t="s">
        <v>100</v>
      </c>
      <c r="E75" t="s">
        <v>123</v>
      </c>
      <c r="F75" t="s">
        <v>1430</v>
      </c>
      <c r="G75" t="s">
        <v>1335</v>
      </c>
      <c r="H75" t="s">
        <v>102</v>
      </c>
      <c r="I75" s="77">
        <v>9486.64</v>
      </c>
      <c r="J75" s="77">
        <v>1105</v>
      </c>
      <c r="K75" s="77">
        <v>0</v>
      </c>
      <c r="L75" s="77">
        <v>104.827372</v>
      </c>
      <c r="M75" s="78">
        <v>1E-4</v>
      </c>
      <c r="N75" s="78">
        <v>1.5E-3</v>
      </c>
      <c r="O75" s="78">
        <v>2.0000000000000001E-4</v>
      </c>
    </row>
    <row r="76" spans="2:15">
      <c r="B76" t="s">
        <v>1431</v>
      </c>
      <c r="C76" t="s">
        <v>1432</v>
      </c>
      <c r="D76" t="s">
        <v>100</v>
      </c>
      <c r="E76" t="s">
        <v>123</v>
      </c>
      <c r="F76" t="s">
        <v>687</v>
      </c>
      <c r="G76" t="s">
        <v>886</v>
      </c>
      <c r="H76" t="s">
        <v>102</v>
      </c>
      <c r="I76" s="77">
        <v>2911.06</v>
      </c>
      <c r="J76" s="77">
        <v>35950</v>
      </c>
      <c r="K76" s="77">
        <v>0</v>
      </c>
      <c r="L76" s="77">
        <v>1046.5260699999999</v>
      </c>
      <c r="M76" s="78">
        <v>2.0000000000000001E-4</v>
      </c>
      <c r="N76" s="78">
        <v>1.47E-2</v>
      </c>
      <c r="O76" s="78">
        <v>2.2000000000000001E-3</v>
      </c>
    </row>
    <row r="77" spans="2:15">
      <c r="B77" t="s">
        <v>1433</v>
      </c>
      <c r="C77" t="s">
        <v>1434</v>
      </c>
      <c r="D77" t="s">
        <v>100</v>
      </c>
      <c r="E77" t="s">
        <v>123</v>
      </c>
      <c r="F77" t="s">
        <v>1435</v>
      </c>
      <c r="G77" t="s">
        <v>776</v>
      </c>
      <c r="H77" t="s">
        <v>102</v>
      </c>
      <c r="I77" s="77">
        <v>807.41</v>
      </c>
      <c r="J77" s="77">
        <v>3189</v>
      </c>
      <c r="K77" s="77">
        <v>0</v>
      </c>
      <c r="L77" s="77">
        <v>25.748304900000001</v>
      </c>
      <c r="M77" s="78">
        <v>0</v>
      </c>
      <c r="N77" s="78">
        <v>4.0000000000000002E-4</v>
      </c>
      <c r="O77" s="78">
        <v>1E-4</v>
      </c>
    </row>
    <row r="78" spans="2:15">
      <c r="B78" t="s">
        <v>1436</v>
      </c>
      <c r="C78" t="s">
        <v>1437</v>
      </c>
      <c r="D78" t="s">
        <v>100</v>
      </c>
      <c r="E78" t="s">
        <v>123</v>
      </c>
      <c r="F78" t="s">
        <v>1438</v>
      </c>
      <c r="G78" t="s">
        <v>776</v>
      </c>
      <c r="H78" t="s">
        <v>102</v>
      </c>
      <c r="I78" s="77">
        <v>1546.91</v>
      </c>
      <c r="J78" s="77">
        <v>13450</v>
      </c>
      <c r="K78" s="77">
        <v>0</v>
      </c>
      <c r="L78" s="77">
        <v>208.05939499999999</v>
      </c>
      <c r="M78" s="78">
        <v>1E-4</v>
      </c>
      <c r="N78" s="78">
        <v>2.8999999999999998E-3</v>
      </c>
      <c r="O78" s="78">
        <v>4.0000000000000002E-4</v>
      </c>
    </row>
    <row r="79" spans="2:15">
      <c r="B79" t="s">
        <v>1439</v>
      </c>
      <c r="C79" t="s">
        <v>1440</v>
      </c>
      <c r="D79" t="s">
        <v>100</v>
      </c>
      <c r="E79" t="s">
        <v>123</v>
      </c>
      <c r="F79" t="s">
        <v>1441</v>
      </c>
      <c r="G79" t="s">
        <v>776</v>
      </c>
      <c r="H79" t="s">
        <v>102</v>
      </c>
      <c r="I79" s="77">
        <v>721.67</v>
      </c>
      <c r="J79" s="77">
        <v>28130</v>
      </c>
      <c r="K79" s="77">
        <v>0</v>
      </c>
      <c r="L79" s="77">
        <v>203.00577100000001</v>
      </c>
      <c r="M79" s="78">
        <v>1E-4</v>
      </c>
      <c r="N79" s="78">
        <v>2.8999999999999998E-3</v>
      </c>
      <c r="O79" s="78">
        <v>4.0000000000000002E-4</v>
      </c>
    </row>
    <row r="80" spans="2:15">
      <c r="B80" t="s">
        <v>1442</v>
      </c>
      <c r="C80" t="s">
        <v>1443</v>
      </c>
      <c r="D80" t="s">
        <v>100</v>
      </c>
      <c r="E80" t="s">
        <v>123</v>
      </c>
      <c r="F80" t="s">
        <v>1444</v>
      </c>
      <c r="G80" t="s">
        <v>822</v>
      </c>
      <c r="H80" t="s">
        <v>102</v>
      </c>
      <c r="I80" s="77">
        <v>24293.8</v>
      </c>
      <c r="J80" s="77">
        <v>1281</v>
      </c>
      <c r="K80" s="77">
        <v>0</v>
      </c>
      <c r="L80" s="77">
        <v>311.20357799999999</v>
      </c>
      <c r="M80" s="78">
        <v>2.0000000000000001E-4</v>
      </c>
      <c r="N80" s="78">
        <v>4.4000000000000003E-3</v>
      </c>
      <c r="O80" s="78">
        <v>6.9999999999999999E-4</v>
      </c>
    </row>
    <row r="81" spans="2:15">
      <c r="B81" t="s">
        <v>1445</v>
      </c>
      <c r="C81" t="s">
        <v>1446</v>
      </c>
      <c r="D81" t="s">
        <v>100</v>
      </c>
      <c r="E81" t="s">
        <v>123</v>
      </c>
      <c r="F81" t="s">
        <v>1447</v>
      </c>
      <c r="G81" t="s">
        <v>651</v>
      </c>
      <c r="H81" t="s">
        <v>102</v>
      </c>
      <c r="I81" s="77">
        <v>1770.5</v>
      </c>
      <c r="J81" s="77">
        <v>4213</v>
      </c>
      <c r="K81" s="77">
        <v>0</v>
      </c>
      <c r="L81" s="77">
        <v>74.591165000000004</v>
      </c>
      <c r="M81" s="78">
        <v>0</v>
      </c>
      <c r="N81" s="78">
        <v>1.1000000000000001E-3</v>
      </c>
      <c r="O81" s="78">
        <v>2.0000000000000001E-4</v>
      </c>
    </row>
    <row r="82" spans="2:15">
      <c r="B82" t="s">
        <v>1448</v>
      </c>
      <c r="C82" t="s">
        <v>1449</v>
      </c>
      <c r="D82" t="s">
        <v>100</v>
      </c>
      <c r="E82" t="s">
        <v>123</v>
      </c>
      <c r="F82" t="s">
        <v>1450</v>
      </c>
      <c r="G82" t="s">
        <v>651</v>
      </c>
      <c r="H82" t="s">
        <v>102</v>
      </c>
      <c r="I82" s="77">
        <v>121.86</v>
      </c>
      <c r="J82" s="77">
        <v>4615</v>
      </c>
      <c r="K82" s="77">
        <v>0</v>
      </c>
      <c r="L82" s="77">
        <v>5.6238390000000003</v>
      </c>
      <c r="M82" s="78">
        <v>0</v>
      </c>
      <c r="N82" s="78">
        <v>1E-4</v>
      </c>
      <c r="O82" s="78">
        <v>0</v>
      </c>
    </row>
    <row r="83" spans="2:15">
      <c r="B83" t="s">
        <v>1451</v>
      </c>
      <c r="C83" t="s">
        <v>1452</v>
      </c>
      <c r="D83" t="s">
        <v>100</v>
      </c>
      <c r="E83" t="s">
        <v>123</v>
      </c>
      <c r="F83" t="s">
        <v>650</v>
      </c>
      <c r="G83" t="s">
        <v>651</v>
      </c>
      <c r="H83" t="s">
        <v>102</v>
      </c>
      <c r="I83" s="77">
        <v>22001.48</v>
      </c>
      <c r="J83" s="77">
        <v>1216</v>
      </c>
      <c r="K83" s="77">
        <v>0</v>
      </c>
      <c r="L83" s="77">
        <v>267.53799679999997</v>
      </c>
      <c r="M83" s="78">
        <v>1E-4</v>
      </c>
      <c r="N83" s="78">
        <v>3.8E-3</v>
      </c>
      <c r="O83" s="78">
        <v>5.9999999999999995E-4</v>
      </c>
    </row>
    <row r="84" spans="2:15">
      <c r="B84" t="s">
        <v>1453</v>
      </c>
      <c r="C84" t="s">
        <v>1454</v>
      </c>
      <c r="D84" t="s">
        <v>100</v>
      </c>
      <c r="E84" t="s">
        <v>123</v>
      </c>
      <c r="F84" t="s">
        <v>1455</v>
      </c>
      <c r="G84" t="s">
        <v>651</v>
      </c>
      <c r="H84" t="s">
        <v>102</v>
      </c>
      <c r="I84" s="77">
        <v>1936.24</v>
      </c>
      <c r="J84" s="77">
        <v>4749</v>
      </c>
      <c r="K84" s="77">
        <v>0</v>
      </c>
      <c r="L84" s="77">
        <v>91.952037599999997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1456</v>
      </c>
      <c r="C85" t="s">
        <v>1457</v>
      </c>
      <c r="D85" t="s">
        <v>100</v>
      </c>
      <c r="E85" t="s">
        <v>123</v>
      </c>
      <c r="F85" t="s">
        <v>473</v>
      </c>
      <c r="G85" t="s">
        <v>354</v>
      </c>
      <c r="H85" t="s">
        <v>102</v>
      </c>
      <c r="I85" s="77">
        <v>382.68</v>
      </c>
      <c r="J85" s="77">
        <v>68330</v>
      </c>
      <c r="K85" s="77">
        <v>0</v>
      </c>
      <c r="L85" s="77">
        <v>261.48524400000002</v>
      </c>
      <c r="M85" s="78">
        <v>1E-4</v>
      </c>
      <c r="N85" s="78">
        <v>3.7000000000000002E-3</v>
      </c>
      <c r="O85" s="78">
        <v>5.9999999999999995E-4</v>
      </c>
    </row>
    <row r="86" spans="2:15">
      <c r="B86" t="s">
        <v>1458</v>
      </c>
      <c r="C86" t="s">
        <v>1459</v>
      </c>
      <c r="D86" t="s">
        <v>100</v>
      </c>
      <c r="E86" t="s">
        <v>123</v>
      </c>
      <c r="F86" t="s">
        <v>1460</v>
      </c>
      <c r="G86" t="s">
        <v>354</v>
      </c>
      <c r="H86" t="s">
        <v>102</v>
      </c>
      <c r="I86" s="77">
        <v>6792.45</v>
      </c>
      <c r="J86" s="77">
        <v>808</v>
      </c>
      <c r="K86" s="77">
        <v>0</v>
      </c>
      <c r="L86" s="77">
        <v>54.882995999999999</v>
      </c>
      <c r="M86" s="78">
        <v>0</v>
      </c>
      <c r="N86" s="78">
        <v>8.0000000000000004E-4</v>
      </c>
      <c r="O86" s="78">
        <v>1E-4</v>
      </c>
    </row>
    <row r="87" spans="2:15">
      <c r="B87" t="s">
        <v>1461</v>
      </c>
      <c r="C87" t="s">
        <v>1462</v>
      </c>
      <c r="D87" t="s">
        <v>100</v>
      </c>
      <c r="E87" t="s">
        <v>123</v>
      </c>
      <c r="F87" t="s">
        <v>521</v>
      </c>
      <c r="G87" t="s">
        <v>354</v>
      </c>
      <c r="H87" t="s">
        <v>102</v>
      </c>
      <c r="I87" s="77">
        <v>4517.25</v>
      </c>
      <c r="J87" s="77">
        <v>7673</v>
      </c>
      <c r="K87" s="77">
        <v>0</v>
      </c>
      <c r="L87" s="77">
        <v>346.60859249999999</v>
      </c>
      <c r="M87" s="78">
        <v>1E-4</v>
      </c>
      <c r="N87" s="78">
        <v>4.8999999999999998E-3</v>
      </c>
      <c r="O87" s="78">
        <v>6.9999999999999999E-4</v>
      </c>
    </row>
    <row r="88" spans="2:15">
      <c r="B88" t="s">
        <v>1463</v>
      </c>
      <c r="C88" t="s">
        <v>1464</v>
      </c>
      <c r="D88" t="s">
        <v>100</v>
      </c>
      <c r="E88" t="s">
        <v>123</v>
      </c>
      <c r="F88" t="s">
        <v>715</v>
      </c>
      <c r="G88" t="s">
        <v>354</v>
      </c>
      <c r="H88" t="s">
        <v>102</v>
      </c>
      <c r="I88" s="77">
        <v>151336.72</v>
      </c>
      <c r="J88" s="77">
        <v>159</v>
      </c>
      <c r="K88" s="77">
        <v>0</v>
      </c>
      <c r="L88" s="77">
        <v>240.62538480000001</v>
      </c>
      <c r="M88" s="78">
        <v>2.0000000000000001E-4</v>
      </c>
      <c r="N88" s="78">
        <v>3.3999999999999998E-3</v>
      </c>
      <c r="O88" s="78">
        <v>5.0000000000000001E-4</v>
      </c>
    </row>
    <row r="89" spans="2:15">
      <c r="B89" t="s">
        <v>1465</v>
      </c>
      <c r="C89" t="s">
        <v>1466</v>
      </c>
      <c r="D89" t="s">
        <v>100</v>
      </c>
      <c r="E89" t="s">
        <v>123</v>
      </c>
      <c r="F89" t="s">
        <v>442</v>
      </c>
      <c r="G89" t="s">
        <v>354</v>
      </c>
      <c r="H89" t="s">
        <v>102</v>
      </c>
      <c r="I89" s="77">
        <v>1912.64</v>
      </c>
      <c r="J89" s="77">
        <v>21470</v>
      </c>
      <c r="K89" s="77">
        <v>0</v>
      </c>
      <c r="L89" s="77">
        <v>410.64380799999998</v>
      </c>
      <c r="M89" s="78">
        <v>2.0000000000000001E-4</v>
      </c>
      <c r="N89" s="78">
        <v>5.7999999999999996E-3</v>
      </c>
      <c r="O89" s="78">
        <v>8.9999999999999998E-4</v>
      </c>
    </row>
    <row r="90" spans="2:15">
      <c r="B90" t="s">
        <v>1467</v>
      </c>
      <c r="C90" t="s">
        <v>1468</v>
      </c>
      <c r="D90" t="s">
        <v>100</v>
      </c>
      <c r="E90" t="s">
        <v>123</v>
      </c>
      <c r="F90" t="s">
        <v>445</v>
      </c>
      <c r="G90" t="s">
        <v>354</v>
      </c>
      <c r="H90" t="s">
        <v>102</v>
      </c>
      <c r="I90" s="77">
        <v>27455.47</v>
      </c>
      <c r="J90" s="77">
        <v>1625</v>
      </c>
      <c r="K90" s="77">
        <v>0</v>
      </c>
      <c r="L90" s="77">
        <v>446.1513875</v>
      </c>
      <c r="M90" s="78">
        <v>1E-4</v>
      </c>
      <c r="N90" s="78">
        <v>6.3E-3</v>
      </c>
      <c r="O90" s="78">
        <v>8.9999999999999998E-4</v>
      </c>
    </row>
    <row r="91" spans="2:15">
      <c r="B91" t="s">
        <v>1469</v>
      </c>
      <c r="C91" t="s">
        <v>1470</v>
      </c>
      <c r="D91" t="s">
        <v>100</v>
      </c>
      <c r="E91" t="s">
        <v>123</v>
      </c>
      <c r="F91" t="s">
        <v>1471</v>
      </c>
      <c r="G91" t="s">
        <v>125</v>
      </c>
      <c r="H91" t="s">
        <v>102</v>
      </c>
      <c r="I91" s="77">
        <v>7211.44</v>
      </c>
      <c r="J91" s="77">
        <v>1766</v>
      </c>
      <c r="K91" s="77">
        <v>0</v>
      </c>
      <c r="L91" s="77">
        <v>127.3540304</v>
      </c>
      <c r="M91" s="78">
        <v>1E-4</v>
      </c>
      <c r="N91" s="78">
        <v>1.8E-3</v>
      </c>
      <c r="O91" s="78">
        <v>2.9999999999999997E-4</v>
      </c>
    </row>
    <row r="92" spans="2:15">
      <c r="B92" t="s">
        <v>1472</v>
      </c>
      <c r="C92" t="s">
        <v>1473</v>
      </c>
      <c r="D92" t="s">
        <v>100</v>
      </c>
      <c r="E92" t="s">
        <v>123</v>
      </c>
      <c r="F92" t="s">
        <v>1474</v>
      </c>
      <c r="G92" t="s">
        <v>1475</v>
      </c>
      <c r="H92" t="s">
        <v>102</v>
      </c>
      <c r="I92" s="77">
        <v>11442.54</v>
      </c>
      <c r="J92" s="77">
        <v>5064</v>
      </c>
      <c r="K92" s="77">
        <v>0</v>
      </c>
      <c r="L92" s="77">
        <v>579.45022559999995</v>
      </c>
      <c r="M92" s="78">
        <v>1E-4</v>
      </c>
      <c r="N92" s="78">
        <v>8.2000000000000007E-3</v>
      </c>
      <c r="O92" s="78">
        <v>1.1999999999999999E-3</v>
      </c>
    </row>
    <row r="93" spans="2:15">
      <c r="B93" t="s">
        <v>1476</v>
      </c>
      <c r="C93" t="s">
        <v>1477</v>
      </c>
      <c r="D93" t="s">
        <v>100</v>
      </c>
      <c r="E93" t="s">
        <v>123</v>
      </c>
      <c r="F93" t="s">
        <v>1478</v>
      </c>
      <c r="G93" t="s">
        <v>743</v>
      </c>
      <c r="H93" t="s">
        <v>102</v>
      </c>
      <c r="I93" s="77">
        <v>2146.31</v>
      </c>
      <c r="J93" s="77">
        <v>9180</v>
      </c>
      <c r="K93" s="77">
        <v>0</v>
      </c>
      <c r="L93" s="77">
        <v>197.03125800000001</v>
      </c>
      <c r="M93" s="78">
        <v>1E-4</v>
      </c>
      <c r="N93" s="78">
        <v>2.8E-3</v>
      </c>
      <c r="O93" s="78">
        <v>4.0000000000000002E-4</v>
      </c>
    </row>
    <row r="94" spans="2:15">
      <c r="B94" t="s">
        <v>1479</v>
      </c>
      <c r="C94" t="s">
        <v>1480</v>
      </c>
      <c r="D94" t="s">
        <v>100</v>
      </c>
      <c r="E94" t="s">
        <v>123</v>
      </c>
      <c r="F94" t="s">
        <v>1481</v>
      </c>
      <c r="G94" t="s">
        <v>743</v>
      </c>
      <c r="H94" t="s">
        <v>102</v>
      </c>
      <c r="I94" s="77">
        <v>1583.62</v>
      </c>
      <c r="J94" s="77">
        <v>16480</v>
      </c>
      <c r="K94" s="77">
        <v>0</v>
      </c>
      <c r="L94" s="77">
        <v>260.98057599999999</v>
      </c>
      <c r="M94" s="78">
        <v>1E-4</v>
      </c>
      <c r="N94" s="78">
        <v>3.7000000000000002E-3</v>
      </c>
      <c r="O94" s="78">
        <v>5.9999999999999995E-4</v>
      </c>
    </row>
    <row r="95" spans="2:15">
      <c r="B95" t="s">
        <v>1482</v>
      </c>
      <c r="C95" t="s">
        <v>1483</v>
      </c>
      <c r="D95" t="s">
        <v>100</v>
      </c>
      <c r="E95" t="s">
        <v>123</v>
      </c>
      <c r="F95" t="s">
        <v>1484</v>
      </c>
      <c r="G95" t="s">
        <v>743</v>
      </c>
      <c r="H95" t="s">
        <v>102</v>
      </c>
      <c r="I95" s="77">
        <v>785.39</v>
      </c>
      <c r="J95" s="77">
        <v>30370</v>
      </c>
      <c r="K95" s="77">
        <v>0</v>
      </c>
      <c r="L95" s="77">
        <v>238.522943</v>
      </c>
      <c r="M95" s="78">
        <v>1E-4</v>
      </c>
      <c r="N95" s="78">
        <v>3.3999999999999998E-3</v>
      </c>
      <c r="O95" s="78">
        <v>5.0000000000000001E-4</v>
      </c>
    </row>
    <row r="96" spans="2:15">
      <c r="B96" t="s">
        <v>1485</v>
      </c>
      <c r="C96" t="s">
        <v>1486</v>
      </c>
      <c r="D96" t="s">
        <v>100</v>
      </c>
      <c r="E96" t="s">
        <v>123</v>
      </c>
      <c r="F96" t="s">
        <v>1487</v>
      </c>
      <c r="G96" t="s">
        <v>743</v>
      </c>
      <c r="H96" t="s">
        <v>102</v>
      </c>
      <c r="I96" s="77">
        <v>2812.32</v>
      </c>
      <c r="J96" s="77">
        <v>7180</v>
      </c>
      <c r="K96" s="77">
        <v>0</v>
      </c>
      <c r="L96" s="77">
        <v>201.924576</v>
      </c>
      <c r="M96" s="78">
        <v>1E-4</v>
      </c>
      <c r="N96" s="78">
        <v>2.8E-3</v>
      </c>
      <c r="O96" s="78">
        <v>4.0000000000000002E-4</v>
      </c>
    </row>
    <row r="97" spans="2:15">
      <c r="B97" t="s">
        <v>1488</v>
      </c>
      <c r="C97" t="s">
        <v>1489</v>
      </c>
      <c r="D97" t="s">
        <v>100</v>
      </c>
      <c r="E97" t="s">
        <v>123</v>
      </c>
      <c r="F97" t="s">
        <v>1490</v>
      </c>
      <c r="G97" t="s">
        <v>743</v>
      </c>
      <c r="H97" t="s">
        <v>102</v>
      </c>
      <c r="I97" s="77">
        <v>702.72</v>
      </c>
      <c r="J97" s="77">
        <v>21910</v>
      </c>
      <c r="K97" s="77">
        <v>0</v>
      </c>
      <c r="L97" s="77">
        <v>153.96595199999999</v>
      </c>
      <c r="M97" s="78">
        <v>1E-4</v>
      </c>
      <c r="N97" s="78">
        <v>2.2000000000000001E-3</v>
      </c>
      <c r="O97" s="78">
        <v>2.9999999999999997E-4</v>
      </c>
    </row>
    <row r="98" spans="2:15">
      <c r="B98" t="s">
        <v>1491</v>
      </c>
      <c r="C98" t="s">
        <v>1492</v>
      </c>
      <c r="D98" t="s">
        <v>100</v>
      </c>
      <c r="E98" t="s">
        <v>123</v>
      </c>
      <c r="F98" t="s">
        <v>742</v>
      </c>
      <c r="G98" t="s">
        <v>743</v>
      </c>
      <c r="H98" t="s">
        <v>102</v>
      </c>
      <c r="I98" s="77">
        <v>50473.42</v>
      </c>
      <c r="J98" s="77">
        <v>1935</v>
      </c>
      <c r="K98" s="77">
        <v>0</v>
      </c>
      <c r="L98" s="77">
        <v>976.66067699999996</v>
      </c>
      <c r="M98" s="78">
        <v>2.0000000000000001E-4</v>
      </c>
      <c r="N98" s="78">
        <v>1.38E-2</v>
      </c>
      <c r="O98" s="78">
        <v>2.0999999999999999E-3</v>
      </c>
    </row>
    <row r="99" spans="2:15">
      <c r="B99" t="s">
        <v>1493</v>
      </c>
      <c r="C99" t="s">
        <v>1494</v>
      </c>
      <c r="D99" t="s">
        <v>100</v>
      </c>
      <c r="E99" t="s">
        <v>123</v>
      </c>
      <c r="F99" t="s">
        <v>1495</v>
      </c>
      <c r="G99" t="s">
        <v>1496</v>
      </c>
      <c r="H99" t="s">
        <v>102</v>
      </c>
      <c r="I99" s="77">
        <v>15662.82</v>
      </c>
      <c r="J99" s="77">
        <v>4990</v>
      </c>
      <c r="K99" s="77">
        <v>0</v>
      </c>
      <c r="L99" s="77">
        <v>781.57471799999996</v>
      </c>
      <c r="M99" s="78">
        <v>2.0000000000000001E-4</v>
      </c>
      <c r="N99" s="78">
        <v>1.0999999999999999E-2</v>
      </c>
      <c r="O99" s="78">
        <v>1.6000000000000001E-3</v>
      </c>
    </row>
    <row r="100" spans="2:15">
      <c r="B100" t="s">
        <v>1497</v>
      </c>
      <c r="C100" t="s">
        <v>1498</v>
      </c>
      <c r="D100" t="s">
        <v>100</v>
      </c>
      <c r="E100" t="s">
        <v>123</v>
      </c>
      <c r="F100" t="s">
        <v>1499</v>
      </c>
      <c r="G100" t="s">
        <v>1496</v>
      </c>
      <c r="H100" t="s">
        <v>102</v>
      </c>
      <c r="I100" s="77">
        <v>3807.22</v>
      </c>
      <c r="J100" s="77">
        <v>18310</v>
      </c>
      <c r="K100" s="77">
        <v>0</v>
      </c>
      <c r="L100" s="77">
        <v>697.10198200000002</v>
      </c>
      <c r="M100" s="78">
        <v>2.0000000000000001E-4</v>
      </c>
      <c r="N100" s="78">
        <v>9.7999999999999997E-3</v>
      </c>
      <c r="O100" s="78">
        <v>1.5E-3</v>
      </c>
    </row>
    <row r="101" spans="2:15">
      <c r="B101" t="s">
        <v>1500</v>
      </c>
      <c r="C101" t="s">
        <v>1501</v>
      </c>
      <c r="D101" t="s">
        <v>100</v>
      </c>
      <c r="E101" t="s">
        <v>123</v>
      </c>
      <c r="F101" t="s">
        <v>1502</v>
      </c>
      <c r="G101" t="s">
        <v>1496</v>
      </c>
      <c r="H101" t="s">
        <v>102</v>
      </c>
      <c r="I101" s="77">
        <v>10437.27</v>
      </c>
      <c r="J101" s="77">
        <v>7553</v>
      </c>
      <c r="K101" s="77">
        <v>0</v>
      </c>
      <c r="L101" s="77">
        <v>788.32700309999996</v>
      </c>
      <c r="M101" s="78">
        <v>2.0000000000000001E-4</v>
      </c>
      <c r="N101" s="78">
        <v>1.11E-2</v>
      </c>
      <c r="O101" s="78">
        <v>1.6999999999999999E-3</v>
      </c>
    </row>
    <row r="102" spans="2:15">
      <c r="B102" t="s">
        <v>1503</v>
      </c>
      <c r="C102" t="s">
        <v>1504</v>
      </c>
      <c r="D102" t="s">
        <v>100</v>
      </c>
      <c r="E102" t="s">
        <v>123</v>
      </c>
      <c r="F102" t="s">
        <v>1505</v>
      </c>
      <c r="G102" t="s">
        <v>127</v>
      </c>
      <c r="H102" t="s">
        <v>102</v>
      </c>
      <c r="I102" s="77">
        <v>972.6</v>
      </c>
      <c r="J102" s="77">
        <v>26200</v>
      </c>
      <c r="K102" s="77">
        <v>0</v>
      </c>
      <c r="L102" s="77">
        <v>254.8212</v>
      </c>
      <c r="M102" s="78">
        <v>2.0000000000000001E-4</v>
      </c>
      <c r="N102" s="78">
        <v>3.5999999999999999E-3</v>
      </c>
      <c r="O102" s="78">
        <v>5.0000000000000001E-4</v>
      </c>
    </row>
    <row r="103" spans="2:15">
      <c r="B103" t="s">
        <v>1506</v>
      </c>
      <c r="C103" t="s">
        <v>1507</v>
      </c>
      <c r="D103" t="s">
        <v>100</v>
      </c>
      <c r="E103" t="s">
        <v>123</v>
      </c>
      <c r="F103" t="s">
        <v>1508</v>
      </c>
      <c r="G103" t="s">
        <v>127</v>
      </c>
      <c r="H103" t="s">
        <v>102</v>
      </c>
      <c r="I103" s="77">
        <v>111336.35</v>
      </c>
      <c r="J103" s="77">
        <v>180</v>
      </c>
      <c r="K103" s="77">
        <v>0</v>
      </c>
      <c r="L103" s="77">
        <v>200.40543</v>
      </c>
      <c r="M103" s="78">
        <v>2.0000000000000001E-4</v>
      </c>
      <c r="N103" s="78">
        <v>2.8E-3</v>
      </c>
      <c r="O103" s="78">
        <v>4.0000000000000002E-4</v>
      </c>
    </row>
    <row r="104" spans="2:15">
      <c r="B104" t="s">
        <v>1509</v>
      </c>
      <c r="C104" t="s">
        <v>1510</v>
      </c>
      <c r="D104" t="s">
        <v>100</v>
      </c>
      <c r="E104" t="s">
        <v>123</v>
      </c>
      <c r="F104" t="s">
        <v>1511</v>
      </c>
      <c r="G104" t="s">
        <v>128</v>
      </c>
      <c r="H104" t="s">
        <v>102</v>
      </c>
      <c r="I104" s="77">
        <v>3718.51</v>
      </c>
      <c r="J104" s="77">
        <v>657.6</v>
      </c>
      <c r="K104" s="77">
        <v>0</v>
      </c>
      <c r="L104" s="77">
        <v>24.452921759999999</v>
      </c>
      <c r="M104" s="78">
        <v>0</v>
      </c>
      <c r="N104" s="78">
        <v>2.9999999999999997E-4</v>
      </c>
      <c r="O104" s="78">
        <v>1E-4</v>
      </c>
    </row>
    <row r="105" spans="2:15">
      <c r="B105" t="s">
        <v>1512</v>
      </c>
      <c r="C105" t="s">
        <v>1513</v>
      </c>
      <c r="D105" t="s">
        <v>100</v>
      </c>
      <c r="E105" t="s">
        <v>123</v>
      </c>
      <c r="F105" t="s">
        <v>1514</v>
      </c>
      <c r="G105" t="s">
        <v>128</v>
      </c>
      <c r="H105" t="s">
        <v>102</v>
      </c>
      <c r="I105" s="77">
        <v>9816.67</v>
      </c>
      <c r="J105" s="77">
        <v>1546</v>
      </c>
      <c r="K105" s="77">
        <v>0</v>
      </c>
      <c r="L105" s="77">
        <v>151.76571820000001</v>
      </c>
      <c r="M105" s="78">
        <v>0</v>
      </c>
      <c r="N105" s="78">
        <v>2.0999999999999999E-3</v>
      </c>
      <c r="O105" s="78">
        <v>2.9999999999999997E-4</v>
      </c>
    </row>
    <row r="106" spans="2:15">
      <c r="B106" t="s">
        <v>1515</v>
      </c>
      <c r="C106" t="s">
        <v>1516</v>
      </c>
      <c r="D106" t="s">
        <v>100</v>
      </c>
      <c r="E106" t="s">
        <v>123</v>
      </c>
      <c r="F106" t="s">
        <v>1517</v>
      </c>
      <c r="G106" t="s">
        <v>129</v>
      </c>
      <c r="H106" t="s">
        <v>102</v>
      </c>
      <c r="I106" s="77">
        <v>1090.47</v>
      </c>
      <c r="J106" s="77">
        <v>7005</v>
      </c>
      <c r="K106" s="77">
        <v>0</v>
      </c>
      <c r="L106" s="77">
        <v>76.387423499999997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1518</v>
      </c>
      <c r="C107" t="s">
        <v>1519</v>
      </c>
      <c r="D107" t="s">
        <v>100</v>
      </c>
      <c r="E107" t="s">
        <v>123</v>
      </c>
      <c r="F107" t="s">
        <v>1520</v>
      </c>
      <c r="G107" t="s">
        <v>129</v>
      </c>
      <c r="H107" t="s">
        <v>102</v>
      </c>
      <c r="I107" s="77">
        <v>43.76</v>
      </c>
      <c r="J107" s="77">
        <v>11580</v>
      </c>
      <c r="K107" s="77">
        <v>0</v>
      </c>
      <c r="L107" s="77">
        <v>5.0674080000000004</v>
      </c>
      <c r="M107" s="78">
        <v>0</v>
      </c>
      <c r="N107" s="78">
        <v>1E-4</v>
      </c>
      <c r="O107" s="78">
        <v>0</v>
      </c>
    </row>
    <row r="108" spans="2:15">
      <c r="B108" t="s">
        <v>1521</v>
      </c>
      <c r="C108" t="s">
        <v>1522</v>
      </c>
      <c r="D108" t="s">
        <v>100</v>
      </c>
      <c r="E108" t="s">
        <v>123</v>
      </c>
      <c r="F108" t="s">
        <v>818</v>
      </c>
      <c r="G108" t="s">
        <v>132</v>
      </c>
      <c r="H108" t="s">
        <v>102</v>
      </c>
      <c r="I108" s="77">
        <v>25987.73</v>
      </c>
      <c r="J108" s="77">
        <v>1460</v>
      </c>
      <c r="K108" s="77">
        <v>0</v>
      </c>
      <c r="L108" s="77">
        <v>379.42085800000001</v>
      </c>
      <c r="M108" s="78">
        <v>1E-4</v>
      </c>
      <c r="N108" s="78">
        <v>5.3E-3</v>
      </c>
      <c r="O108" s="78">
        <v>8.0000000000000004E-4</v>
      </c>
    </row>
    <row r="109" spans="2:15">
      <c r="B109" t="s">
        <v>1523</v>
      </c>
      <c r="C109" t="s">
        <v>1524</v>
      </c>
      <c r="D109" t="s">
        <v>100</v>
      </c>
      <c r="E109" t="s">
        <v>123</v>
      </c>
      <c r="F109" t="s">
        <v>655</v>
      </c>
      <c r="G109" t="s">
        <v>132</v>
      </c>
      <c r="H109" t="s">
        <v>102</v>
      </c>
      <c r="I109" s="77">
        <v>23039.77</v>
      </c>
      <c r="J109" s="77">
        <v>1279</v>
      </c>
      <c r="K109" s="77">
        <v>0</v>
      </c>
      <c r="L109" s="77">
        <v>294.6786583</v>
      </c>
      <c r="M109" s="78">
        <v>1E-4</v>
      </c>
      <c r="N109" s="78">
        <v>4.1999999999999997E-3</v>
      </c>
      <c r="O109" s="78">
        <v>5.9999999999999995E-4</v>
      </c>
    </row>
    <row r="110" spans="2:15">
      <c r="B110" s="79" t="s">
        <v>1525</v>
      </c>
      <c r="E110" s="16"/>
      <c r="F110" s="16"/>
      <c r="G110" s="16"/>
      <c r="I110" s="81">
        <v>508803.54</v>
      </c>
      <c r="K110" s="81">
        <v>0.86807000000000001</v>
      </c>
      <c r="L110" s="81">
        <v>3982.6356341300002</v>
      </c>
      <c r="N110" s="80">
        <v>5.6099999999999997E-2</v>
      </c>
      <c r="O110" s="80">
        <v>8.3999999999999995E-3</v>
      </c>
    </row>
    <row r="111" spans="2:15">
      <c r="B111" t="s">
        <v>1526</v>
      </c>
      <c r="C111" t="s">
        <v>1527</v>
      </c>
      <c r="D111" t="s">
        <v>100</v>
      </c>
      <c r="E111" t="s">
        <v>123</v>
      </c>
      <c r="F111" t="s">
        <v>1528</v>
      </c>
      <c r="G111" t="s">
        <v>1529</v>
      </c>
      <c r="H111" t="s">
        <v>102</v>
      </c>
      <c r="I111" s="77">
        <v>1726.66</v>
      </c>
      <c r="J111" s="77">
        <v>206</v>
      </c>
      <c r="K111" s="77">
        <v>0</v>
      </c>
      <c r="L111" s="77">
        <v>3.5569196000000001</v>
      </c>
      <c r="M111" s="78">
        <v>1E-4</v>
      </c>
      <c r="N111" s="78">
        <v>1E-4</v>
      </c>
      <c r="O111" s="78">
        <v>0</v>
      </c>
    </row>
    <row r="112" spans="2:15">
      <c r="B112" t="s">
        <v>1530</v>
      </c>
      <c r="C112" t="s">
        <v>1531</v>
      </c>
      <c r="D112" t="s">
        <v>100</v>
      </c>
      <c r="E112" t="s">
        <v>123</v>
      </c>
      <c r="F112" t="s">
        <v>1532</v>
      </c>
      <c r="G112" t="s">
        <v>1529</v>
      </c>
      <c r="H112" t="s">
        <v>102</v>
      </c>
      <c r="I112" s="77">
        <v>3852.25</v>
      </c>
      <c r="J112" s="77">
        <v>5770</v>
      </c>
      <c r="K112" s="77">
        <v>0</v>
      </c>
      <c r="L112" s="77">
        <v>222.27482499999999</v>
      </c>
      <c r="M112" s="78">
        <v>2.0000000000000001E-4</v>
      </c>
      <c r="N112" s="78">
        <v>3.0999999999999999E-3</v>
      </c>
      <c r="O112" s="78">
        <v>5.0000000000000001E-4</v>
      </c>
    </row>
    <row r="113" spans="2:15">
      <c r="B113" t="s">
        <v>1533</v>
      </c>
      <c r="C113" t="s">
        <v>1534</v>
      </c>
      <c r="D113" t="s">
        <v>100</v>
      </c>
      <c r="E113" t="s">
        <v>123</v>
      </c>
      <c r="F113" t="s">
        <v>1535</v>
      </c>
      <c r="G113" t="s">
        <v>365</v>
      </c>
      <c r="H113" t="s">
        <v>102</v>
      </c>
      <c r="I113" s="77">
        <v>2187.6799999999998</v>
      </c>
      <c r="J113" s="77">
        <v>4378</v>
      </c>
      <c r="K113" s="77">
        <v>0</v>
      </c>
      <c r="L113" s="77">
        <v>95.776630400000002</v>
      </c>
      <c r="M113" s="78">
        <v>1E-4</v>
      </c>
      <c r="N113" s="78">
        <v>1.2999999999999999E-3</v>
      </c>
      <c r="O113" s="78">
        <v>2.0000000000000001E-4</v>
      </c>
    </row>
    <row r="114" spans="2:15">
      <c r="B114" t="s">
        <v>1536</v>
      </c>
      <c r="C114" t="s">
        <v>1537</v>
      </c>
      <c r="D114" t="s">
        <v>100</v>
      </c>
      <c r="E114" t="s">
        <v>123</v>
      </c>
      <c r="F114" t="s">
        <v>1538</v>
      </c>
      <c r="G114" t="s">
        <v>365</v>
      </c>
      <c r="H114" t="s">
        <v>102</v>
      </c>
      <c r="I114" s="77">
        <v>66883.75</v>
      </c>
      <c r="J114" s="77">
        <v>315</v>
      </c>
      <c r="K114" s="77">
        <v>0</v>
      </c>
      <c r="L114" s="77">
        <v>210.68381249999999</v>
      </c>
      <c r="M114" s="78">
        <v>1E-4</v>
      </c>
      <c r="N114" s="78">
        <v>3.0000000000000001E-3</v>
      </c>
      <c r="O114" s="78">
        <v>4.0000000000000002E-4</v>
      </c>
    </row>
    <row r="115" spans="2:15">
      <c r="B115" t="s">
        <v>1539</v>
      </c>
      <c r="C115" t="s">
        <v>1540</v>
      </c>
      <c r="D115" t="s">
        <v>100</v>
      </c>
      <c r="E115" t="s">
        <v>123</v>
      </c>
      <c r="F115" t="s">
        <v>899</v>
      </c>
      <c r="G115" t="s">
        <v>703</v>
      </c>
      <c r="H115" t="s">
        <v>102</v>
      </c>
      <c r="I115" s="77">
        <v>339.21</v>
      </c>
      <c r="J115" s="77">
        <v>6622</v>
      </c>
      <c r="K115" s="77">
        <v>0</v>
      </c>
      <c r="L115" s="77">
        <v>22.462486200000001</v>
      </c>
      <c r="M115" s="78">
        <v>0</v>
      </c>
      <c r="N115" s="78">
        <v>2.9999999999999997E-4</v>
      </c>
      <c r="O115" s="78">
        <v>0</v>
      </c>
    </row>
    <row r="116" spans="2:15">
      <c r="B116" t="s">
        <v>1541</v>
      </c>
      <c r="C116" t="s">
        <v>1542</v>
      </c>
      <c r="D116" t="s">
        <v>100</v>
      </c>
      <c r="E116" t="s">
        <v>123</v>
      </c>
      <c r="F116" t="s">
        <v>1543</v>
      </c>
      <c r="G116" t="s">
        <v>703</v>
      </c>
      <c r="H116" t="s">
        <v>102</v>
      </c>
      <c r="I116" s="77">
        <v>3501.16</v>
      </c>
      <c r="J116" s="77">
        <v>956.7</v>
      </c>
      <c r="K116" s="77">
        <v>0</v>
      </c>
      <c r="L116" s="77">
        <v>33.495597719999999</v>
      </c>
      <c r="M116" s="78">
        <v>1E-4</v>
      </c>
      <c r="N116" s="78">
        <v>5.0000000000000001E-4</v>
      </c>
      <c r="O116" s="78">
        <v>1E-4</v>
      </c>
    </row>
    <row r="117" spans="2:15">
      <c r="B117" t="s">
        <v>1544</v>
      </c>
      <c r="C117" t="s">
        <v>1545</v>
      </c>
      <c r="D117" t="s">
        <v>100</v>
      </c>
      <c r="E117" t="s">
        <v>123</v>
      </c>
      <c r="F117" t="s">
        <v>1546</v>
      </c>
      <c r="G117" t="s">
        <v>703</v>
      </c>
      <c r="H117" t="s">
        <v>102</v>
      </c>
      <c r="I117" s="77">
        <v>4007.47</v>
      </c>
      <c r="J117" s="77">
        <v>531.6</v>
      </c>
      <c r="K117" s="77">
        <v>0</v>
      </c>
      <c r="L117" s="77">
        <v>21.303710519999999</v>
      </c>
      <c r="M117" s="78">
        <v>1E-4</v>
      </c>
      <c r="N117" s="78">
        <v>2.9999999999999997E-4</v>
      </c>
      <c r="O117" s="78">
        <v>0</v>
      </c>
    </row>
    <row r="118" spans="2:15">
      <c r="B118" t="s">
        <v>1547</v>
      </c>
      <c r="C118" t="s">
        <v>1548</v>
      </c>
      <c r="D118" t="s">
        <v>100</v>
      </c>
      <c r="E118" t="s">
        <v>123</v>
      </c>
      <c r="F118" t="s">
        <v>1549</v>
      </c>
      <c r="G118" t="s">
        <v>703</v>
      </c>
      <c r="H118" t="s">
        <v>102</v>
      </c>
      <c r="I118" s="77">
        <v>3784.44</v>
      </c>
      <c r="J118" s="77">
        <v>510.4</v>
      </c>
      <c r="K118" s="77">
        <v>0</v>
      </c>
      <c r="L118" s="77">
        <v>19.31578176</v>
      </c>
      <c r="M118" s="78">
        <v>1E-4</v>
      </c>
      <c r="N118" s="78">
        <v>2.9999999999999997E-4</v>
      </c>
      <c r="O118" s="78">
        <v>0</v>
      </c>
    </row>
    <row r="119" spans="2:15">
      <c r="B119" t="s">
        <v>1550</v>
      </c>
      <c r="C119" t="s">
        <v>1551</v>
      </c>
      <c r="D119" t="s">
        <v>100</v>
      </c>
      <c r="E119" t="s">
        <v>123</v>
      </c>
      <c r="F119" t="s">
        <v>1552</v>
      </c>
      <c r="G119" t="s">
        <v>617</v>
      </c>
      <c r="H119" t="s">
        <v>102</v>
      </c>
      <c r="I119" s="77">
        <v>39340.58</v>
      </c>
      <c r="J119" s="77">
        <v>182.7</v>
      </c>
      <c r="K119" s="77">
        <v>0</v>
      </c>
      <c r="L119" s="77">
        <v>71.875239660000005</v>
      </c>
      <c r="M119" s="78">
        <v>2.0000000000000001E-4</v>
      </c>
      <c r="N119" s="78">
        <v>1E-3</v>
      </c>
      <c r="O119" s="78">
        <v>2.0000000000000001E-4</v>
      </c>
    </row>
    <row r="120" spans="2:15">
      <c r="B120" t="s">
        <v>1553</v>
      </c>
      <c r="C120" t="s">
        <v>1554</v>
      </c>
      <c r="D120" t="s">
        <v>100</v>
      </c>
      <c r="E120" t="s">
        <v>123</v>
      </c>
      <c r="F120" t="s">
        <v>1555</v>
      </c>
      <c r="G120" t="s">
        <v>1556</v>
      </c>
      <c r="H120" t="s">
        <v>102</v>
      </c>
      <c r="I120" s="77">
        <v>1161.82</v>
      </c>
      <c r="J120" s="77">
        <v>1951</v>
      </c>
      <c r="K120" s="77">
        <v>0</v>
      </c>
      <c r="L120" s="77">
        <v>22.667108200000001</v>
      </c>
      <c r="M120" s="78">
        <v>0</v>
      </c>
      <c r="N120" s="78">
        <v>2.9999999999999997E-4</v>
      </c>
      <c r="O120" s="78">
        <v>0</v>
      </c>
    </row>
    <row r="121" spans="2:15">
      <c r="B121" t="s">
        <v>1557</v>
      </c>
      <c r="C121" t="s">
        <v>1558</v>
      </c>
      <c r="D121" t="s">
        <v>100</v>
      </c>
      <c r="E121" t="s">
        <v>123</v>
      </c>
      <c r="F121" t="s">
        <v>891</v>
      </c>
      <c r="G121" t="s">
        <v>600</v>
      </c>
      <c r="H121" t="s">
        <v>102</v>
      </c>
      <c r="I121" s="77">
        <v>776.93</v>
      </c>
      <c r="J121" s="77">
        <v>3235</v>
      </c>
      <c r="K121" s="77">
        <v>0</v>
      </c>
      <c r="L121" s="77">
        <v>25.133685499999999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1559</v>
      </c>
      <c r="C122" t="s">
        <v>1560</v>
      </c>
      <c r="D122" t="s">
        <v>100</v>
      </c>
      <c r="E122" t="s">
        <v>123</v>
      </c>
      <c r="F122" t="s">
        <v>1561</v>
      </c>
      <c r="G122" t="s">
        <v>600</v>
      </c>
      <c r="H122" t="s">
        <v>102</v>
      </c>
      <c r="I122" s="77">
        <v>861.51</v>
      </c>
      <c r="J122" s="77">
        <v>28700</v>
      </c>
      <c r="K122" s="77">
        <v>0</v>
      </c>
      <c r="L122" s="77">
        <v>247.25336999999999</v>
      </c>
      <c r="M122" s="78">
        <v>2.0000000000000001E-4</v>
      </c>
      <c r="N122" s="78">
        <v>3.5000000000000001E-3</v>
      </c>
      <c r="O122" s="78">
        <v>5.0000000000000001E-4</v>
      </c>
    </row>
    <row r="123" spans="2:15">
      <c r="B123" t="s">
        <v>1562</v>
      </c>
      <c r="C123" t="s">
        <v>1563</v>
      </c>
      <c r="D123" t="s">
        <v>100</v>
      </c>
      <c r="E123" t="s">
        <v>123</v>
      </c>
      <c r="F123" t="s">
        <v>1564</v>
      </c>
      <c r="G123" t="s">
        <v>600</v>
      </c>
      <c r="H123" t="s">
        <v>102</v>
      </c>
      <c r="I123" s="77">
        <v>26.77</v>
      </c>
      <c r="J123" s="77">
        <v>158.5</v>
      </c>
      <c r="K123" s="77">
        <v>0</v>
      </c>
      <c r="L123" s="77">
        <v>4.2430450000000001E-2</v>
      </c>
      <c r="M123" s="78">
        <v>0</v>
      </c>
      <c r="N123" s="78">
        <v>0</v>
      </c>
      <c r="O123" s="78">
        <v>0</v>
      </c>
    </row>
    <row r="124" spans="2:15">
      <c r="B124" t="s">
        <v>1565</v>
      </c>
      <c r="C124" t="s">
        <v>1566</v>
      </c>
      <c r="D124" t="s">
        <v>100</v>
      </c>
      <c r="E124" t="s">
        <v>123</v>
      </c>
      <c r="F124" t="s">
        <v>881</v>
      </c>
      <c r="G124" t="s">
        <v>600</v>
      </c>
      <c r="H124" t="s">
        <v>102</v>
      </c>
      <c r="I124" s="77">
        <v>5512.55</v>
      </c>
      <c r="J124" s="77">
        <v>2255</v>
      </c>
      <c r="K124" s="77">
        <v>0</v>
      </c>
      <c r="L124" s="77">
        <v>124.3080025</v>
      </c>
      <c r="M124" s="78">
        <v>1E-4</v>
      </c>
      <c r="N124" s="78">
        <v>1.8E-3</v>
      </c>
      <c r="O124" s="78">
        <v>2.9999999999999997E-4</v>
      </c>
    </row>
    <row r="125" spans="2:15">
      <c r="B125" t="s">
        <v>1567</v>
      </c>
      <c r="C125" t="s">
        <v>1568</v>
      </c>
      <c r="D125" t="s">
        <v>100</v>
      </c>
      <c r="E125" t="s">
        <v>123</v>
      </c>
      <c r="F125" t="s">
        <v>1569</v>
      </c>
      <c r="G125" t="s">
        <v>600</v>
      </c>
      <c r="H125" t="s">
        <v>102</v>
      </c>
      <c r="I125" s="77">
        <v>4016.18</v>
      </c>
      <c r="J125" s="77">
        <v>3471</v>
      </c>
      <c r="K125" s="77">
        <v>0</v>
      </c>
      <c r="L125" s="77">
        <v>139.40160779999999</v>
      </c>
      <c r="M125" s="78">
        <v>1E-4</v>
      </c>
      <c r="N125" s="78">
        <v>2E-3</v>
      </c>
      <c r="O125" s="78">
        <v>2.9999999999999997E-4</v>
      </c>
    </row>
    <row r="126" spans="2:15">
      <c r="B126" t="s">
        <v>1570</v>
      </c>
      <c r="C126" t="s">
        <v>1571</v>
      </c>
      <c r="D126" t="s">
        <v>100</v>
      </c>
      <c r="E126" t="s">
        <v>123</v>
      </c>
      <c r="F126" t="s">
        <v>1572</v>
      </c>
      <c r="G126" t="s">
        <v>1573</v>
      </c>
      <c r="H126" t="s">
        <v>102</v>
      </c>
      <c r="I126" s="77">
        <v>584.61</v>
      </c>
      <c r="J126" s="77">
        <v>1975</v>
      </c>
      <c r="K126" s="77">
        <v>0</v>
      </c>
      <c r="L126" s="77">
        <v>11.5460475</v>
      </c>
      <c r="M126" s="78">
        <v>1E-4</v>
      </c>
      <c r="N126" s="78">
        <v>2.0000000000000001E-4</v>
      </c>
      <c r="O126" s="78">
        <v>0</v>
      </c>
    </row>
    <row r="127" spans="2:15">
      <c r="B127" t="s">
        <v>1574</v>
      </c>
      <c r="C127" t="s">
        <v>1575</v>
      </c>
      <c r="D127" t="s">
        <v>100</v>
      </c>
      <c r="E127" t="s">
        <v>123</v>
      </c>
      <c r="F127" t="s">
        <v>1576</v>
      </c>
      <c r="G127" t="s">
        <v>1573</v>
      </c>
      <c r="H127" t="s">
        <v>102</v>
      </c>
      <c r="I127" s="77">
        <v>2297.91</v>
      </c>
      <c r="J127" s="77">
        <v>474.8</v>
      </c>
      <c r="K127" s="77">
        <v>0</v>
      </c>
      <c r="L127" s="77">
        <v>10.91047668</v>
      </c>
      <c r="M127" s="78">
        <v>0</v>
      </c>
      <c r="N127" s="78">
        <v>2.0000000000000001E-4</v>
      </c>
      <c r="O127" s="78">
        <v>0</v>
      </c>
    </row>
    <row r="128" spans="2:15">
      <c r="B128" t="s">
        <v>1577</v>
      </c>
      <c r="C128" t="s">
        <v>1578</v>
      </c>
      <c r="D128" t="s">
        <v>100</v>
      </c>
      <c r="E128" t="s">
        <v>123</v>
      </c>
      <c r="F128" t="s">
        <v>1579</v>
      </c>
      <c r="G128" t="s">
        <v>112</v>
      </c>
      <c r="H128" t="s">
        <v>102</v>
      </c>
      <c r="I128" s="77">
        <v>1102.8599999999999</v>
      </c>
      <c r="J128" s="77">
        <v>9912</v>
      </c>
      <c r="K128" s="77">
        <v>0</v>
      </c>
      <c r="L128" s="77">
        <v>109.3154832</v>
      </c>
      <c r="M128" s="78">
        <v>2.9999999999999997E-4</v>
      </c>
      <c r="N128" s="78">
        <v>1.5E-3</v>
      </c>
      <c r="O128" s="78">
        <v>2.0000000000000001E-4</v>
      </c>
    </row>
    <row r="129" spans="2:15">
      <c r="B129" t="s">
        <v>1580</v>
      </c>
      <c r="C129" t="s">
        <v>1581</v>
      </c>
      <c r="D129" t="s">
        <v>100</v>
      </c>
      <c r="E129" t="s">
        <v>123</v>
      </c>
      <c r="F129" t="s">
        <v>1582</v>
      </c>
      <c r="G129" t="s">
        <v>112</v>
      </c>
      <c r="H129" t="s">
        <v>102</v>
      </c>
      <c r="I129" s="77">
        <v>2408.9</v>
      </c>
      <c r="J129" s="77">
        <v>2461</v>
      </c>
      <c r="K129" s="77">
        <v>0</v>
      </c>
      <c r="L129" s="77">
        <v>59.283028999999999</v>
      </c>
      <c r="M129" s="78">
        <v>1E-4</v>
      </c>
      <c r="N129" s="78">
        <v>8.0000000000000004E-4</v>
      </c>
      <c r="O129" s="78">
        <v>1E-4</v>
      </c>
    </row>
    <row r="130" spans="2:15">
      <c r="B130" t="s">
        <v>1583</v>
      </c>
      <c r="C130" t="s">
        <v>1584</v>
      </c>
      <c r="D130" t="s">
        <v>100</v>
      </c>
      <c r="E130" t="s">
        <v>123</v>
      </c>
      <c r="F130" t="s">
        <v>1585</v>
      </c>
      <c r="G130" t="s">
        <v>112</v>
      </c>
      <c r="H130" t="s">
        <v>102</v>
      </c>
      <c r="I130" s="77">
        <v>560.64</v>
      </c>
      <c r="J130" s="77">
        <v>7850</v>
      </c>
      <c r="K130" s="77">
        <v>0</v>
      </c>
      <c r="L130" s="77">
        <v>44.010240000000003</v>
      </c>
      <c r="M130" s="78">
        <v>1E-4</v>
      </c>
      <c r="N130" s="78">
        <v>5.9999999999999995E-4</v>
      </c>
      <c r="O130" s="78">
        <v>1E-4</v>
      </c>
    </row>
    <row r="131" spans="2:15">
      <c r="B131" t="s">
        <v>1586</v>
      </c>
      <c r="C131" t="s">
        <v>1587</v>
      </c>
      <c r="D131" t="s">
        <v>100</v>
      </c>
      <c r="E131" t="s">
        <v>123</v>
      </c>
      <c r="F131" t="s">
        <v>1588</v>
      </c>
      <c r="G131" t="s">
        <v>112</v>
      </c>
      <c r="H131" t="s">
        <v>102</v>
      </c>
      <c r="I131" s="77">
        <v>13237.88</v>
      </c>
      <c r="J131" s="77">
        <v>636.5</v>
      </c>
      <c r="K131" s="77">
        <v>0.86807000000000001</v>
      </c>
      <c r="L131" s="77">
        <v>85.127176199999994</v>
      </c>
      <c r="M131" s="78">
        <v>1E-4</v>
      </c>
      <c r="N131" s="78">
        <v>1.1999999999999999E-3</v>
      </c>
      <c r="O131" s="78">
        <v>2.0000000000000001E-4</v>
      </c>
    </row>
    <row r="132" spans="2:15">
      <c r="B132" t="s">
        <v>1589</v>
      </c>
      <c r="C132" t="s">
        <v>1590</v>
      </c>
      <c r="D132" t="s">
        <v>100</v>
      </c>
      <c r="E132" t="s">
        <v>123</v>
      </c>
      <c r="F132" t="s">
        <v>706</v>
      </c>
      <c r="G132" t="s">
        <v>112</v>
      </c>
      <c r="H132" t="s">
        <v>102</v>
      </c>
      <c r="I132" s="77">
        <v>1876.43</v>
      </c>
      <c r="J132" s="77">
        <v>6.5</v>
      </c>
      <c r="K132" s="77">
        <v>0</v>
      </c>
      <c r="L132" s="77">
        <v>0.12196795000000001</v>
      </c>
      <c r="M132" s="78">
        <v>1E-4</v>
      </c>
      <c r="N132" s="78">
        <v>0</v>
      </c>
      <c r="O132" s="78">
        <v>0</v>
      </c>
    </row>
    <row r="133" spans="2:15">
      <c r="B133" t="s">
        <v>1591</v>
      </c>
      <c r="C133" t="s">
        <v>1592</v>
      </c>
      <c r="D133" t="s">
        <v>100</v>
      </c>
      <c r="E133" t="s">
        <v>123</v>
      </c>
      <c r="F133" t="s">
        <v>1593</v>
      </c>
      <c r="G133" t="s">
        <v>112</v>
      </c>
      <c r="H133" t="s">
        <v>102</v>
      </c>
      <c r="I133" s="77">
        <v>2767.02</v>
      </c>
      <c r="J133" s="77">
        <v>8907</v>
      </c>
      <c r="K133" s="77">
        <v>0</v>
      </c>
      <c r="L133" s="77">
        <v>246.45847140000001</v>
      </c>
      <c r="M133" s="78">
        <v>1E-4</v>
      </c>
      <c r="N133" s="78">
        <v>3.5000000000000001E-3</v>
      </c>
      <c r="O133" s="78">
        <v>5.0000000000000001E-4</v>
      </c>
    </row>
    <row r="134" spans="2:15">
      <c r="B134" t="s">
        <v>1594</v>
      </c>
      <c r="C134" t="s">
        <v>1595</v>
      </c>
      <c r="D134" t="s">
        <v>100</v>
      </c>
      <c r="E134" t="s">
        <v>123</v>
      </c>
      <c r="F134" t="s">
        <v>1596</v>
      </c>
      <c r="G134" t="s">
        <v>739</v>
      </c>
      <c r="H134" t="s">
        <v>102</v>
      </c>
      <c r="I134" s="77">
        <v>2784.3</v>
      </c>
      <c r="J134" s="77">
        <v>862.9</v>
      </c>
      <c r="K134" s="77">
        <v>0</v>
      </c>
      <c r="L134" s="77">
        <v>24.025724700000001</v>
      </c>
      <c r="M134" s="78">
        <v>1E-4</v>
      </c>
      <c r="N134" s="78">
        <v>2.9999999999999997E-4</v>
      </c>
      <c r="O134" s="78">
        <v>1E-4</v>
      </c>
    </row>
    <row r="135" spans="2:15">
      <c r="B135" t="s">
        <v>1597</v>
      </c>
      <c r="C135" t="s">
        <v>1598</v>
      </c>
      <c r="D135" t="s">
        <v>100</v>
      </c>
      <c r="E135" t="s">
        <v>123</v>
      </c>
      <c r="F135" t="s">
        <v>917</v>
      </c>
      <c r="G135" t="s">
        <v>739</v>
      </c>
      <c r="H135" t="s">
        <v>102</v>
      </c>
      <c r="I135" s="77">
        <v>8473.75</v>
      </c>
      <c r="J135" s="77">
        <v>1176</v>
      </c>
      <c r="K135" s="77">
        <v>0</v>
      </c>
      <c r="L135" s="77">
        <v>99.651300000000006</v>
      </c>
      <c r="M135" s="78">
        <v>1E-4</v>
      </c>
      <c r="N135" s="78">
        <v>1.4E-3</v>
      </c>
      <c r="O135" s="78">
        <v>2.0000000000000001E-4</v>
      </c>
    </row>
    <row r="136" spans="2:15">
      <c r="B136" t="s">
        <v>1599</v>
      </c>
      <c r="C136" t="s">
        <v>1600</v>
      </c>
      <c r="D136" t="s">
        <v>100</v>
      </c>
      <c r="E136" t="s">
        <v>123</v>
      </c>
      <c r="F136" t="s">
        <v>1601</v>
      </c>
      <c r="G136" t="s">
        <v>1602</v>
      </c>
      <c r="H136" t="s">
        <v>102</v>
      </c>
      <c r="I136" s="77">
        <v>3828.6</v>
      </c>
      <c r="J136" s="77">
        <v>343.1</v>
      </c>
      <c r="K136" s="77">
        <v>0</v>
      </c>
      <c r="L136" s="77">
        <v>13.135926599999999</v>
      </c>
      <c r="M136" s="78">
        <v>2.0000000000000001E-4</v>
      </c>
      <c r="N136" s="78">
        <v>2.0000000000000001E-4</v>
      </c>
      <c r="O136" s="78">
        <v>0</v>
      </c>
    </row>
    <row r="137" spans="2:15">
      <c r="B137" t="s">
        <v>1603</v>
      </c>
      <c r="C137" t="s">
        <v>1604</v>
      </c>
      <c r="D137" t="s">
        <v>100</v>
      </c>
      <c r="E137" t="s">
        <v>123</v>
      </c>
      <c r="F137" t="s">
        <v>1605</v>
      </c>
      <c r="G137" t="s">
        <v>529</v>
      </c>
      <c r="H137" t="s">
        <v>102</v>
      </c>
      <c r="I137" s="77">
        <v>4738.2700000000004</v>
      </c>
      <c r="J137" s="77">
        <v>1067</v>
      </c>
      <c r="K137" s="77">
        <v>0</v>
      </c>
      <c r="L137" s="77">
        <v>50.5573409</v>
      </c>
      <c r="M137" s="78">
        <v>1E-4</v>
      </c>
      <c r="N137" s="78">
        <v>6.9999999999999999E-4</v>
      </c>
      <c r="O137" s="78">
        <v>1E-4</v>
      </c>
    </row>
    <row r="138" spans="2:15">
      <c r="B138" t="s">
        <v>1606</v>
      </c>
      <c r="C138" t="s">
        <v>1607</v>
      </c>
      <c r="D138" t="s">
        <v>100</v>
      </c>
      <c r="E138" t="s">
        <v>123</v>
      </c>
      <c r="F138" t="s">
        <v>1608</v>
      </c>
      <c r="G138" t="s">
        <v>529</v>
      </c>
      <c r="H138" t="s">
        <v>102</v>
      </c>
      <c r="I138" s="77">
        <v>2958.21</v>
      </c>
      <c r="J138" s="77">
        <v>619.70000000000005</v>
      </c>
      <c r="K138" s="77">
        <v>0</v>
      </c>
      <c r="L138" s="77">
        <v>18.332027369999999</v>
      </c>
      <c r="M138" s="78">
        <v>2.0000000000000001E-4</v>
      </c>
      <c r="N138" s="78">
        <v>2.9999999999999997E-4</v>
      </c>
      <c r="O138" s="78">
        <v>0</v>
      </c>
    </row>
    <row r="139" spans="2:15">
      <c r="B139" t="s">
        <v>1609</v>
      </c>
      <c r="C139" t="s">
        <v>1610</v>
      </c>
      <c r="D139" t="s">
        <v>100</v>
      </c>
      <c r="E139" t="s">
        <v>123</v>
      </c>
      <c r="F139" t="s">
        <v>1611</v>
      </c>
      <c r="G139" t="s">
        <v>529</v>
      </c>
      <c r="H139" t="s">
        <v>102</v>
      </c>
      <c r="I139" s="77">
        <v>1292.46</v>
      </c>
      <c r="J139" s="77">
        <v>553.5</v>
      </c>
      <c r="K139" s="77">
        <v>0</v>
      </c>
      <c r="L139" s="77">
        <v>7.1537661000000003</v>
      </c>
      <c r="M139" s="78">
        <v>1E-4</v>
      </c>
      <c r="N139" s="78">
        <v>1E-4</v>
      </c>
      <c r="O139" s="78">
        <v>0</v>
      </c>
    </row>
    <row r="140" spans="2:15">
      <c r="B140" t="s">
        <v>1612</v>
      </c>
      <c r="C140" t="s">
        <v>1613</v>
      </c>
      <c r="D140" t="s">
        <v>100</v>
      </c>
      <c r="E140" t="s">
        <v>123</v>
      </c>
      <c r="F140" t="s">
        <v>1614</v>
      </c>
      <c r="G140" t="s">
        <v>529</v>
      </c>
      <c r="H140" t="s">
        <v>102</v>
      </c>
      <c r="I140" s="77">
        <v>22565.66</v>
      </c>
      <c r="J140" s="77">
        <v>933</v>
      </c>
      <c r="K140" s="77">
        <v>0</v>
      </c>
      <c r="L140" s="77">
        <v>210.53760779999999</v>
      </c>
      <c r="M140" s="78">
        <v>2.0000000000000001E-4</v>
      </c>
      <c r="N140" s="78">
        <v>3.0000000000000001E-3</v>
      </c>
      <c r="O140" s="78">
        <v>4.0000000000000002E-4</v>
      </c>
    </row>
    <row r="141" spans="2:15">
      <c r="B141" t="s">
        <v>1615</v>
      </c>
      <c r="C141" t="s">
        <v>1616</v>
      </c>
      <c r="D141" t="s">
        <v>100</v>
      </c>
      <c r="E141" t="s">
        <v>123</v>
      </c>
      <c r="F141" t="s">
        <v>1617</v>
      </c>
      <c r="G141" t="s">
        <v>529</v>
      </c>
      <c r="H141" t="s">
        <v>102</v>
      </c>
      <c r="I141" s="77">
        <v>2835.62</v>
      </c>
      <c r="J141" s="77">
        <v>2450</v>
      </c>
      <c r="K141" s="77">
        <v>0</v>
      </c>
      <c r="L141" s="77">
        <v>69.47269</v>
      </c>
      <c r="M141" s="78">
        <v>1E-4</v>
      </c>
      <c r="N141" s="78">
        <v>1E-3</v>
      </c>
      <c r="O141" s="78">
        <v>1E-4</v>
      </c>
    </row>
    <row r="142" spans="2:15">
      <c r="B142" t="s">
        <v>1618</v>
      </c>
      <c r="C142" t="s">
        <v>1619</v>
      </c>
      <c r="D142" t="s">
        <v>100</v>
      </c>
      <c r="E142" t="s">
        <v>123</v>
      </c>
      <c r="F142" t="s">
        <v>1620</v>
      </c>
      <c r="G142" t="s">
        <v>529</v>
      </c>
      <c r="H142" t="s">
        <v>102</v>
      </c>
      <c r="I142" s="77">
        <v>14494.34</v>
      </c>
      <c r="J142" s="77">
        <v>415.6</v>
      </c>
      <c r="K142" s="77">
        <v>0</v>
      </c>
      <c r="L142" s="77">
        <v>60.238477039999999</v>
      </c>
      <c r="M142" s="78">
        <v>2.0000000000000001E-4</v>
      </c>
      <c r="N142" s="78">
        <v>8.0000000000000004E-4</v>
      </c>
      <c r="O142" s="78">
        <v>1E-4</v>
      </c>
    </row>
    <row r="143" spans="2:15">
      <c r="B143" t="s">
        <v>1621</v>
      </c>
      <c r="C143" t="s">
        <v>1622</v>
      </c>
      <c r="D143" t="s">
        <v>100</v>
      </c>
      <c r="E143" t="s">
        <v>123</v>
      </c>
      <c r="F143" t="s">
        <v>1623</v>
      </c>
      <c r="G143" t="s">
        <v>529</v>
      </c>
      <c r="H143" t="s">
        <v>102</v>
      </c>
      <c r="I143" s="77">
        <v>875.29</v>
      </c>
      <c r="J143" s="77">
        <v>6021</v>
      </c>
      <c r="K143" s="77">
        <v>0</v>
      </c>
      <c r="L143" s="77">
        <v>52.7012109</v>
      </c>
      <c r="M143" s="78">
        <v>1E-4</v>
      </c>
      <c r="N143" s="78">
        <v>6.9999999999999999E-4</v>
      </c>
      <c r="O143" s="78">
        <v>1E-4</v>
      </c>
    </row>
    <row r="144" spans="2:15">
      <c r="B144" t="s">
        <v>1624</v>
      </c>
      <c r="C144" t="s">
        <v>1625</v>
      </c>
      <c r="D144" t="s">
        <v>100</v>
      </c>
      <c r="E144" t="s">
        <v>123</v>
      </c>
      <c r="F144" t="s">
        <v>1626</v>
      </c>
      <c r="G144" t="s">
        <v>529</v>
      </c>
      <c r="H144" t="s">
        <v>102</v>
      </c>
      <c r="I144" s="77">
        <v>3432.17</v>
      </c>
      <c r="J144" s="77">
        <v>1028</v>
      </c>
      <c r="K144" s="77">
        <v>0</v>
      </c>
      <c r="L144" s="77">
        <v>35.282707600000002</v>
      </c>
      <c r="M144" s="78">
        <v>2.0000000000000001E-4</v>
      </c>
      <c r="N144" s="78">
        <v>5.0000000000000001E-4</v>
      </c>
      <c r="O144" s="78">
        <v>1E-4</v>
      </c>
    </row>
    <row r="145" spans="2:15">
      <c r="B145" t="s">
        <v>1627</v>
      </c>
      <c r="C145" t="s">
        <v>1628</v>
      </c>
      <c r="D145" t="s">
        <v>100</v>
      </c>
      <c r="E145" t="s">
        <v>123</v>
      </c>
      <c r="F145" t="s">
        <v>1629</v>
      </c>
      <c r="G145" t="s">
        <v>1335</v>
      </c>
      <c r="H145" t="s">
        <v>102</v>
      </c>
      <c r="I145" s="77">
        <v>2052.11</v>
      </c>
      <c r="J145" s="77">
        <v>1900</v>
      </c>
      <c r="K145" s="77">
        <v>0</v>
      </c>
      <c r="L145" s="77">
        <v>38.990090000000002</v>
      </c>
      <c r="M145" s="78">
        <v>1E-4</v>
      </c>
      <c r="N145" s="78">
        <v>5.0000000000000001E-4</v>
      </c>
      <c r="O145" s="78">
        <v>1E-4</v>
      </c>
    </row>
    <row r="146" spans="2:15">
      <c r="B146" t="s">
        <v>1630</v>
      </c>
      <c r="C146" t="s">
        <v>1631</v>
      </c>
      <c r="D146" t="s">
        <v>100</v>
      </c>
      <c r="E146" t="s">
        <v>123</v>
      </c>
      <c r="F146" t="s">
        <v>1632</v>
      </c>
      <c r="G146" t="s">
        <v>1335</v>
      </c>
      <c r="H146" t="s">
        <v>102</v>
      </c>
      <c r="I146" s="77">
        <v>86.54</v>
      </c>
      <c r="J146" s="77">
        <v>12670</v>
      </c>
      <c r="K146" s="77">
        <v>0</v>
      </c>
      <c r="L146" s="77">
        <v>10.964618</v>
      </c>
      <c r="M146" s="78">
        <v>0</v>
      </c>
      <c r="N146" s="78">
        <v>2.0000000000000001E-4</v>
      </c>
      <c r="O146" s="78">
        <v>0</v>
      </c>
    </row>
    <row r="147" spans="2:15">
      <c r="B147" t="s">
        <v>1633</v>
      </c>
      <c r="C147" t="s">
        <v>1634</v>
      </c>
      <c r="D147" t="s">
        <v>100</v>
      </c>
      <c r="E147" t="s">
        <v>123</v>
      </c>
      <c r="F147" t="s">
        <v>1635</v>
      </c>
      <c r="G147" t="s">
        <v>1335</v>
      </c>
      <c r="H147" t="s">
        <v>102</v>
      </c>
      <c r="I147" s="77">
        <v>1494.01</v>
      </c>
      <c r="J147" s="77">
        <v>8116</v>
      </c>
      <c r="K147" s="77">
        <v>0</v>
      </c>
      <c r="L147" s="77">
        <v>121.2538516</v>
      </c>
      <c r="M147" s="78">
        <v>1E-4</v>
      </c>
      <c r="N147" s="78">
        <v>1.6999999999999999E-3</v>
      </c>
      <c r="O147" s="78">
        <v>2.9999999999999997E-4</v>
      </c>
    </row>
    <row r="148" spans="2:15">
      <c r="B148" t="s">
        <v>1636</v>
      </c>
      <c r="C148" t="s">
        <v>1637</v>
      </c>
      <c r="D148" t="s">
        <v>100</v>
      </c>
      <c r="E148" t="s">
        <v>123</v>
      </c>
      <c r="F148" t="s">
        <v>1638</v>
      </c>
      <c r="G148" t="s">
        <v>1639</v>
      </c>
      <c r="H148" t="s">
        <v>102</v>
      </c>
      <c r="I148" s="77">
        <v>2844.69</v>
      </c>
      <c r="J148" s="77">
        <v>635.5</v>
      </c>
      <c r="K148" s="77">
        <v>0</v>
      </c>
      <c r="L148" s="77">
        <v>18.07800495</v>
      </c>
      <c r="M148" s="78">
        <v>1E-4</v>
      </c>
      <c r="N148" s="78">
        <v>2.9999999999999997E-4</v>
      </c>
      <c r="O148" s="78">
        <v>0</v>
      </c>
    </row>
    <row r="149" spans="2:15">
      <c r="B149" t="s">
        <v>1640</v>
      </c>
      <c r="C149" t="s">
        <v>1641</v>
      </c>
      <c r="D149" t="s">
        <v>100</v>
      </c>
      <c r="E149" t="s">
        <v>123</v>
      </c>
      <c r="F149" t="s">
        <v>1642</v>
      </c>
      <c r="G149" t="s">
        <v>886</v>
      </c>
      <c r="H149" t="s">
        <v>102</v>
      </c>
      <c r="I149" s="77">
        <v>1411.76</v>
      </c>
      <c r="J149" s="77">
        <v>7412</v>
      </c>
      <c r="K149" s="77">
        <v>0</v>
      </c>
      <c r="L149" s="77">
        <v>104.6396512</v>
      </c>
      <c r="M149" s="78">
        <v>0</v>
      </c>
      <c r="N149" s="78">
        <v>1.5E-3</v>
      </c>
      <c r="O149" s="78">
        <v>2.0000000000000001E-4</v>
      </c>
    </row>
    <row r="150" spans="2:15">
      <c r="B150" t="s">
        <v>1643</v>
      </c>
      <c r="C150" t="s">
        <v>1644</v>
      </c>
      <c r="D150" t="s">
        <v>100</v>
      </c>
      <c r="E150" t="s">
        <v>123</v>
      </c>
      <c r="F150" t="s">
        <v>1645</v>
      </c>
      <c r="G150" t="s">
        <v>776</v>
      </c>
      <c r="H150" t="s">
        <v>102</v>
      </c>
      <c r="I150" s="77">
        <v>4201.3900000000003</v>
      </c>
      <c r="J150" s="77">
        <v>625.9</v>
      </c>
      <c r="K150" s="77">
        <v>0</v>
      </c>
      <c r="L150" s="77">
        <v>26.296500009999999</v>
      </c>
      <c r="M150" s="78">
        <v>1E-4</v>
      </c>
      <c r="N150" s="78">
        <v>4.0000000000000002E-4</v>
      </c>
      <c r="O150" s="78">
        <v>1E-4</v>
      </c>
    </row>
    <row r="151" spans="2:15">
      <c r="B151" t="s">
        <v>1646</v>
      </c>
      <c r="C151" t="s">
        <v>1647</v>
      </c>
      <c r="D151" t="s">
        <v>100</v>
      </c>
      <c r="E151" t="s">
        <v>123</v>
      </c>
      <c r="F151" t="s">
        <v>1648</v>
      </c>
      <c r="G151" t="s">
        <v>776</v>
      </c>
      <c r="H151" t="s">
        <v>102</v>
      </c>
      <c r="I151" s="77">
        <v>214.86</v>
      </c>
      <c r="J151" s="77">
        <v>6915</v>
      </c>
      <c r="K151" s="77">
        <v>0</v>
      </c>
      <c r="L151" s="77">
        <v>14.857569</v>
      </c>
      <c r="M151" s="78">
        <v>0</v>
      </c>
      <c r="N151" s="78">
        <v>2.0000000000000001E-4</v>
      </c>
      <c r="O151" s="78">
        <v>0</v>
      </c>
    </row>
    <row r="152" spans="2:15">
      <c r="B152" t="s">
        <v>1649</v>
      </c>
      <c r="C152" t="s">
        <v>1650</v>
      </c>
      <c r="D152" t="s">
        <v>100</v>
      </c>
      <c r="E152" t="s">
        <v>123</v>
      </c>
      <c r="F152" t="s">
        <v>1651</v>
      </c>
      <c r="G152" t="s">
        <v>776</v>
      </c>
      <c r="H152" t="s">
        <v>102</v>
      </c>
      <c r="I152" s="77">
        <v>14494.79</v>
      </c>
      <c r="J152" s="77">
        <v>187.1</v>
      </c>
      <c r="K152" s="77">
        <v>0</v>
      </c>
      <c r="L152" s="77">
        <v>27.119752089999999</v>
      </c>
      <c r="M152" s="78">
        <v>1E-4</v>
      </c>
      <c r="N152" s="78">
        <v>4.0000000000000002E-4</v>
      </c>
      <c r="O152" s="78">
        <v>1E-4</v>
      </c>
    </row>
    <row r="153" spans="2:15">
      <c r="B153" t="s">
        <v>1652</v>
      </c>
      <c r="C153" t="s">
        <v>1653</v>
      </c>
      <c r="D153" t="s">
        <v>100</v>
      </c>
      <c r="E153" t="s">
        <v>123</v>
      </c>
      <c r="F153" t="s">
        <v>1654</v>
      </c>
      <c r="G153" t="s">
        <v>776</v>
      </c>
      <c r="H153" t="s">
        <v>102</v>
      </c>
      <c r="I153" s="77">
        <v>5565.55</v>
      </c>
      <c r="J153" s="77">
        <v>839.3</v>
      </c>
      <c r="K153" s="77">
        <v>0</v>
      </c>
      <c r="L153" s="77">
        <v>46.711661149999998</v>
      </c>
      <c r="M153" s="78">
        <v>1E-4</v>
      </c>
      <c r="N153" s="78">
        <v>6.9999999999999999E-4</v>
      </c>
      <c r="O153" s="78">
        <v>1E-4</v>
      </c>
    </row>
    <row r="154" spans="2:15">
      <c r="B154" t="s">
        <v>1655</v>
      </c>
      <c r="C154" t="s">
        <v>1656</v>
      </c>
      <c r="D154" t="s">
        <v>100</v>
      </c>
      <c r="E154" t="s">
        <v>123</v>
      </c>
      <c r="F154" t="s">
        <v>1657</v>
      </c>
      <c r="G154" t="s">
        <v>822</v>
      </c>
      <c r="H154" t="s">
        <v>102</v>
      </c>
      <c r="I154" s="77">
        <v>1167.8599999999999</v>
      </c>
      <c r="J154" s="77">
        <v>9957</v>
      </c>
      <c r="K154" s="77">
        <v>0</v>
      </c>
      <c r="L154" s="77">
        <v>116.28382019999999</v>
      </c>
      <c r="M154" s="78">
        <v>1E-4</v>
      </c>
      <c r="N154" s="78">
        <v>1.6000000000000001E-3</v>
      </c>
      <c r="O154" s="78">
        <v>2.0000000000000001E-4</v>
      </c>
    </row>
    <row r="155" spans="2:15">
      <c r="B155" t="s">
        <v>1658</v>
      </c>
      <c r="C155" t="s">
        <v>1659</v>
      </c>
      <c r="D155" t="s">
        <v>100</v>
      </c>
      <c r="E155" t="s">
        <v>123</v>
      </c>
      <c r="F155" t="s">
        <v>1660</v>
      </c>
      <c r="G155" t="s">
        <v>822</v>
      </c>
      <c r="H155" t="s">
        <v>102</v>
      </c>
      <c r="I155" s="77">
        <v>15755.21</v>
      </c>
      <c r="J155" s="77">
        <v>452.9</v>
      </c>
      <c r="K155" s="77">
        <v>0</v>
      </c>
      <c r="L155" s="77">
        <v>71.355346089999998</v>
      </c>
      <c r="M155" s="78">
        <v>1E-4</v>
      </c>
      <c r="N155" s="78">
        <v>1E-3</v>
      </c>
      <c r="O155" s="78">
        <v>2.0000000000000001E-4</v>
      </c>
    </row>
    <row r="156" spans="2:15">
      <c r="B156" t="s">
        <v>1661</v>
      </c>
      <c r="C156" t="s">
        <v>1662</v>
      </c>
      <c r="D156" t="s">
        <v>100</v>
      </c>
      <c r="E156" t="s">
        <v>123</v>
      </c>
      <c r="F156" t="s">
        <v>1663</v>
      </c>
      <c r="G156" t="s">
        <v>822</v>
      </c>
      <c r="H156" t="s">
        <v>102</v>
      </c>
      <c r="I156" s="77">
        <v>245.78</v>
      </c>
      <c r="J156" s="77">
        <v>18910</v>
      </c>
      <c r="K156" s="77">
        <v>0</v>
      </c>
      <c r="L156" s="77">
        <v>46.476998000000002</v>
      </c>
      <c r="M156" s="78">
        <v>1E-4</v>
      </c>
      <c r="N156" s="78">
        <v>6.9999999999999999E-4</v>
      </c>
      <c r="O156" s="78">
        <v>1E-4</v>
      </c>
    </row>
    <row r="157" spans="2:15">
      <c r="B157" t="s">
        <v>1664</v>
      </c>
      <c r="C157" t="s">
        <v>1665</v>
      </c>
      <c r="D157" t="s">
        <v>100</v>
      </c>
      <c r="E157" t="s">
        <v>123</v>
      </c>
      <c r="F157" t="s">
        <v>1666</v>
      </c>
      <c r="G157" t="s">
        <v>822</v>
      </c>
      <c r="H157" t="s">
        <v>102</v>
      </c>
      <c r="I157" s="77">
        <v>1773.94</v>
      </c>
      <c r="J157" s="77">
        <v>245.7</v>
      </c>
      <c r="K157" s="77">
        <v>0</v>
      </c>
      <c r="L157" s="77">
        <v>4.3585705800000003</v>
      </c>
      <c r="M157" s="78">
        <v>0</v>
      </c>
      <c r="N157" s="78">
        <v>1E-4</v>
      </c>
      <c r="O157" s="78">
        <v>0</v>
      </c>
    </row>
    <row r="158" spans="2:15">
      <c r="B158" t="s">
        <v>1667</v>
      </c>
      <c r="C158" t="s">
        <v>1668</v>
      </c>
      <c r="D158" t="s">
        <v>100</v>
      </c>
      <c r="E158" t="s">
        <v>123</v>
      </c>
      <c r="F158" t="s">
        <v>1669</v>
      </c>
      <c r="G158" t="s">
        <v>651</v>
      </c>
      <c r="H158" t="s">
        <v>102</v>
      </c>
      <c r="I158" s="77">
        <v>17154</v>
      </c>
      <c r="J158" s="77">
        <v>427.1</v>
      </c>
      <c r="K158" s="77">
        <v>0</v>
      </c>
      <c r="L158" s="77">
        <v>73.264734000000004</v>
      </c>
      <c r="M158" s="78">
        <v>1E-4</v>
      </c>
      <c r="N158" s="78">
        <v>1E-3</v>
      </c>
      <c r="O158" s="78">
        <v>2.0000000000000001E-4</v>
      </c>
    </row>
    <row r="159" spans="2:15">
      <c r="B159" t="s">
        <v>1670</v>
      </c>
      <c r="C159" t="s">
        <v>1671</v>
      </c>
      <c r="D159" t="s">
        <v>100</v>
      </c>
      <c r="E159" t="s">
        <v>123</v>
      </c>
      <c r="F159" t="s">
        <v>904</v>
      </c>
      <c r="G159" t="s">
        <v>354</v>
      </c>
      <c r="H159" t="s">
        <v>102</v>
      </c>
      <c r="I159" s="77">
        <v>19431.43</v>
      </c>
      <c r="J159" s="77">
        <v>566.6</v>
      </c>
      <c r="K159" s="77">
        <v>0</v>
      </c>
      <c r="L159" s="77">
        <v>110.09848237999999</v>
      </c>
      <c r="M159" s="78">
        <v>2.9999999999999997E-4</v>
      </c>
      <c r="N159" s="78">
        <v>1.6000000000000001E-3</v>
      </c>
      <c r="O159" s="78">
        <v>2.0000000000000001E-4</v>
      </c>
    </row>
    <row r="160" spans="2:15">
      <c r="B160" t="s">
        <v>1672</v>
      </c>
      <c r="C160" t="s">
        <v>1673</v>
      </c>
      <c r="D160" t="s">
        <v>100</v>
      </c>
      <c r="E160" t="s">
        <v>123</v>
      </c>
      <c r="F160" t="s">
        <v>1674</v>
      </c>
      <c r="G160" t="s">
        <v>1675</v>
      </c>
      <c r="H160" t="s">
        <v>102</v>
      </c>
      <c r="I160" s="77">
        <v>42345.09</v>
      </c>
      <c r="J160" s="77">
        <v>147.80000000000001</v>
      </c>
      <c r="K160" s="77">
        <v>0</v>
      </c>
      <c r="L160" s="77">
        <v>62.586043019999998</v>
      </c>
      <c r="M160" s="78">
        <v>1E-4</v>
      </c>
      <c r="N160" s="78">
        <v>8.9999999999999998E-4</v>
      </c>
      <c r="O160" s="78">
        <v>1E-4</v>
      </c>
    </row>
    <row r="161" spans="2:15">
      <c r="B161" t="s">
        <v>1676</v>
      </c>
      <c r="C161" t="s">
        <v>1677</v>
      </c>
      <c r="D161" t="s">
        <v>100</v>
      </c>
      <c r="E161" t="s">
        <v>123</v>
      </c>
      <c r="F161" t="s">
        <v>1678</v>
      </c>
      <c r="G161" t="s">
        <v>1675</v>
      </c>
      <c r="H161" t="s">
        <v>102</v>
      </c>
      <c r="I161" s="77">
        <v>239.31</v>
      </c>
      <c r="J161" s="77">
        <v>927</v>
      </c>
      <c r="K161" s="77">
        <v>0</v>
      </c>
      <c r="L161" s="77">
        <v>2.2184037000000001</v>
      </c>
      <c r="M161" s="78">
        <v>0</v>
      </c>
      <c r="N161" s="78">
        <v>0</v>
      </c>
      <c r="O161" s="78">
        <v>0</v>
      </c>
    </row>
    <row r="162" spans="2:15">
      <c r="B162" t="s">
        <v>1679</v>
      </c>
      <c r="C162" t="s">
        <v>1680</v>
      </c>
      <c r="D162" t="s">
        <v>100</v>
      </c>
      <c r="E162" t="s">
        <v>123</v>
      </c>
      <c r="F162" t="s">
        <v>1681</v>
      </c>
      <c r="G162" t="s">
        <v>1682</v>
      </c>
      <c r="H162" t="s">
        <v>102</v>
      </c>
      <c r="I162" s="77">
        <v>12569.68</v>
      </c>
      <c r="J162" s="77">
        <v>764.7</v>
      </c>
      <c r="K162" s="77">
        <v>0</v>
      </c>
      <c r="L162" s="77">
        <v>96.120342960000002</v>
      </c>
      <c r="M162" s="78">
        <v>1E-4</v>
      </c>
      <c r="N162" s="78">
        <v>1.4E-3</v>
      </c>
      <c r="O162" s="78">
        <v>2.0000000000000001E-4</v>
      </c>
    </row>
    <row r="163" spans="2:15">
      <c r="B163" t="s">
        <v>1683</v>
      </c>
      <c r="C163" t="s">
        <v>1684</v>
      </c>
      <c r="D163" t="s">
        <v>100</v>
      </c>
      <c r="E163" t="s">
        <v>123</v>
      </c>
      <c r="F163" t="s">
        <v>1685</v>
      </c>
      <c r="G163" t="s">
        <v>125</v>
      </c>
      <c r="H163" t="s">
        <v>102</v>
      </c>
      <c r="I163" s="77">
        <v>223.6</v>
      </c>
      <c r="J163" s="77">
        <v>8800</v>
      </c>
      <c r="K163" s="77">
        <v>0</v>
      </c>
      <c r="L163" s="77">
        <v>19.6768</v>
      </c>
      <c r="M163" s="78">
        <v>0</v>
      </c>
      <c r="N163" s="78">
        <v>2.9999999999999997E-4</v>
      </c>
      <c r="O163" s="78">
        <v>0</v>
      </c>
    </row>
    <row r="164" spans="2:15">
      <c r="B164" t="s">
        <v>1686</v>
      </c>
      <c r="C164" t="s">
        <v>1687</v>
      </c>
      <c r="D164" t="s">
        <v>100</v>
      </c>
      <c r="E164" t="s">
        <v>123</v>
      </c>
      <c r="F164" t="s">
        <v>1688</v>
      </c>
      <c r="G164" t="s">
        <v>125</v>
      </c>
      <c r="H164" t="s">
        <v>102</v>
      </c>
      <c r="I164" s="77">
        <v>1692.33</v>
      </c>
      <c r="J164" s="77">
        <v>326.2</v>
      </c>
      <c r="K164" s="77">
        <v>0</v>
      </c>
      <c r="L164" s="77">
        <v>5.5203804600000002</v>
      </c>
      <c r="M164" s="78">
        <v>1E-4</v>
      </c>
      <c r="N164" s="78">
        <v>1E-4</v>
      </c>
      <c r="O164" s="78">
        <v>0</v>
      </c>
    </row>
    <row r="165" spans="2:15">
      <c r="B165" t="s">
        <v>1689</v>
      </c>
      <c r="C165" t="s">
        <v>1690</v>
      </c>
      <c r="D165" t="s">
        <v>100</v>
      </c>
      <c r="E165" t="s">
        <v>123</v>
      </c>
      <c r="F165" t="s">
        <v>1691</v>
      </c>
      <c r="G165" t="s">
        <v>125</v>
      </c>
      <c r="H165" t="s">
        <v>102</v>
      </c>
      <c r="I165" s="77">
        <v>14128.26</v>
      </c>
      <c r="J165" s="77">
        <v>169.8</v>
      </c>
      <c r="K165" s="77">
        <v>0</v>
      </c>
      <c r="L165" s="77">
        <v>23.989785479999998</v>
      </c>
      <c r="M165" s="78">
        <v>1E-4</v>
      </c>
      <c r="N165" s="78">
        <v>2.9999999999999997E-4</v>
      </c>
      <c r="O165" s="78">
        <v>1E-4</v>
      </c>
    </row>
    <row r="166" spans="2:15">
      <c r="B166" t="s">
        <v>1692</v>
      </c>
      <c r="C166" t="s">
        <v>1693</v>
      </c>
      <c r="D166" t="s">
        <v>100</v>
      </c>
      <c r="E166" t="s">
        <v>123</v>
      </c>
      <c r="F166" t="s">
        <v>1694</v>
      </c>
      <c r="G166" t="s">
        <v>125</v>
      </c>
      <c r="H166" t="s">
        <v>102</v>
      </c>
      <c r="I166" s="77">
        <v>3558.23</v>
      </c>
      <c r="J166" s="77">
        <v>456.4</v>
      </c>
      <c r="K166" s="77">
        <v>0</v>
      </c>
      <c r="L166" s="77">
        <v>16.239761720000001</v>
      </c>
      <c r="M166" s="78">
        <v>1E-4</v>
      </c>
      <c r="N166" s="78">
        <v>2.0000000000000001E-4</v>
      </c>
      <c r="O166" s="78">
        <v>0</v>
      </c>
    </row>
    <row r="167" spans="2:15">
      <c r="B167" t="s">
        <v>1695</v>
      </c>
      <c r="C167" t="s">
        <v>1696</v>
      </c>
      <c r="D167" t="s">
        <v>100</v>
      </c>
      <c r="E167" t="s">
        <v>123</v>
      </c>
      <c r="F167" t="s">
        <v>1697</v>
      </c>
      <c r="G167" t="s">
        <v>125</v>
      </c>
      <c r="H167" t="s">
        <v>102</v>
      </c>
      <c r="I167" s="77">
        <v>1155.3800000000001</v>
      </c>
      <c r="J167" s="77">
        <v>642.70000000000005</v>
      </c>
      <c r="K167" s="77">
        <v>0</v>
      </c>
      <c r="L167" s="77">
        <v>7.4256272599999997</v>
      </c>
      <c r="M167" s="78">
        <v>2.0000000000000001E-4</v>
      </c>
      <c r="N167" s="78">
        <v>1E-4</v>
      </c>
      <c r="O167" s="78">
        <v>0</v>
      </c>
    </row>
    <row r="168" spans="2:15">
      <c r="B168" t="s">
        <v>1698</v>
      </c>
      <c r="C168" t="s">
        <v>1699</v>
      </c>
      <c r="D168" t="s">
        <v>100</v>
      </c>
      <c r="E168" t="s">
        <v>123</v>
      </c>
      <c r="F168" t="s">
        <v>1700</v>
      </c>
      <c r="G168" t="s">
        <v>125</v>
      </c>
      <c r="H168" t="s">
        <v>102</v>
      </c>
      <c r="I168" s="77">
        <v>9418.2900000000009</v>
      </c>
      <c r="J168" s="77">
        <v>384.2</v>
      </c>
      <c r="K168" s="77">
        <v>0</v>
      </c>
      <c r="L168" s="77">
        <v>36.185070179999997</v>
      </c>
      <c r="M168" s="78">
        <v>1E-4</v>
      </c>
      <c r="N168" s="78">
        <v>5.0000000000000001E-4</v>
      </c>
      <c r="O168" s="78">
        <v>1E-4</v>
      </c>
    </row>
    <row r="169" spans="2:15">
      <c r="B169" t="s">
        <v>1701</v>
      </c>
      <c r="C169" t="s">
        <v>1702</v>
      </c>
      <c r="D169" t="s">
        <v>100</v>
      </c>
      <c r="E169" t="s">
        <v>123</v>
      </c>
      <c r="F169" t="s">
        <v>1703</v>
      </c>
      <c r="G169" t="s">
        <v>1475</v>
      </c>
      <c r="H169" t="s">
        <v>102</v>
      </c>
      <c r="I169" s="77">
        <v>3547.58</v>
      </c>
      <c r="J169" s="77">
        <v>116.9</v>
      </c>
      <c r="K169" s="77">
        <v>0</v>
      </c>
      <c r="L169" s="77">
        <v>4.1471210200000002</v>
      </c>
      <c r="M169" s="78">
        <v>0</v>
      </c>
      <c r="N169" s="78">
        <v>1E-4</v>
      </c>
      <c r="O169" s="78">
        <v>0</v>
      </c>
    </row>
    <row r="170" spans="2:15">
      <c r="B170" t="s">
        <v>1704</v>
      </c>
      <c r="C170" t="s">
        <v>1705</v>
      </c>
      <c r="D170" t="s">
        <v>100</v>
      </c>
      <c r="E170" t="s">
        <v>123</v>
      </c>
      <c r="F170" t="s">
        <v>1706</v>
      </c>
      <c r="G170" t="s">
        <v>1475</v>
      </c>
      <c r="H170" t="s">
        <v>102</v>
      </c>
      <c r="I170" s="77">
        <v>14729.89</v>
      </c>
      <c r="J170" s="77">
        <v>36.200000000000003</v>
      </c>
      <c r="K170" s="77">
        <v>0</v>
      </c>
      <c r="L170" s="77">
        <v>5.3322201800000002</v>
      </c>
      <c r="M170" s="78">
        <v>2.0000000000000001E-4</v>
      </c>
      <c r="N170" s="78">
        <v>1E-4</v>
      </c>
      <c r="O170" s="78">
        <v>0</v>
      </c>
    </row>
    <row r="171" spans="2:15">
      <c r="B171" t="s">
        <v>1707</v>
      </c>
      <c r="C171" t="s">
        <v>1708</v>
      </c>
      <c r="D171" t="s">
        <v>100</v>
      </c>
      <c r="E171" t="s">
        <v>123</v>
      </c>
      <c r="F171" t="s">
        <v>1709</v>
      </c>
      <c r="G171" t="s">
        <v>1475</v>
      </c>
      <c r="H171" t="s">
        <v>102</v>
      </c>
      <c r="I171" s="77">
        <v>2505.08</v>
      </c>
      <c r="J171" s="77">
        <v>619.29999999999995</v>
      </c>
      <c r="K171" s="77">
        <v>0</v>
      </c>
      <c r="L171" s="77">
        <v>15.51396044</v>
      </c>
      <c r="M171" s="78">
        <v>1E-4</v>
      </c>
      <c r="N171" s="78">
        <v>2.0000000000000001E-4</v>
      </c>
      <c r="O171" s="78">
        <v>0</v>
      </c>
    </row>
    <row r="172" spans="2:15">
      <c r="B172" t="s">
        <v>1710</v>
      </c>
      <c r="C172" t="s">
        <v>1711</v>
      </c>
      <c r="D172" t="s">
        <v>100</v>
      </c>
      <c r="E172" t="s">
        <v>123</v>
      </c>
      <c r="F172" t="s">
        <v>1712</v>
      </c>
      <c r="G172" t="s">
        <v>743</v>
      </c>
      <c r="H172" t="s">
        <v>102</v>
      </c>
      <c r="I172" s="77">
        <v>8849.51</v>
      </c>
      <c r="J172" s="77">
        <v>90.8</v>
      </c>
      <c r="K172" s="77">
        <v>0</v>
      </c>
      <c r="L172" s="77">
        <v>8.0353550800000004</v>
      </c>
      <c r="M172" s="78">
        <v>1E-4</v>
      </c>
      <c r="N172" s="78">
        <v>1E-4</v>
      </c>
      <c r="O172" s="78">
        <v>0</v>
      </c>
    </row>
    <row r="173" spans="2:15">
      <c r="B173" t="s">
        <v>1713</v>
      </c>
      <c r="C173" t="s">
        <v>1714</v>
      </c>
      <c r="D173" t="s">
        <v>100</v>
      </c>
      <c r="E173" t="s">
        <v>123</v>
      </c>
      <c r="F173" t="s">
        <v>1715</v>
      </c>
      <c r="G173" t="s">
        <v>743</v>
      </c>
      <c r="H173" t="s">
        <v>102</v>
      </c>
      <c r="I173" s="77">
        <v>5884.8</v>
      </c>
      <c r="J173" s="77">
        <v>206</v>
      </c>
      <c r="K173" s="77">
        <v>0</v>
      </c>
      <c r="L173" s="77">
        <v>12.122688</v>
      </c>
      <c r="M173" s="78">
        <v>0</v>
      </c>
      <c r="N173" s="78">
        <v>2.0000000000000001E-4</v>
      </c>
      <c r="O173" s="78">
        <v>0</v>
      </c>
    </row>
    <row r="174" spans="2:15">
      <c r="B174" t="s">
        <v>1716</v>
      </c>
      <c r="C174" t="s">
        <v>1717</v>
      </c>
      <c r="D174" t="s">
        <v>100</v>
      </c>
      <c r="E174" t="s">
        <v>123</v>
      </c>
      <c r="F174" t="s">
        <v>1718</v>
      </c>
      <c r="G174" t="s">
        <v>743</v>
      </c>
      <c r="H174" t="s">
        <v>102</v>
      </c>
      <c r="I174" s="77">
        <v>7827.85</v>
      </c>
      <c r="J174" s="77">
        <v>761.9</v>
      </c>
      <c r="K174" s="77">
        <v>0</v>
      </c>
      <c r="L174" s="77">
        <v>59.640389149999997</v>
      </c>
      <c r="M174" s="78">
        <v>1E-4</v>
      </c>
      <c r="N174" s="78">
        <v>8.0000000000000004E-4</v>
      </c>
      <c r="O174" s="78">
        <v>1E-4</v>
      </c>
    </row>
    <row r="175" spans="2:15">
      <c r="B175" t="s">
        <v>1719</v>
      </c>
      <c r="C175" t="s">
        <v>1720</v>
      </c>
      <c r="D175" t="s">
        <v>100</v>
      </c>
      <c r="E175" t="s">
        <v>123</v>
      </c>
      <c r="F175" t="s">
        <v>1721</v>
      </c>
      <c r="G175" t="s">
        <v>127</v>
      </c>
      <c r="H175" t="s">
        <v>102</v>
      </c>
      <c r="I175" s="77">
        <v>7641.42</v>
      </c>
      <c r="J175" s="77">
        <v>461.8</v>
      </c>
      <c r="K175" s="77">
        <v>0</v>
      </c>
      <c r="L175" s="77">
        <v>35.288077559999998</v>
      </c>
      <c r="M175" s="78">
        <v>1E-4</v>
      </c>
      <c r="N175" s="78">
        <v>5.0000000000000001E-4</v>
      </c>
      <c r="O175" s="78">
        <v>1E-4</v>
      </c>
    </row>
    <row r="176" spans="2:15">
      <c r="B176" t="s">
        <v>1722</v>
      </c>
      <c r="C176" t="s">
        <v>1723</v>
      </c>
      <c r="D176" t="s">
        <v>100</v>
      </c>
      <c r="E176" t="s">
        <v>123</v>
      </c>
      <c r="F176" t="s">
        <v>1724</v>
      </c>
      <c r="G176" t="s">
        <v>127</v>
      </c>
      <c r="H176" t="s">
        <v>102</v>
      </c>
      <c r="I176" s="77">
        <v>3360.17</v>
      </c>
      <c r="J176" s="77">
        <v>2608</v>
      </c>
      <c r="K176" s="77">
        <v>0</v>
      </c>
      <c r="L176" s="77">
        <v>87.633233599999997</v>
      </c>
      <c r="M176" s="78">
        <v>2.0000000000000001E-4</v>
      </c>
      <c r="N176" s="78">
        <v>1.1999999999999999E-3</v>
      </c>
      <c r="O176" s="78">
        <v>2.0000000000000001E-4</v>
      </c>
    </row>
    <row r="177" spans="2:15">
      <c r="B177" t="s">
        <v>1725</v>
      </c>
      <c r="C177" t="s">
        <v>1726</v>
      </c>
      <c r="D177" t="s">
        <v>100</v>
      </c>
      <c r="E177" t="s">
        <v>123</v>
      </c>
      <c r="F177" t="s">
        <v>1727</v>
      </c>
      <c r="G177" t="s">
        <v>127</v>
      </c>
      <c r="H177" t="s">
        <v>102</v>
      </c>
      <c r="I177" s="77">
        <v>1285.97</v>
      </c>
      <c r="J177" s="77">
        <v>1686</v>
      </c>
      <c r="K177" s="77">
        <v>0</v>
      </c>
      <c r="L177" s="77">
        <v>21.681454200000001</v>
      </c>
      <c r="M177" s="78">
        <v>2.0000000000000001E-4</v>
      </c>
      <c r="N177" s="78">
        <v>2.9999999999999997E-4</v>
      </c>
      <c r="O177" s="78">
        <v>0</v>
      </c>
    </row>
    <row r="178" spans="2:15">
      <c r="B178" t="s">
        <v>1728</v>
      </c>
      <c r="C178" t="s">
        <v>1729</v>
      </c>
      <c r="D178" t="s">
        <v>100</v>
      </c>
      <c r="E178" t="s">
        <v>123</v>
      </c>
      <c r="F178" t="s">
        <v>1730</v>
      </c>
      <c r="G178" t="s">
        <v>127</v>
      </c>
      <c r="H178" t="s">
        <v>102</v>
      </c>
      <c r="I178" s="77">
        <v>13654.52</v>
      </c>
      <c r="J178" s="77">
        <v>369.5</v>
      </c>
      <c r="K178" s="77">
        <v>0</v>
      </c>
      <c r="L178" s="77">
        <v>50.453451399999999</v>
      </c>
      <c r="M178" s="78">
        <v>2.0000000000000001E-4</v>
      </c>
      <c r="N178" s="78">
        <v>6.9999999999999999E-4</v>
      </c>
      <c r="O178" s="78">
        <v>1E-4</v>
      </c>
    </row>
    <row r="179" spans="2:15">
      <c r="B179" t="s">
        <v>1731</v>
      </c>
      <c r="C179" t="s">
        <v>1732</v>
      </c>
      <c r="D179" t="s">
        <v>100</v>
      </c>
      <c r="E179" t="s">
        <v>123</v>
      </c>
      <c r="F179" t="s">
        <v>1733</v>
      </c>
      <c r="G179" t="s">
        <v>127</v>
      </c>
      <c r="H179" t="s">
        <v>102</v>
      </c>
      <c r="I179" s="77">
        <v>2053.81</v>
      </c>
      <c r="J179" s="77">
        <v>1352</v>
      </c>
      <c r="K179" s="77">
        <v>0</v>
      </c>
      <c r="L179" s="77">
        <v>27.767511200000001</v>
      </c>
      <c r="M179" s="78">
        <v>2.0000000000000001E-4</v>
      </c>
      <c r="N179" s="78">
        <v>4.0000000000000002E-4</v>
      </c>
      <c r="O179" s="78">
        <v>1E-4</v>
      </c>
    </row>
    <row r="180" spans="2:15">
      <c r="B180" t="s">
        <v>1734</v>
      </c>
      <c r="C180" t="s">
        <v>1735</v>
      </c>
      <c r="D180" t="s">
        <v>100</v>
      </c>
      <c r="E180" t="s">
        <v>123</v>
      </c>
      <c r="F180" t="s">
        <v>762</v>
      </c>
      <c r="G180" t="s">
        <v>128</v>
      </c>
      <c r="H180" t="s">
        <v>102</v>
      </c>
      <c r="I180" s="77">
        <v>5581.23</v>
      </c>
      <c r="J180" s="77">
        <v>982</v>
      </c>
      <c r="K180" s="77">
        <v>0</v>
      </c>
      <c r="L180" s="77">
        <v>54.807678600000003</v>
      </c>
      <c r="M180" s="78">
        <v>1E-4</v>
      </c>
      <c r="N180" s="78">
        <v>8.0000000000000004E-4</v>
      </c>
      <c r="O180" s="78">
        <v>1E-4</v>
      </c>
    </row>
    <row r="181" spans="2:15">
      <c r="B181" t="s">
        <v>1736</v>
      </c>
      <c r="C181" t="s">
        <v>1737</v>
      </c>
      <c r="D181" t="s">
        <v>100</v>
      </c>
      <c r="E181" t="s">
        <v>123</v>
      </c>
      <c r="F181" t="s">
        <v>1738</v>
      </c>
      <c r="G181" t="s">
        <v>129</v>
      </c>
      <c r="H181" t="s">
        <v>102</v>
      </c>
      <c r="I181" s="77">
        <v>1175.5</v>
      </c>
      <c r="J181" s="77">
        <v>2004</v>
      </c>
      <c r="K181" s="77">
        <v>0</v>
      </c>
      <c r="L181" s="77">
        <v>23.557020000000001</v>
      </c>
      <c r="M181" s="78">
        <v>1E-4</v>
      </c>
      <c r="N181" s="78">
        <v>2.9999999999999997E-4</v>
      </c>
      <c r="O181" s="78">
        <v>0</v>
      </c>
    </row>
    <row r="182" spans="2:15">
      <c r="B182" t="s">
        <v>1739</v>
      </c>
      <c r="C182" t="s">
        <v>1740</v>
      </c>
      <c r="D182" t="s">
        <v>100</v>
      </c>
      <c r="E182" t="s">
        <v>123</v>
      </c>
      <c r="F182" t="s">
        <v>1741</v>
      </c>
      <c r="G182" t="s">
        <v>129</v>
      </c>
      <c r="H182" t="s">
        <v>102</v>
      </c>
      <c r="I182" s="77">
        <v>23095.4</v>
      </c>
      <c r="J182" s="77">
        <v>26.7</v>
      </c>
      <c r="K182" s="77">
        <v>0</v>
      </c>
      <c r="L182" s="77">
        <v>6.1664718000000001</v>
      </c>
      <c r="M182" s="78">
        <v>2.0000000000000001E-4</v>
      </c>
      <c r="N182" s="78">
        <v>1E-4</v>
      </c>
      <c r="O182" s="78">
        <v>0</v>
      </c>
    </row>
    <row r="183" spans="2:15">
      <c r="B183" t="s">
        <v>1742</v>
      </c>
      <c r="C183" t="s">
        <v>1743</v>
      </c>
      <c r="D183" t="s">
        <v>100</v>
      </c>
      <c r="E183" t="s">
        <v>123</v>
      </c>
      <c r="F183" t="s">
        <v>1744</v>
      </c>
      <c r="G183" t="s">
        <v>129</v>
      </c>
      <c r="H183" t="s">
        <v>102</v>
      </c>
      <c r="I183" s="77">
        <v>3292.84</v>
      </c>
      <c r="J183" s="77">
        <v>71.8</v>
      </c>
      <c r="K183" s="77">
        <v>0</v>
      </c>
      <c r="L183" s="77">
        <v>2.3642591199999998</v>
      </c>
      <c r="M183" s="78">
        <v>1E-4</v>
      </c>
      <c r="N183" s="78">
        <v>0</v>
      </c>
      <c r="O183" s="78">
        <v>0</v>
      </c>
    </row>
    <row r="184" spans="2:15">
      <c r="B184" s="79" t="s">
        <v>1745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224</v>
      </c>
      <c r="E186" s="16"/>
      <c r="F186" s="16"/>
      <c r="G186" s="16"/>
      <c r="I186" s="81">
        <v>437743.64</v>
      </c>
      <c r="K186" s="81">
        <v>10.24414</v>
      </c>
      <c r="L186" s="81">
        <v>17506.335526566247</v>
      </c>
      <c r="N186" s="80">
        <v>0.24660000000000001</v>
      </c>
      <c r="O186" s="80">
        <v>3.6900000000000002E-2</v>
      </c>
    </row>
    <row r="187" spans="2:15">
      <c r="B187" s="79" t="s">
        <v>332</v>
      </c>
      <c r="E187" s="16"/>
      <c r="F187" s="16"/>
      <c r="G187" s="16"/>
      <c r="I187" s="81">
        <v>101703.23</v>
      </c>
      <c r="K187" s="81">
        <v>2.2749999999999999E-2</v>
      </c>
      <c r="L187" s="81">
        <v>6922.7875074885596</v>
      </c>
      <c r="N187" s="80">
        <v>9.7500000000000003E-2</v>
      </c>
      <c r="O187" s="80">
        <v>1.46E-2</v>
      </c>
    </row>
    <row r="188" spans="2:15">
      <c r="B188" t="s">
        <v>1746</v>
      </c>
      <c r="C188" t="s">
        <v>1747</v>
      </c>
      <c r="D188" t="s">
        <v>1748</v>
      </c>
      <c r="E188" t="s">
        <v>921</v>
      </c>
      <c r="F188" t="s">
        <v>1749</v>
      </c>
      <c r="G188" t="s">
        <v>1031</v>
      </c>
      <c r="H188" t="s">
        <v>106</v>
      </c>
      <c r="I188" s="77">
        <v>45.87</v>
      </c>
      <c r="J188" s="77">
        <v>6267</v>
      </c>
      <c r="K188" s="77">
        <v>0</v>
      </c>
      <c r="L188" s="77">
        <v>10.6132923468</v>
      </c>
      <c r="M188" s="78">
        <v>0</v>
      </c>
      <c r="N188" s="78">
        <v>1E-4</v>
      </c>
      <c r="O188" s="78">
        <v>0</v>
      </c>
    </row>
    <row r="189" spans="2:15">
      <c r="B189" t="s">
        <v>1750</v>
      </c>
      <c r="C189" t="s">
        <v>1751</v>
      </c>
      <c r="D189" t="s">
        <v>1752</v>
      </c>
      <c r="E189" t="s">
        <v>921</v>
      </c>
      <c r="F189" t="s">
        <v>1753</v>
      </c>
      <c r="G189" t="s">
        <v>1006</v>
      </c>
      <c r="H189" t="s">
        <v>106</v>
      </c>
      <c r="I189" s="77">
        <v>1048.04</v>
      </c>
      <c r="J189" s="77">
        <v>2905</v>
      </c>
      <c r="K189" s="77">
        <v>0</v>
      </c>
      <c r="L189" s="77">
        <v>112.405014904</v>
      </c>
      <c r="M189" s="78">
        <v>0</v>
      </c>
      <c r="N189" s="78">
        <v>1.6000000000000001E-3</v>
      </c>
      <c r="O189" s="78">
        <v>2.0000000000000001E-4</v>
      </c>
    </row>
    <row r="190" spans="2:15">
      <c r="B190" t="s">
        <v>1754</v>
      </c>
      <c r="C190" t="s">
        <v>1755</v>
      </c>
      <c r="D190" t="s">
        <v>1748</v>
      </c>
      <c r="E190" t="s">
        <v>921</v>
      </c>
      <c r="F190" t="s">
        <v>1756</v>
      </c>
      <c r="G190" t="s">
        <v>1049</v>
      </c>
      <c r="H190" t="s">
        <v>106</v>
      </c>
      <c r="I190" s="77">
        <v>349.68</v>
      </c>
      <c r="J190" s="77">
        <v>2563</v>
      </c>
      <c r="K190" s="77">
        <v>0</v>
      </c>
      <c r="L190" s="77">
        <v>33.088805692800001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1757</v>
      </c>
      <c r="C191" t="s">
        <v>1758</v>
      </c>
      <c r="D191" t="s">
        <v>1752</v>
      </c>
      <c r="E191" t="s">
        <v>921</v>
      </c>
      <c r="F191" t="s">
        <v>1759</v>
      </c>
      <c r="G191" t="s">
        <v>1760</v>
      </c>
      <c r="H191" t="s">
        <v>106</v>
      </c>
      <c r="I191" s="77">
        <v>1320.23</v>
      </c>
      <c r="J191" s="77">
        <v>3676</v>
      </c>
      <c r="K191" s="77">
        <v>0</v>
      </c>
      <c r="L191" s="77">
        <v>179.17886952160001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1761</v>
      </c>
      <c r="C192" t="s">
        <v>1762</v>
      </c>
      <c r="D192" t="s">
        <v>1752</v>
      </c>
      <c r="E192" t="s">
        <v>921</v>
      </c>
      <c r="F192" t="s">
        <v>1763</v>
      </c>
      <c r="G192" t="s">
        <v>1141</v>
      </c>
      <c r="H192" t="s">
        <v>106</v>
      </c>
      <c r="I192" s="77">
        <v>2154.33</v>
      </c>
      <c r="J192" s="77">
        <v>316</v>
      </c>
      <c r="K192" s="77">
        <v>0</v>
      </c>
      <c r="L192" s="77">
        <v>25.133964897599999</v>
      </c>
      <c r="M192" s="78">
        <v>1E-4</v>
      </c>
      <c r="N192" s="78">
        <v>4.0000000000000002E-4</v>
      </c>
      <c r="O192" s="78">
        <v>1E-4</v>
      </c>
    </row>
    <row r="193" spans="2:15">
      <c r="B193" t="s">
        <v>1764</v>
      </c>
      <c r="C193" t="s">
        <v>1765</v>
      </c>
      <c r="D193" t="s">
        <v>1752</v>
      </c>
      <c r="E193" t="s">
        <v>921</v>
      </c>
      <c r="F193" t="s">
        <v>1766</v>
      </c>
      <c r="G193" t="s">
        <v>1141</v>
      </c>
      <c r="H193" t="s">
        <v>106</v>
      </c>
      <c r="I193" s="77">
        <v>1222.43</v>
      </c>
      <c r="J193" s="77">
        <v>1074</v>
      </c>
      <c r="K193" s="77">
        <v>0</v>
      </c>
      <c r="L193" s="77">
        <v>48.471892154400003</v>
      </c>
      <c r="M193" s="78">
        <v>1E-4</v>
      </c>
      <c r="N193" s="78">
        <v>6.9999999999999999E-4</v>
      </c>
      <c r="O193" s="78">
        <v>1E-4</v>
      </c>
    </row>
    <row r="194" spans="2:15">
      <c r="B194" t="s">
        <v>1767</v>
      </c>
      <c r="C194" t="s">
        <v>1768</v>
      </c>
      <c r="D194" t="s">
        <v>1748</v>
      </c>
      <c r="E194" t="s">
        <v>921</v>
      </c>
      <c r="F194" t="s">
        <v>1769</v>
      </c>
      <c r="G194" t="s">
        <v>1770</v>
      </c>
      <c r="H194" t="s">
        <v>106</v>
      </c>
      <c r="I194" s="77">
        <v>1017.09</v>
      </c>
      <c r="J194" s="77">
        <v>4028</v>
      </c>
      <c r="K194" s="77">
        <v>0</v>
      </c>
      <c r="L194" s="77">
        <v>151.25527815839999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1771</v>
      </c>
      <c r="C195" t="s">
        <v>1772</v>
      </c>
      <c r="D195" t="s">
        <v>1752</v>
      </c>
      <c r="E195" t="s">
        <v>921</v>
      </c>
      <c r="F195" t="s">
        <v>922</v>
      </c>
      <c r="G195" t="s">
        <v>923</v>
      </c>
      <c r="H195" t="s">
        <v>106</v>
      </c>
      <c r="I195" s="77">
        <v>476.78</v>
      </c>
      <c r="J195" s="77">
        <v>25396</v>
      </c>
      <c r="K195" s="77">
        <v>0</v>
      </c>
      <c r="L195" s="77">
        <v>447.0386161696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1773</v>
      </c>
      <c r="C196" t="s">
        <v>1774</v>
      </c>
      <c r="D196" t="s">
        <v>1752</v>
      </c>
      <c r="E196" t="s">
        <v>921</v>
      </c>
      <c r="F196" t="s">
        <v>1775</v>
      </c>
      <c r="G196" t="s">
        <v>1080</v>
      </c>
      <c r="H196" t="s">
        <v>106</v>
      </c>
      <c r="I196" s="77">
        <v>437.64</v>
      </c>
      <c r="J196" s="77">
        <v>2882</v>
      </c>
      <c r="K196" s="77">
        <v>0</v>
      </c>
      <c r="L196" s="77">
        <v>46.566401481600003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1776</v>
      </c>
      <c r="C197" t="s">
        <v>1777</v>
      </c>
      <c r="D197" t="s">
        <v>1752</v>
      </c>
      <c r="E197" t="s">
        <v>921</v>
      </c>
      <c r="F197" t="s">
        <v>1778</v>
      </c>
      <c r="G197" t="s">
        <v>1080</v>
      </c>
      <c r="H197" t="s">
        <v>106</v>
      </c>
      <c r="I197" s="77">
        <v>214.35</v>
      </c>
      <c r="J197" s="77">
        <v>16911</v>
      </c>
      <c r="K197" s="77">
        <v>0</v>
      </c>
      <c r="L197" s="77">
        <v>133.830305622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1779</v>
      </c>
      <c r="C198" t="s">
        <v>1780</v>
      </c>
      <c r="D198" t="s">
        <v>1748</v>
      </c>
      <c r="E198" t="s">
        <v>921</v>
      </c>
      <c r="F198" t="s">
        <v>1781</v>
      </c>
      <c r="G198" t="s">
        <v>1080</v>
      </c>
      <c r="H198" t="s">
        <v>106</v>
      </c>
      <c r="I198" s="77">
        <v>1292.8900000000001</v>
      </c>
      <c r="J198" s="77">
        <v>485</v>
      </c>
      <c r="K198" s="77">
        <v>0</v>
      </c>
      <c r="L198" s="77">
        <v>23.150746917999999</v>
      </c>
      <c r="M198" s="78">
        <v>0</v>
      </c>
      <c r="N198" s="78">
        <v>2.9999999999999997E-4</v>
      </c>
      <c r="O198" s="78">
        <v>0</v>
      </c>
    </row>
    <row r="199" spans="2:15">
      <c r="B199" t="s">
        <v>1782</v>
      </c>
      <c r="C199" t="s">
        <v>1783</v>
      </c>
      <c r="D199" t="s">
        <v>1748</v>
      </c>
      <c r="E199" t="s">
        <v>921</v>
      </c>
      <c r="F199" t="s">
        <v>1784</v>
      </c>
      <c r="G199" t="s">
        <v>1080</v>
      </c>
      <c r="H199" t="s">
        <v>106</v>
      </c>
      <c r="I199" s="77">
        <v>2778.08</v>
      </c>
      <c r="J199" s="77">
        <v>650</v>
      </c>
      <c r="K199" s="77">
        <v>0</v>
      </c>
      <c r="L199" s="77">
        <v>66.668363839999998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1785</v>
      </c>
      <c r="C200" t="s">
        <v>1786</v>
      </c>
      <c r="D200" t="s">
        <v>1752</v>
      </c>
      <c r="E200" t="s">
        <v>921</v>
      </c>
      <c r="F200" t="s">
        <v>1787</v>
      </c>
      <c r="G200" t="s">
        <v>1080</v>
      </c>
      <c r="H200" t="s">
        <v>120</v>
      </c>
      <c r="I200" s="77">
        <v>23282.7</v>
      </c>
      <c r="J200" s="77">
        <v>8.8000000000000007</v>
      </c>
      <c r="K200" s="77">
        <v>0</v>
      </c>
      <c r="L200" s="77">
        <v>5.0168816913600001</v>
      </c>
      <c r="M200" s="78">
        <v>0</v>
      </c>
      <c r="N200" s="78">
        <v>1E-4</v>
      </c>
      <c r="O200" s="78">
        <v>0</v>
      </c>
    </row>
    <row r="201" spans="2:15">
      <c r="B201" t="s">
        <v>1788</v>
      </c>
      <c r="C201" t="s">
        <v>1789</v>
      </c>
      <c r="D201" t="s">
        <v>1752</v>
      </c>
      <c r="E201" t="s">
        <v>921</v>
      </c>
      <c r="F201" t="s">
        <v>1790</v>
      </c>
      <c r="G201" t="s">
        <v>1080</v>
      </c>
      <c r="H201" t="s">
        <v>106</v>
      </c>
      <c r="I201" s="77">
        <v>511.23</v>
      </c>
      <c r="J201" s="77">
        <v>7711</v>
      </c>
      <c r="K201" s="77">
        <v>0</v>
      </c>
      <c r="L201" s="77">
        <v>145.54213004760001</v>
      </c>
      <c r="M201" s="78">
        <v>0</v>
      </c>
      <c r="N201" s="78">
        <v>2.0999999999999999E-3</v>
      </c>
      <c r="O201" s="78">
        <v>2.9999999999999997E-4</v>
      </c>
    </row>
    <row r="202" spans="2:15">
      <c r="B202" t="s">
        <v>1791</v>
      </c>
      <c r="C202" t="s">
        <v>1792</v>
      </c>
      <c r="D202" t="s">
        <v>1752</v>
      </c>
      <c r="E202" t="s">
        <v>921</v>
      </c>
      <c r="F202" t="s">
        <v>1793</v>
      </c>
      <c r="G202" t="s">
        <v>1080</v>
      </c>
      <c r="H202" t="s">
        <v>106</v>
      </c>
      <c r="I202" s="77">
        <v>182.06</v>
      </c>
      <c r="J202" s="77">
        <v>15379</v>
      </c>
      <c r="K202" s="77">
        <v>0</v>
      </c>
      <c r="L202" s="77">
        <v>103.3723353208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1794</v>
      </c>
      <c r="C203" t="s">
        <v>1795</v>
      </c>
      <c r="D203" t="s">
        <v>1752</v>
      </c>
      <c r="E203" t="s">
        <v>921</v>
      </c>
      <c r="F203" t="s">
        <v>1796</v>
      </c>
      <c r="G203" t="s">
        <v>1080</v>
      </c>
      <c r="H203" t="s">
        <v>106</v>
      </c>
      <c r="I203" s="77">
        <v>288.89999999999998</v>
      </c>
      <c r="J203" s="77">
        <v>12794</v>
      </c>
      <c r="K203" s="77">
        <v>0</v>
      </c>
      <c r="L203" s="77">
        <v>136.463209272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1797</v>
      </c>
      <c r="C204" t="s">
        <v>1798</v>
      </c>
      <c r="D204" t="s">
        <v>1752</v>
      </c>
      <c r="E204" t="s">
        <v>921</v>
      </c>
      <c r="F204" t="s">
        <v>1799</v>
      </c>
      <c r="G204" t="s">
        <v>1017</v>
      </c>
      <c r="H204" t="s">
        <v>106</v>
      </c>
      <c r="I204" s="77">
        <v>2450.81</v>
      </c>
      <c r="J204" s="77">
        <v>274</v>
      </c>
      <c r="K204" s="77">
        <v>0</v>
      </c>
      <c r="L204" s="77">
        <v>24.792590024799999</v>
      </c>
      <c r="M204" s="78">
        <v>0</v>
      </c>
      <c r="N204" s="78">
        <v>2.9999999999999997E-4</v>
      </c>
      <c r="O204" s="78">
        <v>1E-4</v>
      </c>
    </row>
    <row r="205" spans="2:15">
      <c r="B205" t="s">
        <v>1800</v>
      </c>
      <c r="C205" t="s">
        <v>1801</v>
      </c>
      <c r="D205" t="s">
        <v>1748</v>
      </c>
      <c r="E205" t="s">
        <v>921</v>
      </c>
      <c r="F205" t="s">
        <v>1802</v>
      </c>
      <c r="G205" t="s">
        <v>1017</v>
      </c>
      <c r="H205" t="s">
        <v>106</v>
      </c>
      <c r="I205" s="77">
        <v>4227.6499999999996</v>
      </c>
      <c r="J205" s="77">
        <v>283</v>
      </c>
      <c r="K205" s="77">
        <v>0</v>
      </c>
      <c r="L205" s="77">
        <v>44.172009154000001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1803</v>
      </c>
      <c r="C206" t="s">
        <v>1804</v>
      </c>
      <c r="D206" t="s">
        <v>1752</v>
      </c>
      <c r="E206" t="s">
        <v>921</v>
      </c>
      <c r="F206" t="s">
        <v>1805</v>
      </c>
      <c r="G206" t="s">
        <v>1017</v>
      </c>
      <c r="H206" t="s">
        <v>106</v>
      </c>
      <c r="I206" s="77">
        <v>1301.7</v>
      </c>
      <c r="J206" s="77">
        <v>1795</v>
      </c>
      <c r="K206" s="77">
        <v>0</v>
      </c>
      <c r="L206" s="77">
        <v>86.265481379999997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1806</v>
      </c>
      <c r="C207" t="s">
        <v>1807</v>
      </c>
      <c r="D207" t="s">
        <v>1748</v>
      </c>
      <c r="E207" t="s">
        <v>921</v>
      </c>
      <c r="F207" t="s">
        <v>1808</v>
      </c>
      <c r="G207" t="s">
        <v>984</v>
      </c>
      <c r="H207" t="s">
        <v>106</v>
      </c>
      <c r="I207" s="77">
        <v>140.05000000000001</v>
      </c>
      <c r="J207" s="77">
        <v>1256</v>
      </c>
      <c r="K207" s="77">
        <v>0</v>
      </c>
      <c r="L207" s="77">
        <v>6.4943313759999999</v>
      </c>
      <c r="M207" s="78">
        <v>0</v>
      </c>
      <c r="N207" s="78">
        <v>1E-4</v>
      </c>
      <c r="O207" s="78">
        <v>0</v>
      </c>
    </row>
    <row r="208" spans="2:15">
      <c r="B208" t="s">
        <v>1809</v>
      </c>
      <c r="C208" t="s">
        <v>1810</v>
      </c>
      <c r="D208" t="s">
        <v>1752</v>
      </c>
      <c r="E208" t="s">
        <v>921</v>
      </c>
      <c r="F208" t="s">
        <v>1811</v>
      </c>
      <c r="G208" t="s">
        <v>123</v>
      </c>
      <c r="H208" t="s">
        <v>106</v>
      </c>
      <c r="I208" s="77">
        <v>2100.69</v>
      </c>
      <c r="J208" s="77">
        <v>485</v>
      </c>
      <c r="K208" s="77">
        <v>0</v>
      </c>
      <c r="L208" s="77">
        <v>37.615375278000002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1812</v>
      </c>
      <c r="C209" t="s">
        <v>1813</v>
      </c>
      <c r="D209" t="s">
        <v>1748</v>
      </c>
      <c r="E209" t="s">
        <v>921</v>
      </c>
      <c r="F209" t="s">
        <v>1281</v>
      </c>
      <c r="G209" t="s">
        <v>365</v>
      </c>
      <c r="H209" t="s">
        <v>106</v>
      </c>
      <c r="I209" s="77">
        <v>1966.82</v>
      </c>
      <c r="J209" s="77">
        <v>7977</v>
      </c>
      <c r="K209" s="77">
        <v>0</v>
      </c>
      <c r="L209" s="77">
        <v>579.24981032879998</v>
      </c>
      <c r="M209" s="78">
        <v>0</v>
      </c>
      <c r="N209" s="78">
        <v>8.2000000000000007E-3</v>
      </c>
      <c r="O209" s="78">
        <v>1.1999999999999999E-3</v>
      </c>
    </row>
    <row r="210" spans="2:15">
      <c r="B210" t="s">
        <v>1814</v>
      </c>
      <c r="C210" t="s">
        <v>1815</v>
      </c>
      <c r="D210" t="s">
        <v>1752</v>
      </c>
      <c r="E210" t="s">
        <v>921</v>
      </c>
      <c r="F210" t="s">
        <v>914</v>
      </c>
      <c r="G210" t="s">
        <v>728</v>
      </c>
      <c r="H210" t="s">
        <v>106</v>
      </c>
      <c r="I210" s="77">
        <v>12.25</v>
      </c>
      <c r="J210" s="77">
        <v>20996</v>
      </c>
      <c r="K210" s="77">
        <v>2.2749999999999999E-2</v>
      </c>
      <c r="L210" s="77">
        <v>9.5186109200000004</v>
      </c>
      <c r="M210" s="78">
        <v>0</v>
      </c>
      <c r="N210" s="78">
        <v>1E-4</v>
      </c>
      <c r="O210" s="78">
        <v>0</v>
      </c>
    </row>
    <row r="211" spans="2:15">
      <c r="B211" t="s">
        <v>1816</v>
      </c>
      <c r="C211" t="s">
        <v>1817</v>
      </c>
      <c r="D211" t="s">
        <v>1752</v>
      </c>
      <c r="E211" t="s">
        <v>921</v>
      </c>
      <c r="F211" t="s">
        <v>1327</v>
      </c>
      <c r="G211" t="s">
        <v>1328</v>
      </c>
      <c r="H211" t="s">
        <v>106</v>
      </c>
      <c r="I211" s="77">
        <v>1366.86</v>
      </c>
      <c r="J211" s="77">
        <v>3705</v>
      </c>
      <c r="K211" s="77">
        <v>0</v>
      </c>
      <c r="L211" s="77">
        <v>186.970865796</v>
      </c>
      <c r="M211" s="78">
        <v>0</v>
      </c>
      <c r="N211" s="78">
        <v>2.5999999999999999E-3</v>
      </c>
      <c r="O211" s="78">
        <v>4.0000000000000002E-4</v>
      </c>
    </row>
    <row r="212" spans="2:15">
      <c r="B212" t="s">
        <v>1818</v>
      </c>
      <c r="C212" t="s">
        <v>1819</v>
      </c>
      <c r="D212" t="s">
        <v>1752</v>
      </c>
      <c r="E212" t="s">
        <v>921</v>
      </c>
      <c r="F212" t="s">
        <v>1331</v>
      </c>
      <c r="G212" t="s">
        <v>1328</v>
      </c>
      <c r="H212" t="s">
        <v>106</v>
      </c>
      <c r="I212" s="77">
        <v>1841.06</v>
      </c>
      <c r="J212" s="77">
        <v>11437</v>
      </c>
      <c r="K212" s="77">
        <v>0</v>
      </c>
      <c r="L212" s="77">
        <v>777.39502288239999</v>
      </c>
      <c r="M212" s="78">
        <v>1E-4</v>
      </c>
      <c r="N212" s="78">
        <v>1.0999999999999999E-2</v>
      </c>
      <c r="O212" s="78">
        <v>1.6000000000000001E-3</v>
      </c>
    </row>
    <row r="213" spans="2:15">
      <c r="B213" t="s">
        <v>1820</v>
      </c>
      <c r="C213" t="s">
        <v>1821</v>
      </c>
      <c r="D213" t="s">
        <v>1752</v>
      </c>
      <c r="E213" t="s">
        <v>921</v>
      </c>
      <c r="F213" t="s">
        <v>1427</v>
      </c>
      <c r="G213" t="s">
        <v>1328</v>
      </c>
      <c r="H213" t="s">
        <v>106</v>
      </c>
      <c r="I213" s="77">
        <v>2681.84</v>
      </c>
      <c r="J213" s="77">
        <v>3554</v>
      </c>
      <c r="K213" s="77">
        <v>0</v>
      </c>
      <c r="L213" s="77">
        <v>351.89409557120001</v>
      </c>
      <c r="M213" s="78">
        <v>1E-4</v>
      </c>
      <c r="N213" s="78">
        <v>5.0000000000000001E-3</v>
      </c>
      <c r="O213" s="78">
        <v>6.9999999999999999E-4</v>
      </c>
    </row>
    <row r="214" spans="2:15">
      <c r="B214" t="s">
        <v>1822</v>
      </c>
      <c r="C214" t="s">
        <v>1823</v>
      </c>
      <c r="D214" t="s">
        <v>1748</v>
      </c>
      <c r="E214" t="s">
        <v>921</v>
      </c>
      <c r="F214" t="s">
        <v>948</v>
      </c>
      <c r="G214" t="s">
        <v>949</v>
      </c>
      <c r="H214" t="s">
        <v>106</v>
      </c>
      <c r="I214" s="77">
        <v>41371.08</v>
      </c>
      <c r="J214" s="77">
        <v>757</v>
      </c>
      <c r="K214" s="77">
        <v>0</v>
      </c>
      <c r="L214" s="77">
        <v>1156.2571471152</v>
      </c>
      <c r="M214" s="78">
        <v>0</v>
      </c>
      <c r="N214" s="78">
        <v>1.6299999999999999E-2</v>
      </c>
      <c r="O214" s="78">
        <v>2.3999999999999998E-3</v>
      </c>
    </row>
    <row r="215" spans="2:15">
      <c r="B215" t="s">
        <v>1824</v>
      </c>
      <c r="C215" t="s">
        <v>1825</v>
      </c>
      <c r="D215" t="s">
        <v>1752</v>
      </c>
      <c r="E215" t="s">
        <v>921</v>
      </c>
      <c r="F215" t="s">
        <v>1357</v>
      </c>
      <c r="G215" t="s">
        <v>129</v>
      </c>
      <c r="H215" t="s">
        <v>106</v>
      </c>
      <c r="I215" s="77">
        <v>2109.0500000000002</v>
      </c>
      <c r="J215" s="77">
        <v>20490</v>
      </c>
      <c r="K215" s="77">
        <v>0</v>
      </c>
      <c r="L215" s="77">
        <v>1595.4769217400001</v>
      </c>
      <c r="M215" s="78">
        <v>0</v>
      </c>
      <c r="N215" s="78">
        <v>2.2499999999999999E-2</v>
      </c>
      <c r="O215" s="78">
        <v>3.3999999999999998E-3</v>
      </c>
    </row>
    <row r="216" spans="2:15">
      <c r="B216" t="s">
        <v>1826</v>
      </c>
      <c r="C216" t="s">
        <v>1827</v>
      </c>
      <c r="D216" t="s">
        <v>1752</v>
      </c>
      <c r="E216" t="s">
        <v>921</v>
      </c>
      <c r="F216" t="s">
        <v>1828</v>
      </c>
      <c r="G216" t="s">
        <v>129</v>
      </c>
      <c r="H216" t="s">
        <v>106</v>
      </c>
      <c r="I216" s="77">
        <v>81.62</v>
      </c>
      <c r="J216" s="77">
        <v>2664</v>
      </c>
      <c r="K216" s="77">
        <v>0</v>
      </c>
      <c r="L216" s="77">
        <v>8.0277253056000006</v>
      </c>
      <c r="M216" s="78">
        <v>0</v>
      </c>
      <c r="N216" s="78">
        <v>1E-4</v>
      </c>
      <c r="O216" s="78">
        <v>0</v>
      </c>
    </row>
    <row r="217" spans="2:15">
      <c r="B217" t="s">
        <v>1829</v>
      </c>
      <c r="C217" t="s">
        <v>1830</v>
      </c>
      <c r="D217" t="s">
        <v>1752</v>
      </c>
      <c r="E217" t="s">
        <v>921</v>
      </c>
      <c r="F217" t="s">
        <v>1520</v>
      </c>
      <c r="G217" t="s">
        <v>129</v>
      </c>
      <c r="H217" t="s">
        <v>106</v>
      </c>
      <c r="I217" s="77">
        <v>3429.45</v>
      </c>
      <c r="J217" s="77">
        <v>3087</v>
      </c>
      <c r="K217" s="77">
        <v>0</v>
      </c>
      <c r="L217" s="77">
        <v>390.861412578</v>
      </c>
      <c r="M217" s="78">
        <v>1E-4</v>
      </c>
      <c r="N217" s="78">
        <v>5.4999999999999997E-3</v>
      </c>
      <c r="O217" s="78">
        <v>8.0000000000000004E-4</v>
      </c>
    </row>
    <row r="218" spans="2:15">
      <c r="B218" s="79" t="s">
        <v>333</v>
      </c>
      <c r="E218" s="16"/>
      <c r="F218" s="16"/>
      <c r="G218" s="16"/>
      <c r="I218" s="81">
        <v>336040.41</v>
      </c>
      <c r="K218" s="81">
        <v>10.22139</v>
      </c>
      <c r="L218" s="81">
        <v>10583.548019077689</v>
      </c>
      <c r="N218" s="80">
        <v>0.14910000000000001</v>
      </c>
      <c r="O218" s="80">
        <v>2.23E-2</v>
      </c>
    </row>
    <row r="219" spans="2:15">
      <c r="B219" t="s">
        <v>1831</v>
      </c>
      <c r="C219" t="s">
        <v>1832</v>
      </c>
      <c r="D219" t="s">
        <v>1752</v>
      </c>
      <c r="E219" t="s">
        <v>921</v>
      </c>
      <c r="F219" t="s">
        <v>1833</v>
      </c>
      <c r="G219" t="s">
        <v>1031</v>
      </c>
      <c r="H219" t="s">
        <v>106</v>
      </c>
      <c r="I219" s="77">
        <v>150.16</v>
      </c>
      <c r="J219" s="77">
        <v>25750</v>
      </c>
      <c r="K219" s="77">
        <v>0</v>
      </c>
      <c r="L219" s="77">
        <v>142.75561039999999</v>
      </c>
      <c r="M219" s="78">
        <v>0</v>
      </c>
      <c r="N219" s="78">
        <v>2E-3</v>
      </c>
      <c r="O219" s="78">
        <v>2.9999999999999997E-4</v>
      </c>
    </row>
    <row r="220" spans="2:15">
      <c r="B220" t="s">
        <v>1834</v>
      </c>
      <c r="C220" t="s">
        <v>1835</v>
      </c>
      <c r="D220" t="s">
        <v>1748</v>
      </c>
      <c r="E220" t="s">
        <v>921</v>
      </c>
      <c r="F220" t="s">
        <v>1836</v>
      </c>
      <c r="G220" t="s">
        <v>972</v>
      </c>
      <c r="H220" t="s">
        <v>106</v>
      </c>
      <c r="I220" s="77">
        <v>1689.29</v>
      </c>
      <c r="J220" s="77">
        <v>2866</v>
      </c>
      <c r="K220" s="77">
        <v>0</v>
      </c>
      <c r="L220" s="77">
        <v>178.74836976879999</v>
      </c>
      <c r="M220" s="78">
        <v>0</v>
      </c>
      <c r="N220" s="78">
        <v>2.5000000000000001E-3</v>
      </c>
      <c r="O220" s="78">
        <v>4.0000000000000002E-4</v>
      </c>
    </row>
    <row r="221" spans="2:15">
      <c r="B221" t="s">
        <v>1837</v>
      </c>
      <c r="C221" t="s">
        <v>1838</v>
      </c>
      <c r="D221" t="s">
        <v>1748</v>
      </c>
      <c r="E221" t="s">
        <v>921</v>
      </c>
      <c r="F221" t="s">
        <v>1839</v>
      </c>
      <c r="G221" t="s">
        <v>972</v>
      </c>
      <c r="H221" t="s">
        <v>106</v>
      </c>
      <c r="I221" s="77">
        <v>347.24</v>
      </c>
      <c r="J221" s="77">
        <v>14343</v>
      </c>
      <c r="K221" s="77">
        <v>0</v>
      </c>
      <c r="L221" s="77">
        <v>183.8787057744</v>
      </c>
      <c r="M221" s="78">
        <v>0</v>
      </c>
      <c r="N221" s="78">
        <v>2.5999999999999999E-3</v>
      </c>
      <c r="O221" s="78">
        <v>4.0000000000000002E-4</v>
      </c>
    </row>
    <row r="222" spans="2:15">
      <c r="B222" t="s">
        <v>1840</v>
      </c>
      <c r="C222" t="s">
        <v>1841</v>
      </c>
      <c r="D222" t="s">
        <v>1748</v>
      </c>
      <c r="E222" t="s">
        <v>921</v>
      </c>
      <c r="F222" t="s">
        <v>1842</v>
      </c>
      <c r="G222" t="s">
        <v>1006</v>
      </c>
      <c r="H222" t="s">
        <v>106</v>
      </c>
      <c r="I222" s="77">
        <v>324.72000000000003</v>
      </c>
      <c r="J222" s="77">
        <v>12925</v>
      </c>
      <c r="K222" s="77">
        <v>0</v>
      </c>
      <c r="L222" s="77">
        <v>154.95346151999999</v>
      </c>
      <c r="M222" s="78">
        <v>0</v>
      </c>
      <c r="N222" s="78">
        <v>2.2000000000000001E-3</v>
      </c>
      <c r="O222" s="78">
        <v>2.9999999999999997E-4</v>
      </c>
    </row>
    <row r="223" spans="2:15">
      <c r="B223" t="s">
        <v>1843</v>
      </c>
      <c r="C223" t="s">
        <v>1844</v>
      </c>
      <c r="D223" t="s">
        <v>123</v>
      </c>
      <c r="E223" t="s">
        <v>921</v>
      </c>
      <c r="F223" t="s">
        <v>1845</v>
      </c>
      <c r="G223" t="s">
        <v>1006</v>
      </c>
      <c r="H223" t="s">
        <v>110</v>
      </c>
      <c r="I223" s="77">
        <v>359.31</v>
      </c>
      <c r="J223" s="77">
        <v>13066</v>
      </c>
      <c r="K223" s="77">
        <v>0</v>
      </c>
      <c r="L223" s="77">
        <v>189.35782304963999</v>
      </c>
      <c r="M223" s="78">
        <v>0</v>
      </c>
      <c r="N223" s="78">
        <v>2.7000000000000001E-3</v>
      </c>
      <c r="O223" s="78">
        <v>4.0000000000000002E-4</v>
      </c>
    </row>
    <row r="224" spans="2:15">
      <c r="B224" t="s">
        <v>1846</v>
      </c>
      <c r="C224" t="s">
        <v>1847</v>
      </c>
      <c r="D224" t="s">
        <v>1748</v>
      </c>
      <c r="E224" t="s">
        <v>921</v>
      </c>
      <c r="F224" t="s">
        <v>1848</v>
      </c>
      <c r="G224" t="s">
        <v>1006</v>
      </c>
      <c r="H224" t="s">
        <v>106</v>
      </c>
      <c r="I224" s="77">
        <v>557.47</v>
      </c>
      <c r="J224" s="77">
        <v>21183</v>
      </c>
      <c r="K224" s="77">
        <v>0</v>
      </c>
      <c r="L224" s="77">
        <v>435.98410840920002</v>
      </c>
      <c r="M224" s="78">
        <v>0</v>
      </c>
      <c r="N224" s="78">
        <v>6.1000000000000004E-3</v>
      </c>
      <c r="O224" s="78">
        <v>8.9999999999999998E-4</v>
      </c>
    </row>
    <row r="225" spans="2:15">
      <c r="B225" t="s">
        <v>1849</v>
      </c>
      <c r="C225" t="s">
        <v>1850</v>
      </c>
      <c r="D225" t="s">
        <v>123</v>
      </c>
      <c r="E225" t="s">
        <v>921</v>
      </c>
      <c r="F225" t="s">
        <v>1851</v>
      </c>
      <c r="G225" t="s">
        <v>1006</v>
      </c>
      <c r="H225" t="s">
        <v>110</v>
      </c>
      <c r="I225" s="77">
        <v>572.48</v>
      </c>
      <c r="J225" s="77">
        <v>9570</v>
      </c>
      <c r="K225" s="77">
        <v>0</v>
      </c>
      <c r="L225" s="77">
        <v>220.97520762240001</v>
      </c>
      <c r="M225" s="78">
        <v>0</v>
      </c>
      <c r="N225" s="78">
        <v>3.0999999999999999E-3</v>
      </c>
      <c r="O225" s="78">
        <v>5.0000000000000001E-4</v>
      </c>
    </row>
    <row r="226" spans="2:15">
      <c r="B226" t="s">
        <v>1852</v>
      </c>
      <c r="C226" t="s">
        <v>1853</v>
      </c>
      <c r="D226" t="s">
        <v>1748</v>
      </c>
      <c r="E226" t="s">
        <v>921</v>
      </c>
      <c r="F226" t="s">
        <v>1854</v>
      </c>
      <c r="G226" t="s">
        <v>1006</v>
      </c>
      <c r="H226" t="s">
        <v>106</v>
      </c>
      <c r="I226" s="77">
        <v>525.55999999999995</v>
      </c>
      <c r="J226" s="77">
        <v>8922</v>
      </c>
      <c r="K226" s="77">
        <v>0</v>
      </c>
      <c r="L226" s="77">
        <v>173.1195901344</v>
      </c>
      <c r="M226" s="78">
        <v>0</v>
      </c>
      <c r="N226" s="78">
        <v>2.3999999999999998E-3</v>
      </c>
      <c r="O226" s="78">
        <v>4.0000000000000002E-4</v>
      </c>
    </row>
    <row r="227" spans="2:15">
      <c r="B227" t="s">
        <v>1855</v>
      </c>
      <c r="C227" t="s">
        <v>1856</v>
      </c>
      <c r="D227" t="s">
        <v>1752</v>
      </c>
      <c r="E227" t="s">
        <v>921</v>
      </c>
      <c r="F227" t="s">
        <v>1857</v>
      </c>
      <c r="G227" t="s">
        <v>1006</v>
      </c>
      <c r="H227" t="s">
        <v>106</v>
      </c>
      <c r="I227" s="77">
        <v>900.25</v>
      </c>
      <c r="J227" s="77">
        <v>1725</v>
      </c>
      <c r="K227" s="77">
        <v>0</v>
      </c>
      <c r="L227" s="77">
        <v>57.334221749999998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1858</v>
      </c>
      <c r="C228" t="s">
        <v>1859</v>
      </c>
      <c r="D228" t="s">
        <v>1748</v>
      </c>
      <c r="E228" t="s">
        <v>921</v>
      </c>
      <c r="F228" t="s">
        <v>1860</v>
      </c>
      <c r="G228" t="s">
        <v>1006</v>
      </c>
      <c r="H228" t="s">
        <v>106</v>
      </c>
      <c r="I228" s="77">
        <v>675.72</v>
      </c>
      <c r="J228" s="77">
        <v>9780</v>
      </c>
      <c r="K228" s="77">
        <v>0</v>
      </c>
      <c r="L228" s="77">
        <v>243.98735587199999</v>
      </c>
      <c r="M228" s="78">
        <v>0</v>
      </c>
      <c r="N228" s="78">
        <v>3.3999999999999998E-3</v>
      </c>
      <c r="O228" s="78">
        <v>5.0000000000000001E-4</v>
      </c>
    </row>
    <row r="229" spans="2:15">
      <c r="B229" t="s">
        <v>1861</v>
      </c>
      <c r="C229" t="s">
        <v>1862</v>
      </c>
      <c r="D229" t="s">
        <v>123</v>
      </c>
      <c r="E229" t="s">
        <v>921</v>
      </c>
      <c r="F229" t="s">
        <v>1863</v>
      </c>
      <c r="G229" t="s">
        <v>1006</v>
      </c>
      <c r="H229" t="s">
        <v>110</v>
      </c>
      <c r="I229" s="77">
        <v>1257.58</v>
      </c>
      <c r="J229" s="77">
        <v>10562</v>
      </c>
      <c r="K229" s="77">
        <v>0</v>
      </c>
      <c r="L229" s="77">
        <v>535.73877342664002</v>
      </c>
      <c r="M229" s="78">
        <v>0</v>
      </c>
      <c r="N229" s="78">
        <v>7.4999999999999997E-3</v>
      </c>
      <c r="O229" s="78">
        <v>1.1000000000000001E-3</v>
      </c>
    </row>
    <row r="230" spans="2:15">
      <c r="B230" t="s">
        <v>1864</v>
      </c>
      <c r="C230" t="s">
        <v>1865</v>
      </c>
      <c r="D230" t="s">
        <v>1752</v>
      </c>
      <c r="E230" t="s">
        <v>921</v>
      </c>
      <c r="F230" t="s">
        <v>1866</v>
      </c>
      <c r="G230" t="s">
        <v>1024</v>
      </c>
      <c r="H230" t="s">
        <v>106</v>
      </c>
      <c r="I230" s="77">
        <v>0.13</v>
      </c>
      <c r="J230" s="77">
        <v>51226000</v>
      </c>
      <c r="K230" s="77">
        <v>0</v>
      </c>
      <c r="L230" s="77">
        <v>245.86430960000001</v>
      </c>
      <c r="M230" s="78">
        <v>0</v>
      </c>
      <c r="N230" s="78">
        <v>3.5000000000000001E-3</v>
      </c>
      <c r="O230" s="78">
        <v>5.0000000000000001E-4</v>
      </c>
    </row>
    <row r="231" spans="2:15">
      <c r="B231" t="s">
        <v>1867</v>
      </c>
      <c r="C231" t="s">
        <v>1868</v>
      </c>
      <c r="D231" t="s">
        <v>1748</v>
      </c>
      <c r="E231" t="s">
        <v>921</v>
      </c>
      <c r="F231" t="s">
        <v>1869</v>
      </c>
      <c r="G231" t="s">
        <v>1024</v>
      </c>
      <c r="H231" t="s">
        <v>106</v>
      </c>
      <c r="I231" s="77">
        <v>111.12</v>
      </c>
      <c r="J231" s="77">
        <v>68821</v>
      </c>
      <c r="K231" s="77">
        <v>0</v>
      </c>
      <c r="L231" s="77">
        <v>282.34162107840001</v>
      </c>
      <c r="M231" s="78">
        <v>0</v>
      </c>
      <c r="N231" s="78">
        <v>4.0000000000000001E-3</v>
      </c>
      <c r="O231" s="78">
        <v>5.9999999999999995E-4</v>
      </c>
    </row>
    <row r="232" spans="2:15">
      <c r="B232" t="s">
        <v>1870</v>
      </c>
      <c r="C232" t="s">
        <v>1871</v>
      </c>
      <c r="D232" t="s">
        <v>1752</v>
      </c>
      <c r="E232" t="s">
        <v>921</v>
      </c>
      <c r="F232" t="s">
        <v>1872</v>
      </c>
      <c r="G232" t="s">
        <v>1024</v>
      </c>
      <c r="H232" t="s">
        <v>106</v>
      </c>
      <c r="I232" s="77">
        <v>1750.58</v>
      </c>
      <c r="J232" s="77">
        <v>1092</v>
      </c>
      <c r="K232" s="77">
        <v>0</v>
      </c>
      <c r="L232" s="77">
        <v>70.577503651200004</v>
      </c>
      <c r="M232" s="78">
        <v>2.0000000000000001E-4</v>
      </c>
      <c r="N232" s="78">
        <v>1E-3</v>
      </c>
      <c r="O232" s="78">
        <v>1E-4</v>
      </c>
    </row>
    <row r="233" spans="2:15">
      <c r="B233" t="s">
        <v>1873</v>
      </c>
      <c r="C233" t="s">
        <v>1874</v>
      </c>
      <c r="D233" t="s">
        <v>1748</v>
      </c>
      <c r="E233" t="s">
        <v>921</v>
      </c>
      <c r="F233" t="s">
        <v>1875</v>
      </c>
      <c r="G233" t="s">
        <v>1024</v>
      </c>
      <c r="H233" t="s">
        <v>106</v>
      </c>
      <c r="I233" s="77">
        <v>1030.79</v>
      </c>
      <c r="J233" s="77">
        <v>8524</v>
      </c>
      <c r="K233" s="77">
        <v>0</v>
      </c>
      <c r="L233" s="77">
        <v>324.39588020320002</v>
      </c>
      <c r="M233" s="78">
        <v>0</v>
      </c>
      <c r="N233" s="78">
        <v>4.5999999999999999E-3</v>
      </c>
      <c r="O233" s="78">
        <v>6.9999999999999999E-4</v>
      </c>
    </row>
    <row r="234" spans="2:15">
      <c r="B234" t="s">
        <v>1876</v>
      </c>
      <c r="C234" t="s">
        <v>1877</v>
      </c>
      <c r="D234" t="s">
        <v>123</v>
      </c>
      <c r="E234" t="s">
        <v>921</v>
      </c>
      <c r="F234" t="s">
        <v>1878</v>
      </c>
      <c r="G234" t="s">
        <v>1024</v>
      </c>
      <c r="H234" t="s">
        <v>120</v>
      </c>
      <c r="I234" s="77">
        <v>264720.71999999997</v>
      </c>
      <c r="J234" s="77">
        <v>100.50280000000004</v>
      </c>
      <c r="K234" s="77">
        <v>0</v>
      </c>
      <c r="L234" s="77">
        <v>651.4542802313</v>
      </c>
      <c r="M234" s="78">
        <v>4.0000000000000002E-4</v>
      </c>
      <c r="N234" s="78">
        <v>9.1999999999999998E-3</v>
      </c>
      <c r="O234" s="78">
        <v>1.4E-3</v>
      </c>
    </row>
    <row r="235" spans="2:15">
      <c r="B235" t="s">
        <v>1879</v>
      </c>
      <c r="C235" t="s">
        <v>1880</v>
      </c>
      <c r="D235" t="s">
        <v>1881</v>
      </c>
      <c r="E235" t="s">
        <v>921</v>
      </c>
      <c r="F235" t="s">
        <v>1316</v>
      </c>
      <c r="G235" t="s">
        <v>944</v>
      </c>
      <c r="H235" t="s">
        <v>113</v>
      </c>
      <c r="I235" s="77">
        <v>6946.81</v>
      </c>
      <c r="J235" s="77">
        <v>1006</v>
      </c>
      <c r="K235" s="77">
        <v>7.71096</v>
      </c>
      <c r="L235" s="77">
        <v>334.19228750662</v>
      </c>
      <c r="M235" s="78">
        <v>0</v>
      </c>
      <c r="N235" s="78">
        <v>4.7000000000000002E-3</v>
      </c>
      <c r="O235" s="78">
        <v>6.9999999999999999E-4</v>
      </c>
    </row>
    <row r="236" spans="2:15">
      <c r="B236" t="s">
        <v>1882</v>
      </c>
      <c r="C236" t="s">
        <v>1883</v>
      </c>
      <c r="D236" t="s">
        <v>1752</v>
      </c>
      <c r="E236" t="s">
        <v>921</v>
      </c>
      <c r="F236" t="s">
        <v>1884</v>
      </c>
      <c r="G236" t="s">
        <v>1885</v>
      </c>
      <c r="H236" t="s">
        <v>106</v>
      </c>
      <c r="I236" s="77">
        <v>127.64</v>
      </c>
      <c r="J236" s="77">
        <v>53169</v>
      </c>
      <c r="K236" s="77">
        <v>0</v>
      </c>
      <c r="L236" s="77">
        <v>250.5572536272</v>
      </c>
      <c r="M236" s="78">
        <v>0</v>
      </c>
      <c r="N236" s="78">
        <v>3.5000000000000001E-3</v>
      </c>
      <c r="O236" s="78">
        <v>5.0000000000000001E-4</v>
      </c>
    </row>
    <row r="237" spans="2:15">
      <c r="B237" t="s">
        <v>1886</v>
      </c>
      <c r="C237" t="s">
        <v>1887</v>
      </c>
      <c r="D237" t="s">
        <v>1752</v>
      </c>
      <c r="E237" t="s">
        <v>921</v>
      </c>
      <c r="F237" t="s">
        <v>1888</v>
      </c>
      <c r="G237" t="s">
        <v>1760</v>
      </c>
      <c r="H237" t="s">
        <v>106</v>
      </c>
      <c r="I237" s="77">
        <v>3501.16</v>
      </c>
      <c r="J237" s="77">
        <v>128</v>
      </c>
      <c r="K237" s="77">
        <v>0</v>
      </c>
      <c r="L237" s="77">
        <v>16.545641881600002</v>
      </c>
      <c r="M237" s="78">
        <v>0</v>
      </c>
      <c r="N237" s="78">
        <v>2.0000000000000001E-4</v>
      </c>
      <c r="O237" s="78">
        <v>0</v>
      </c>
    </row>
    <row r="238" spans="2:15">
      <c r="B238" t="s">
        <v>1889</v>
      </c>
      <c r="C238" t="s">
        <v>1890</v>
      </c>
      <c r="D238" t="s">
        <v>1752</v>
      </c>
      <c r="E238" t="s">
        <v>921</v>
      </c>
      <c r="F238" t="s">
        <v>1891</v>
      </c>
      <c r="G238" t="s">
        <v>1130</v>
      </c>
      <c r="H238" t="s">
        <v>106</v>
      </c>
      <c r="I238" s="77">
        <v>835.02</v>
      </c>
      <c r="J238" s="77">
        <v>12001</v>
      </c>
      <c r="K238" s="77">
        <v>0</v>
      </c>
      <c r="L238" s="77">
        <v>369.9780897384</v>
      </c>
      <c r="M238" s="78">
        <v>0</v>
      </c>
      <c r="N238" s="78">
        <v>5.1999999999999998E-3</v>
      </c>
      <c r="O238" s="78">
        <v>8.0000000000000004E-4</v>
      </c>
    </row>
    <row r="239" spans="2:15">
      <c r="B239" t="s">
        <v>1892</v>
      </c>
      <c r="C239" t="s">
        <v>1893</v>
      </c>
      <c r="D239" t="s">
        <v>1748</v>
      </c>
      <c r="E239" t="s">
        <v>921</v>
      </c>
      <c r="F239" t="s">
        <v>1894</v>
      </c>
      <c r="G239" t="s">
        <v>1130</v>
      </c>
      <c r="H239" t="s">
        <v>106</v>
      </c>
      <c r="I239" s="77">
        <v>5362.43</v>
      </c>
      <c r="J239" s="77">
        <v>323</v>
      </c>
      <c r="K239" s="77">
        <v>0</v>
      </c>
      <c r="L239" s="77">
        <v>63.947835738800002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1895</v>
      </c>
      <c r="C240" t="s">
        <v>1896</v>
      </c>
      <c r="D240" t="s">
        <v>1752</v>
      </c>
      <c r="E240" t="s">
        <v>921</v>
      </c>
      <c r="F240" t="s">
        <v>1897</v>
      </c>
      <c r="G240" t="s">
        <v>1130</v>
      </c>
      <c r="H240" t="s">
        <v>106</v>
      </c>
      <c r="I240" s="77">
        <v>296.56</v>
      </c>
      <c r="J240" s="77">
        <v>28153</v>
      </c>
      <c r="K240" s="77">
        <v>0</v>
      </c>
      <c r="L240" s="77">
        <v>308.24706186560002</v>
      </c>
      <c r="M240" s="78">
        <v>0</v>
      </c>
      <c r="N240" s="78">
        <v>4.3E-3</v>
      </c>
      <c r="O240" s="78">
        <v>6.9999999999999999E-4</v>
      </c>
    </row>
    <row r="241" spans="2:15">
      <c r="B241" t="s">
        <v>1898</v>
      </c>
      <c r="C241" t="s">
        <v>1899</v>
      </c>
      <c r="D241" t="s">
        <v>1748</v>
      </c>
      <c r="E241" t="s">
        <v>921</v>
      </c>
      <c r="F241" t="s">
        <v>1900</v>
      </c>
      <c r="G241" t="s">
        <v>1141</v>
      </c>
      <c r="H241" t="s">
        <v>106</v>
      </c>
      <c r="I241" s="77">
        <v>3354.18</v>
      </c>
      <c r="J241" s="77">
        <v>3612</v>
      </c>
      <c r="K241" s="77">
        <v>0</v>
      </c>
      <c r="L241" s="77">
        <v>447.2968080672</v>
      </c>
      <c r="M241" s="78">
        <v>0</v>
      </c>
      <c r="N241" s="78">
        <v>6.3E-3</v>
      </c>
      <c r="O241" s="78">
        <v>8.9999999999999998E-4</v>
      </c>
    </row>
    <row r="242" spans="2:15">
      <c r="B242" t="s">
        <v>1901</v>
      </c>
      <c r="C242" t="s">
        <v>1902</v>
      </c>
      <c r="D242" t="s">
        <v>123</v>
      </c>
      <c r="E242" t="s">
        <v>921</v>
      </c>
      <c r="F242" t="s">
        <v>1903</v>
      </c>
      <c r="G242" t="s">
        <v>1000</v>
      </c>
      <c r="H242" t="s">
        <v>110</v>
      </c>
      <c r="I242" s="77">
        <v>33436.06</v>
      </c>
      <c r="J242" s="77">
        <v>107.2</v>
      </c>
      <c r="K242" s="77">
        <v>0</v>
      </c>
      <c r="L242" s="77">
        <v>144.57099672108799</v>
      </c>
      <c r="M242" s="78">
        <v>0</v>
      </c>
      <c r="N242" s="78">
        <v>2E-3</v>
      </c>
      <c r="O242" s="78">
        <v>2.9999999999999997E-4</v>
      </c>
    </row>
    <row r="243" spans="2:15">
      <c r="B243" t="s">
        <v>1904</v>
      </c>
      <c r="C243" t="s">
        <v>1905</v>
      </c>
      <c r="D243" t="s">
        <v>1752</v>
      </c>
      <c r="E243" t="s">
        <v>921</v>
      </c>
      <c r="F243" t="s">
        <v>1906</v>
      </c>
      <c r="G243" t="s">
        <v>1770</v>
      </c>
      <c r="H243" t="s">
        <v>106</v>
      </c>
      <c r="I243" s="77">
        <v>253.39</v>
      </c>
      <c r="J243" s="77">
        <v>12790</v>
      </c>
      <c r="K243" s="77">
        <v>0</v>
      </c>
      <c r="L243" s="77">
        <v>119.652481052</v>
      </c>
      <c r="M243" s="78">
        <v>0</v>
      </c>
      <c r="N243" s="78">
        <v>1.6999999999999999E-3</v>
      </c>
      <c r="O243" s="78">
        <v>2.9999999999999997E-4</v>
      </c>
    </row>
    <row r="244" spans="2:15">
      <c r="B244" t="s">
        <v>1907</v>
      </c>
      <c r="C244" t="s">
        <v>1908</v>
      </c>
      <c r="D244" t="s">
        <v>1748</v>
      </c>
      <c r="E244" t="s">
        <v>921</v>
      </c>
      <c r="F244" t="s">
        <v>1909</v>
      </c>
      <c r="G244" t="s">
        <v>1770</v>
      </c>
      <c r="H244" t="s">
        <v>106</v>
      </c>
      <c r="I244" s="77">
        <v>112.62</v>
      </c>
      <c r="J244" s="77">
        <v>30782</v>
      </c>
      <c r="K244" s="77">
        <v>0</v>
      </c>
      <c r="L244" s="77">
        <v>127.9894135728</v>
      </c>
      <c r="M244" s="78">
        <v>0</v>
      </c>
      <c r="N244" s="78">
        <v>1.8E-3</v>
      </c>
      <c r="O244" s="78">
        <v>2.9999999999999997E-4</v>
      </c>
    </row>
    <row r="245" spans="2:15">
      <c r="B245" t="s">
        <v>1910</v>
      </c>
      <c r="C245" t="s">
        <v>1911</v>
      </c>
      <c r="D245" t="s">
        <v>1752</v>
      </c>
      <c r="E245" t="s">
        <v>921</v>
      </c>
      <c r="F245" t="s">
        <v>1912</v>
      </c>
      <c r="G245" t="s">
        <v>923</v>
      </c>
      <c r="H245" t="s">
        <v>106</v>
      </c>
      <c r="I245" s="77">
        <v>497.4</v>
      </c>
      <c r="J245" s="77">
        <v>14423</v>
      </c>
      <c r="K245" s="77">
        <v>0</v>
      </c>
      <c r="L245" s="77">
        <v>264.86408738400002</v>
      </c>
      <c r="M245" s="78">
        <v>0</v>
      </c>
      <c r="N245" s="78">
        <v>3.7000000000000002E-3</v>
      </c>
      <c r="O245" s="78">
        <v>5.9999999999999995E-4</v>
      </c>
    </row>
    <row r="246" spans="2:15">
      <c r="B246" t="s">
        <v>1913</v>
      </c>
      <c r="C246" t="s">
        <v>1914</v>
      </c>
      <c r="D246" t="s">
        <v>1915</v>
      </c>
      <c r="E246" t="s">
        <v>921</v>
      </c>
      <c r="F246" t="s">
        <v>1916</v>
      </c>
      <c r="G246" t="s">
        <v>923</v>
      </c>
      <c r="H246" t="s">
        <v>110</v>
      </c>
      <c r="I246" s="77">
        <v>210.22</v>
      </c>
      <c r="J246" s="77">
        <v>66840</v>
      </c>
      <c r="K246" s="77">
        <v>0</v>
      </c>
      <c r="L246" s="77">
        <v>566.73726100320005</v>
      </c>
      <c r="M246" s="78">
        <v>0</v>
      </c>
      <c r="N246" s="78">
        <v>8.0000000000000002E-3</v>
      </c>
      <c r="O246" s="78">
        <v>1.1999999999999999E-3</v>
      </c>
    </row>
    <row r="247" spans="2:15">
      <c r="B247" t="s">
        <v>1917</v>
      </c>
      <c r="C247" t="s">
        <v>1918</v>
      </c>
      <c r="D247" t="s">
        <v>1752</v>
      </c>
      <c r="E247" t="s">
        <v>921</v>
      </c>
      <c r="F247" t="s">
        <v>1919</v>
      </c>
      <c r="G247" t="s">
        <v>923</v>
      </c>
      <c r="H247" t="s">
        <v>106</v>
      </c>
      <c r="I247" s="77">
        <v>146.41</v>
      </c>
      <c r="J247" s="77">
        <v>86257</v>
      </c>
      <c r="K247" s="77">
        <v>2.4918200000000001</v>
      </c>
      <c r="L247" s="77">
        <v>468.75034170039999</v>
      </c>
      <c r="M247" s="78">
        <v>0</v>
      </c>
      <c r="N247" s="78">
        <v>6.6E-3</v>
      </c>
      <c r="O247" s="78">
        <v>1E-3</v>
      </c>
    </row>
    <row r="248" spans="2:15">
      <c r="B248" t="s">
        <v>1920</v>
      </c>
      <c r="C248" t="s">
        <v>1921</v>
      </c>
      <c r="D248" t="s">
        <v>1752</v>
      </c>
      <c r="E248" t="s">
        <v>921</v>
      </c>
      <c r="F248" t="s">
        <v>1922</v>
      </c>
      <c r="G248" t="s">
        <v>923</v>
      </c>
      <c r="H248" t="s">
        <v>106</v>
      </c>
      <c r="I248" s="77">
        <v>125.76</v>
      </c>
      <c r="J248" s="77">
        <v>40822</v>
      </c>
      <c r="K248" s="77">
        <v>1.8610000000000002E-2</v>
      </c>
      <c r="L248" s="77">
        <v>189.55757266239999</v>
      </c>
      <c r="M248" s="78">
        <v>0</v>
      </c>
      <c r="N248" s="78">
        <v>2.7000000000000001E-3</v>
      </c>
      <c r="O248" s="78">
        <v>4.0000000000000002E-4</v>
      </c>
    </row>
    <row r="249" spans="2:15">
      <c r="B249" t="s">
        <v>1923</v>
      </c>
      <c r="C249" t="s">
        <v>1924</v>
      </c>
      <c r="D249" t="s">
        <v>1752</v>
      </c>
      <c r="E249" t="s">
        <v>921</v>
      </c>
      <c r="F249" t="s">
        <v>1925</v>
      </c>
      <c r="G249" t="s">
        <v>923</v>
      </c>
      <c r="H249" t="s">
        <v>106</v>
      </c>
      <c r="I249" s="77">
        <v>506.79</v>
      </c>
      <c r="J249" s="77">
        <v>11806</v>
      </c>
      <c r="K249" s="77">
        <v>0</v>
      </c>
      <c r="L249" s="77">
        <v>220.89836836079999</v>
      </c>
      <c r="M249" s="78">
        <v>0</v>
      </c>
      <c r="N249" s="78">
        <v>3.0999999999999999E-3</v>
      </c>
      <c r="O249" s="78">
        <v>5.0000000000000001E-4</v>
      </c>
    </row>
    <row r="250" spans="2:15">
      <c r="B250" t="s">
        <v>1926</v>
      </c>
      <c r="C250" t="s">
        <v>1927</v>
      </c>
      <c r="D250" t="s">
        <v>1748</v>
      </c>
      <c r="E250" t="s">
        <v>921</v>
      </c>
      <c r="F250" t="s">
        <v>1928</v>
      </c>
      <c r="G250" t="s">
        <v>923</v>
      </c>
      <c r="H250" t="s">
        <v>106</v>
      </c>
      <c r="I250" s="77">
        <v>1022.96</v>
      </c>
      <c r="J250" s="77">
        <v>10064</v>
      </c>
      <c r="K250" s="77">
        <v>0</v>
      </c>
      <c r="L250" s="77">
        <v>380.09396372480001</v>
      </c>
      <c r="M250" s="78">
        <v>0</v>
      </c>
      <c r="N250" s="78">
        <v>5.4000000000000003E-3</v>
      </c>
      <c r="O250" s="78">
        <v>8.0000000000000004E-4</v>
      </c>
    </row>
    <row r="251" spans="2:15">
      <c r="B251" t="s">
        <v>1929</v>
      </c>
      <c r="C251" t="s">
        <v>1930</v>
      </c>
      <c r="D251" t="s">
        <v>1752</v>
      </c>
      <c r="E251" t="s">
        <v>921</v>
      </c>
      <c r="F251" t="s">
        <v>1931</v>
      </c>
      <c r="G251" t="s">
        <v>1080</v>
      </c>
      <c r="H251" t="s">
        <v>106</v>
      </c>
      <c r="I251" s="77">
        <v>181.54</v>
      </c>
      <c r="J251" s="77">
        <v>14399</v>
      </c>
      <c r="K251" s="77">
        <v>0</v>
      </c>
      <c r="L251" s="77">
        <v>96.508675463200007</v>
      </c>
      <c r="M251" s="78">
        <v>0</v>
      </c>
      <c r="N251" s="78">
        <v>1.4E-3</v>
      </c>
      <c r="O251" s="78">
        <v>2.0000000000000001E-4</v>
      </c>
    </row>
    <row r="252" spans="2:15">
      <c r="B252" t="s">
        <v>1932</v>
      </c>
      <c r="C252" t="s">
        <v>1933</v>
      </c>
      <c r="D252" t="s">
        <v>1748</v>
      </c>
      <c r="E252" t="s">
        <v>921</v>
      </c>
      <c r="F252" t="s">
        <v>1934</v>
      </c>
      <c r="G252" t="s">
        <v>1080</v>
      </c>
      <c r="H252" t="s">
        <v>106</v>
      </c>
      <c r="I252" s="77">
        <v>328.47</v>
      </c>
      <c r="J252" s="77">
        <v>5099</v>
      </c>
      <c r="K252" s="77">
        <v>0</v>
      </c>
      <c r="L252" s="77">
        <v>61.836146127600003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1935</v>
      </c>
      <c r="C253" t="s">
        <v>1936</v>
      </c>
      <c r="D253" t="s">
        <v>1752</v>
      </c>
      <c r="E253" t="s">
        <v>921</v>
      </c>
      <c r="F253" t="s">
        <v>1937</v>
      </c>
      <c r="G253" t="s">
        <v>1080</v>
      </c>
      <c r="H253" t="s">
        <v>106</v>
      </c>
      <c r="I253" s="77">
        <v>315.54000000000002</v>
      </c>
      <c r="J253" s="77">
        <v>7509</v>
      </c>
      <c r="K253" s="77">
        <v>0</v>
      </c>
      <c r="L253" s="77">
        <v>87.477873631199998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1938</v>
      </c>
      <c r="C254" t="s">
        <v>1939</v>
      </c>
      <c r="D254" t="s">
        <v>1748</v>
      </c>
      <c r="E254" t="s">
        <v>921</v>
      </c>
      <c r="F254" t="s">
        <v>1940</v>
      </c>
      <c r="G254" t="s">
        <v>1080</v>
      </c>
      <c r="H254" t="s">
        <v>106</v>
      </c>
      <c r="I254" s="77">
        <v>178.31</v>
      </c>
      <c r="J254" s="77">
        <v>38767</v>
      </c>
      <c r="K254" s="77">
        <v>0</v>
      </c>
      <c r="L254" s="77">
        <v>255.2111159884</v>
      </c>
      <c r="M254" s="78">
        <v>0</v>
      </c>
      <c r="N254" s="78">
        <v>3.5999999999999999E-3</v>
      </c>
      <c r="O254" s="78">
        <v>5.0000000000000001E-4</v>
      </c>
    </row>
    <row r="255" spans="2:15">
      <c r="B255" t="s">
        <v>1941</v>
      </c>
      <c r="C255" t="s">
        <v>1942</v>
      </c>
      <c r="D255" t="s">
        <v>1752</v>
      </c>
      <c r="E255" t="s">
        <v>921</v>
      </c>
      <c r="F255" t="s">
        <v>1943</v>
      </c>
      <c r="G255" t="s">
        <v>1080</v>
      </c>
      <c r="H255" t="s">
        <v>106</v>
      </c>
      <c r="I255" s="77">
        <v>304.07</v>
      </c>
      <c r="J255" s="77">
        <v>33505</v>
      </c>
      <c r="K255" s="77">
        <v>0</v>
      </c>
      <c r="L255" s="77">
        <v>376.13598872199998</v>
      </c>
      <c r="M255" s="78">
        <v>0</v>
      </c>
      <c r="N255" s="78">
        <v>5.3E-3</v>
      </c>
      <c r="O255" s="78">
        <v>8.0000000000000004E-4</v>
      </c>
    </row>
    <row r="256" spans="2:15">
      <c r="B256" t="s">
        <v>1944</v>
      </c>
      <c r="C256" t="s">
        <v>1945</v>
      </c>
      <c r="D256" t="s">
        <v>1752</v>
      </c>
      <c r="E256" t="s">
        <v>921</v>
      </c>
      <c r="F256" t="s">
        <v>1946</v>
      </c>
      <c r="G256" t="s">
        <v>1080</v>
      </c>
      <c r="H256" t="s">
        <v>106</v>
      </c>
      <c r="I256" s="77">
        <v>334.36</v>
      </c>
      <c r="J256" s="77">
        <v>25333</v>
      </c>
      <c r="K256" s="77">
        <v>0</v>
      </c>
      <c r="L256" s="77">
        <v>312.72502220960001</v>
      </c>
      <c r="M256" s="78">
        <v>0</v>
      </c>
      <c r="N256" s="78">
        <v>4.4000000000000003E-3</v>
      </c>
      <c r="O256" s="78">
        <v>6.9999999999999999E-4</v>
      </c>
    </row>
    <row r="257" spans="2:15">
      <c r="B257" t="s">
        <v>1947</v>
      </c>
      <c r="C257" t="s">
        <v>1948</v>
      </c>
      <c r="D257" t="s">
        <v>1752</v>
      </c>
      <c r="E257" t="s">
        <v>921</v>
      </c>
      <c r="F257" t="s">
        <v>1949</v>
      </c>
      <c r="G257" t="s">
        <v>1080</v>
      </c>
      <c r="H257" t="s">
        <v>106</v>
      </c>
      <c r="I257" s="77">
        <v>1213.1500000000001</v>
      </c>
      <c r="J257" s="77">
        <v>1486</v>
      </c>
      <c r="K257" s="77">
        <v>0</v>
      </c>
      <c r="L257" s="77">
        <v>66.557194027999998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1950</v>
      </c>
      <c r="C258" t="s">
        <v>1951</v>
      </c>
      <c r="D258" t="s">
        <v>1748</v>
      </c>
      <c r="E258" t="s">
        <v>921</v>
      </c>
      <c r="F258" t="s">
        <v>1952</v>
      </c>
      <c r="G258" t="s">
        <v>1080</v>
      </c>
      <c r="H258" t="s">
        <v>106</v>
      </c>
      <c r="I258" s="77">
        <v>290.93</v>
      </c>
      <c r="J258" s="77">
        <v>23432</v>
      </c>
      <c r="K258" s="77">
        <v>0</v>
      </c>
      <c r="L258" s="77">
        <v>251.68628937919999</v>
      </c>
      <c r="M258" s="78">
        <v>0</v>
      </c>
      <c r="N258" s="78">
        <v>3.5000000000000001E-3</v>
      </c>
      <c r="O258" s="78">
        <v>5.0000000000000001E-4</v>
      </c>
    </row>
    <row r="259" spans="2:15">
      <c r="B259" t="s">
        <v>1953</v>
      </c>
      <c r="C259" t="s">
        <v>1954</v>
      </c>
      <c r="D259" t="s">
        <v>1748</v>
      </c>
      <c r="E259" t="s">
        <v>921</v>
      </c>
      <c r="F259" t="s">
        <v>1955</v>
      </c>
      <c r="G259" t="s">
        <v>1017</v>
      </c>
      <c r="H259" t="s">
        <v>106</v>
      </c>
      <c r="I259" s="77">
        <v>206.47</v>
      </c>
      <c r="J259" s="77">
        <v>7615</v>
      </c>
      <c r="K259" s="77">
        <v>0</v>
      </c>
      <c r="L259" s="77">
        <v>58.048173325999997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1956</v>
      </c>
      <c r="C260" t="s">
        <v>1957</v>
      </c>
      <c r="D260" t="s">
        <v>1748</v>
      </c>
      <c r="E260" t="s">
        <v>921</v>
      </c>
      <c r="F260" t="s">
        <v>1958</v>
      </c>
      <c r="G260" t="s">
        <v>1017</v>
      </c>
      <c r="H260" t="s">
        <v>106</v>
      </c>
      <c r="I260" s="77">
        <v>422.32</v>
      </c>
      <c r="J260" s="77">
        <v>3614</v>
      </c>
      <c r="K260" s="77">
        <v>0</v>
      </c>
      <c r="L260" s="77">
        <v>56.349684601600003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1959</v>
      </c>
      <c r="C261" t="s">
        <v>1960</v>
      </c>
      <c r="D261" t="s">
        <v>123</v>
      </c>
      <c r="E261" t="s">
        <v>921</v>
      </c>
      <c r="F261" t="s">
        <v>1961</v>
      </c>
      <c r="G261" t="s">
        <v>1017</v>
      </c>
      <c r="H261" t="s">
        <v>106</v>
      </c>
      <c r="I261" s="77">
        <v>68.7</v>
      </c>
      <c r="J261" s="77">
        <v>138300</v>
      </c>
      <c r="K261" s="77">
        <v>0</v>
      </c>
      <c r="L261" s="77">
        <v>350.78467319999999</v>
      </c>
      <c r="M261" s="78">
        <v>0</v>
      </c>
      <c r="N261" s="78">
        <v>4.8999999999999998E-3</v>
      </c>
      <c r="O261" s="78">
        <v>6.9999999999999999E-4</v>
      </c>
    </row>
    <row r="262" spans="2:15">
      <c r="B262" t="s">
        <v>1962</v>
      </c>
      <c r="C262" t="s">
        <v>1963</v>
      </c>
      <c r="D262" t="s">
        <v>1748</v>
      </c>
      <c r="E262" t="s">
        <v>921</v>
      </c>
      <c r="F262" t="s">
        <v>1964</v>
      </c>
      <c r="G262" t="s">
        <v>123</v>
      </c>
      <c r="H262" t="s">
        <v>106</v>
      </c>
      <c r="I262" s="77">
        <v>161.41999999999999</v>
      </c>
      <c r="J262" s="77">
        <v>9645</v>
      </c>
      <c r="K262" s="77">
        <v>0</v>
      </c>
      <c r="L262" s="77">
        <v>57.480596628000001</v>
      </c>
      <c r="M262" s="78">
        <v>0</v>
      </c>
      <c r="N262" s="78">
        <v>8.0000000000000004E-4</v>
      </c>
      <c r="O262" s="78">
        <v>1E-4</v>
      </c>
    </row>
    <row r="263" spans="2:15">
      <c r="B263" t="s">
        <v>1965</v>
      </c>
      <c r="C263" t="s">
        <v>1966</v>
      </c>
      <c r="D263" t="s">
        <v>123</v>
      </c>
      <c r="E263" t="s">
        <v>921</v>
      </c>
      <c r="F263" t="s">
        <v>1967</v>
      </c>
      <c r="G263" t="s">
        <v>1529</v>
      </c>
      <c r="H263" t="s">
        <v>110</v>
      </c>
      <c r="I263" s="77">
        <v>326.60000000000002</v>
      </c>
      <c r="J263" s="77">
        <v>14226</v>
      </c>
      <c r="K263" s="77">
        <v>0</v>
      </c>
      <c r="L263" s="77">
        <v>187.40029867440001</v>
      </c>
      <c r="M263" s="78">
        <v>0</v>
      </c>
      <c r="N263" s="78">
        <v>2.5999999999999999E-3</v>
      </c>
      <c r="O263" s="78">
        <v>4.0000000000000002E-4</v>
      </c>
    </row>
    <row r="264" spans="2:15">
      <c r="B264" t="s">
        <v>226</v>
      </c>
      <c r="E264" s="16"/>
      <c r="F264" s="16"/>
      <c r="G264" s="16"/>
    </row>
    <row r="265" spans="2:15">
      <c r="B265" t="s">
        <v>326</v>
      </c>
      <c r="E265" s="16"/>
      <c r="F265" s="16"/>
      <c r="G265" s="16"/>
    </row>
    <row r="266" spans="2:15">
      <c r="B266" t="s">
        <v>327</v>
      </c>
      <c r="E266" s="16"/>
      <c r="F266" s="16"/>
      <c r="G266" s="16"/>
    </row>
    <row r="267" spans="2:15">
      <c r="B267" t="s">
        <v>328</v>
      </c>
      <c r="E267" s="16"/>
      <c r="F267" s="16"/>
      <c r="G267" s="16"/>
    </row>
    <row r="268" spans="2:15">
      <c r="B268" t="s">
        <v>329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3616</v>
      </c>
    </row>
    <row r="3" spans="2:63" s="1" customFormat="1">
      <c r="B3" s="2" t="s">
        <v>2</v>
      </c>
      <c r="C3" s="26" t="s">
        <v>3617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971099.56</v>
      </c>
      <c r="I11" s="7"/>
      <c r="J11" s="75">
        <v>0</v>
      </c>
      <c r="K11" s="75">
        <v>58851.815131693977</v>
      </c>
      <c r="L11" s="7"/>
      <c r="M11" s="76">
        <v>1</v>
      </c>
      <c r="N11" s="76">
        <v>0.1241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431700.49</v>
      </c>
      <c r="J12" s="81">
        <v>0</v>
      </c>
      <c r="K12" s="81">
        <v>12870.868325879999</v>
      </c>
      <c r="M12" s="80">
        <v>0.21870000000000001</v>
      </c>
      <c r="N12" s="80">
        <v>2.7099999999999999E-2</v>
      </c>
    </row>
    <row r="13" spans="2:63">
      <c r="B13" s="79" t="s">
        <v>1968</v>
      </c>
      <c r="D13" s="16"/>
      <c r="E13" s="16"/>
      <c r="F13" s="16"/>
      <c r="G13" s="16"/>
      <c r="H13" s="81">
        <v>399438.54</v>
      </c>
      <c r="J13" s="81">
        <v>0</v>
      </c>
      <c r="K13" s="81">
        <v>12563.5358953</v>
      </c>
      <c r="M13" s="80">
        <v>0.2135</v>
      </c>
      <c r="N13" s="80">
        <v>2.6499999999999999E-2</v>
      </c>
    </row>
    <row r="14" spans="2:63">
      <c r="B14" t="s">
        <v>1969</v>
      </c>
      <c r="C14" t="s">
        <v>1970</v>
      </c>
      <c r="D14" t="s">
        <v>100</v>
      </c>
      <c r="E14" t="s">
        <v>1971</v>
      </c>
      <c r="F14" t="s">
        <v>1972</v>
      </c>
      <c r="G14" t="s">
        <v>102</v>
      </c>
      <c r="H14" s="77">
        <v>88832</v>
      </c>
      <c r="I14" s="77">
        <v>1775</v>
      </c>
      <c r="J14" s="77">
        <v>0</v>
      </c>
      <c r="K14" s="77">
        <v>1576.768</v>
      </c>
      <c r="L14" s="78">
        <v>2.5000000000000001E-3</v>
      </c>
      <c r="M14" s="78">
        <v>2.6800000000000001E-2</v>
      </c>
      <c r="N14" s="78">
        <v>3.3E-3</v>
      </c>
    </row>
    <row r="15" spans="2:63">
      <c r="B15" t="s">
        <v>1973</v>
      </c>
      <c r="C15" t="s">
        <v>1974</v>
      </c>
      <c r="D15" t="s">
        <v>100</v>
      </c>
      <c r="E15" t="s">
        <v>1971</v>
      </c>
      <c r="F15" t="s">
        <v>1972</v>
      </c>
      <c r="G15" t="s">
        <v>102</v>
      </c>
      <c r="H15" s="77">
        <v>31700.84</v>
      </c>
      <c r="I15" s="77">
        <v>3159</v>
      </c>
      <c r="J15" s="77">
        <v>0</v>
      </c>
      <c r="K15" s="77">
        <v>1001.4295356</v>
      </c>
      <c r="L15" s="78">
        <v>5.0000000000000001E-4</v>
      </c>
      <c r="M15" s="78">
        <v>1.7000000000000001E-2</v>
      </c>
      <c r="N15" s="78">
        <v>2.0999999999999999E-3</v>
      </c>
    </row>
    <row r="16" spans="2:63">
      <c r="B16" t="s">
        <v>1975</v>
      </c>
      <c r="C16" t="s">
        <v>1976</v>
      </c>
      <c r="D16" t="s">
        <v>100</v>
      </c>
      <c r="E16" t="s">
        <v>1971</v>
      </c>
      <c r="F16" t="s">
        <v>1972</v>
      </c>
      <c r="G16" t="s">
        <v>102</v>
      </c>
      <c r="H16" s="77">
        <v>61949.49</v>
      </c>
      <c r="I16" s="77">
        <v>1753</v>
      </c>
      <c r="J16" s="77">
        <v>0</v>
      </c>
      <c r="K16" s="77">
        <v>1085.9745597000001</v>
      </c>
      <c r="L16" s="78">
        <v>5.9999999999999995E-4</v>
      </c>
      <c r="M16" s="78">
        <v>1.8499999999999999E-2</v>
      </c>
      <c r="N16" s="78">
        <v>2.3E-3</v>
      </c>
    </row>
    <row r="17" spans="2:14">
      <c r="B17" t="s">
        <v>1977</v>
      </c>
      <c r="C17" t="s">
        <v>1978</v>
      </c>
      <c r="D17" t="s">
        <v>100</v>
      </c>
      <c r="E17" t="s">
        <v>1979</v>
      </c>
      <c r="F17" t="s">
        <v>1972</v>
      </c>
      <c r="G17" t="s">
        <v>102</v>
      </c>
      <c r="H17" s="77">
        <v>42649</v>
      </c>
      <c r="I17" s="77">
        <v>1763</v>
      </c>
      <c r="J17" s="77">
        <v>0</v>
      </c>
      <c r="K17" s="77">
        <v>751.90187000000003</v>
      </c>
      <c r="L17" s="78">
        <v>6.9999999999999999E-4</v>
      </c>
      <c r="M17" s="78">
        <v>1.2800000000000001E-2</v>
      </c>
      <c r="N17" s="78">
        <v>1.6000000000000001E-3</v>
      </c>
    </row>
    <row r="18" spans="2:14">
      <c r="B18" t="s">
        <v>1980</v>
      </c>
      <c r="C18" t="s">
        <v>1981</v>
      </c>
      <c r="D18" t="s">
        <v>100</v>
      </c>
      <c r="E18" t="s">
        <v>1979</v>
      </c>
      <c r="F18" t="s">
        <v>1972</v>
      </c>
      <c r="G18" t="s">
        <v>102</v>
      </c>
      <c r="H18" s="77">
        <v>60060.61</v>
      </c>
      <c r="I18" s="77">
        <v>3100</v>
      </c>
      <c r="J18" s="77">
        <v>0</v>
      </c>
      <c r="K18" s="77">
        <v>1861.8789099999999</v>
      </c>
      <c r="L18" s="78">
        <v>4.0000000000000002E-4</v>
      </c>
      <c r="M18" s="78">
        <v>3.1600000000000003E-2</v>
      </c>
      <c r="N18" s="78">
        <v>3.8999999999999998E-3</v>
      </c>
    </row>
    <row r="19" spans="2:14">
      <c r="B19" t="s">
        <v>1982</v>
      </c>
      <c r="C19" t="s">
        <v>1983</v>
      </c>
      <c r="D19" t="s">
        <v>100</v>
      </c>
      <c r="E19" t="s">
        <v>1979</v>
      </c>
      <c r="F19" t="s">
        <v>1972</v>
      </c>
      <c r="G19" t="s">
        <v>102</v>
      </c>
      <c r="H19" s="77">
        <v>60568.28</v>
      </c>
      <c r="I19" s="77">
        <v>1757</v>
      </c>
      <c r="J19" s="77">
        <v>0</v>
      </c>
      <c r="K19" s="77">
        <v>1064.1846796</v>
      </c>
      <c r="L19" s="78">
        <v>2.9999999999999997E-4</v>
      </c>
      <c r="M19" s="78">
        <v>1.8100000000000002E-2</v>
      </c>
      <c r="N19" s="78">
        <v>2.2000000000000001E-3</v>
      </c>
    </row>
    <row r="20" spans="2:14">
      <c r="B20" t="s">
        <v>1984</v>
      </c>
      <c r="C20" t="s">
        <v>1985</v>
      </c>
      <c r="D20" t="s">
        <v>100</v>
      </c>
      <c r="E20" t="s">
        <v>1979</v>
      </c>
      <c r="F20" t="s">
        <v>1972</v>
      </c>
      <c r="G20" t="s">
        <v>102</v>
      </c>
      <c r="H20" s="77">
        <v>14472.92</v>
      </c>
      <c r="I20" s="77">
        <v>1732</v>
      </c>
      <c r="J20" s="77">
        <v>0</v>
      </c>
      <c r="K20" s="77">
        <v>250.67097440000001</v>
      </c>
      <c r="L20" s="78">
        <v>2.0000000000000001E-4</v>
      </c>
      <c r="M20" s="78">
        <v>4.3E-3</v>
      </c>
      <c r="N20" s="78">
        <v>5.0000000000000001E-4</v>
      </c>
    </row>
    <row r="21" spans="2:14">
      <c r="B21" t="s">
        <v>1986</v>
      </c>
      <c r="C21" t="s">
        <v>1987</v>
      </c>
      <c r="D21" t="s">
        <v>100</v>
      </c>
      <c r="E21" t="s">
        <v>1988</v>
      </c>
      <c r="F21" t="s">
        <v>1972</v>
      </c>
      <c r="G21" t="s">
        <v>102</v>
      </c>
      <c r="H21" s="77">
        <v>14450.4</v>
      </c>
      <c r="I21" s="77">
        <v>3114</v>
      </c>
      <c r="J21" s="77">
        <v>0</v>
      </c>
      <c r="K21" s="77">
        <v>449.985456</v>
      </c>
      <c r="L21" s="78">
        <v>2.0000000000000001E-4</v>
      </c>
      <c r="M21" s="78">
        <v>7.6E-3</v>
      </c>
      <c r="N21" s="78">
        <v>8.9999999999999998E-4</v>
      </c>
    </row>
    <row r="22" spans="2:14">
      <c r="B22" t="s">
        <v>1989</v>
      </c>
      <c r="C22" t="s">
        <v>1990</v>
      </c>
      <c r="D22" t="s">
        <v>100</v>
      </c>
      <c r="E22" t="s">
        <v>1991</v>
      </c>
      <c r="F22" t="s">
        <v>1972</v>
      </c>
      <c r="G22" t="s">
        <v>102</v>
      </c>
      <c r="H22" s="77">
        <v>2094.27</v>
      </c>
      <c r="I22" s="77">
        <v>30560</v>
      </c>
      <c r="J22" s="77">
        <v>0</v>
      </c>
      <c r="K22" s="77">
        <v>640.00891200000001</v>
      </c>
      <c r="L22" s="78">
        <v>2.9999999999999997E-4</v>
      </c>
      <c r="M22" s="78">
        <v>1.09E-2</v>
      </c>
      <c r="N22" s="78">
        <v>1.2999999999999999E-3</v>
      </c>
    </row>
    <row r="23" spans="2:14">
      <c r="B23" t="s">
        <v>1992</v>
      </c>
      <c r="C23" t="s">
        <v>1993</v>
      </c>
      <c r="D23" t="s">
        <v>100</v>
      </c>
      <c r="E23" t="s">
        <v>1991</v>
      </c>
      <c r="F23" t="s">
        <v>1972</v>
      </c>
      <c r="G23" t="s">
        <v>102</v>
      </c>
      <c r="H23" s="77">
        <v>6236.44</v>
      </c>
      <c r="I23" s="77">
        <v>17510</v>
      </c>
      <c r="J23" s="77">
        <v>0</v>
      </c>
      <c r="K23" s="77">
        <v>1092.000644</v>
      </c>
      <c r="L23" s="78">
        <v>2.0000000000000001E-4</v>
      </c>
      <c r="M23" s="78">
        <v>1.8599999999999998E-2</v>
      </c>
      <c r="N23" s="78">
        <v>2.3E-3</v>
      </c>
    </row>
    <row r="24" spans="2:14">
      <c r="B24" t="s">
        <v>1994</v>
      </c>
      <c r="C24" t="s">
        <v>1995</v>
      </c>
      <c r="D24" t="s">
        <v>100</v>
      </c>
      <c r="E24" t="s">
        <v>1991</v>
      </c>
      <c r="F24" t="s">
        <v>1972</v>
      </c>
      <c r="G24" t="s">
        <v>102</v>
      </c>
      <c r="H24" s="77">
        <v>1553.29</v>
      </c>
      <c r="I24" s="77">
        <v>17260</v>
      </c>
      <c r="J24" s="77">
        <v>0</v>
      </c>
      <c r="K24" s="77">
        <v>268.09785399999998</v>
      </c>
      <c r="L24" s="78">
        <v>2.0000000000000001E-4</v>
      </c>
      <c r="M24" s="78">
        <v>4.5999999999999999E-3</v>
      </c>
      <c r="N24" s="78">
        <v>5.9999999999999995E-4</v>
      </c>
    </row>
    <row r="25" spans="2:14">
      <c r="B25" t="s">
        <v>1996</v>
      </c>
      <c r="C25" t="s">
        <v>1997</v>
      </c>
      <c r="D25" t="s">
        <v>100</v>
      </c>
      <c r="E25" t="s">
        <v>1991</v>
      </c>
      <c r="F25" t="s">
        <v>1972</v>
      </c>
      <c r="G25" t="s">
        <v>102</v>
      </c>
      <c r="H25" s="77">
        <v>14871</v>
      </c>
      <c r="I25" s="77">
        <v>16950</v>
      </c>
      <c r="J25" s="77">
        <v>0</v>
      </c>
      <c r="K25" s="77">
        <v>2520.6345000000001</v>
      </c>
      <c r="L25" s="78">
        <v>1.2999999999999999E-3</v>
      </c>
      <c r="M25" s="78">
        <v>4.2799999999999998E-2</v>
      </c>
      <c r="N25" s="78">
        <v>5.3E-3</v>
      </c>
    </row>
    <row r="26" spans="2:14">
      <c r="B26" s="79" t="s">
        <v>1998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1999</v>
      </c>
      <c r="D28" s="16"/>
      <c r="E28" s="16"/>
      <c r="F28" s="16"/>
      <c r="G28" s="16"/>
      <c r="H28" s="81">
        <v>32261.95</v>
      </c>
      <c r="J28" s="81">
        <v>0</v>
      </c>
      <c r="K28" s="81">
        <v>307.33243057999999</v>
      </c>
      <c r="M28" s="80">
        <v>5.1999999999999998E-3</v>
      </c>
      <c r="N28" s="80">
        <v>5.9999999999999995E-4</v>
      </c>
    </row>
    <row r="29" spans="2:14">
      <c r="B29" t="s">
        <v>2000</v>
      </c>
      <c r="C29" t="s">
        <v>2001</v>
      </c>
      <c r="D29" t="s">
        <v>100</v>
      </c>
      <c r="E29" t="s">
        <v>1971</v>
      </c>
      <c r="F29" t="s">
        <v>2002</v>
      </c>
      <c r="G29" t="s">
        <v>102</v>
      </c>
      <c r="H29" s="77">
        <v>26281.3</v>
      </c>
      <c r="I29" s="77">
        <v>359.86</v>
      </c>
      <c r="J29" s="77">
        <v>0</v>
      </c>
      <c r="K29" s="77">
        <v>94.575886179999998</v>
      </c>
      <c r="L29" s="78">
        <v>4.0000000000000002E-4</v>
      </c>
      <c r="M29" s="78">
        <v>1.6000000000000001E-3</v>
      </c>
      <c r="N29" s="78">
        <v>2.0000000000000001E-4</v>
      </c>
    </row>
    <row r="30" spans="2:14">
      <c r="B30" t="s">
        <v>2003</v>
      </c>
      <c r="C30" t="s">
        <v>2004</v>
      </c>
      <c r="D30" t="s">
        <v>100</v>
      </c>
      <c r="E30" t="s">
        <v>1971</v>
      </c>
      <c r="F30" t="s">
        <v>2002</v>
      </c>
      <c r="G30" t="s">
        <v>102</v>
      </c>
      <c r="H30" s="77">
        <v>96.95</v>
      </c>
      <c r="I30" s="77">
        <v>345.2</v>
      </c>
      <c r="J30" s="77">
        <v>0</v>
      </c>
      <c r="K30" s="77">
        <v>0.33467140000000001</v>
      </c>
      <c r="L30" s="78">
        <v>0</v>
      </c>
      <c r="M30" s="78">
        <v>0</v>
      </c>
      <c r="N30" s="78">
        <v>0</v>
      </c>
    </row>
    <row r="31" spans="2:14">
      <c r="B31" t="s">
        <v>2005</v>
      </c>
      <c r="C31" t="s">
        <v>2006</v>
      </c>
      <c r="D31" t="s">
        <v>100</v>
      </c>
      <c r="E31" t="s">
        <v>1979</v>
      </c>
      <c r="F31" t="s">
        <v>2002</v>
      </c>
      <c r="G31" t="s">
        <v>102</v>
      </c>
      <c r="H31" s="77">
        <v>2759.54</v>
      </c>
      <c r="I31" s="77">
        <v>3613</v>
      </c>
      <c r="J31" s="77">
        <v>0</v>
      </c>
      <c r="K31" s="77">
        <v>99.702180200000001</v>
      </c>
      <c r="L31" s="78">
        <v>2.9999999999999997E-4</v>
      </c>
      <c r="M31" s="78">
        <v>1.6999999999999999E-3</v>
      </c>
      <c r="N31" s="78">
        <v>2.0000000000000001E-4</v>
      </c>
    </row>
    <row r="32" spans="2:14">
      <c r="B32" t="s">
        <v>2007</v>
      </c>
      <c r="C32" t="s">
        <v>2008</v>
      </c>
      <c r="D32" t="s">
        <v>100</v>
      </c>
      <c r="E32" t="s">
        <v>1991</v>
      </c>
      <c r="F32" t="s">
        <v>2002</v>
      </c>
      <c r="G32" t="s">
        <v>102</v>
      </c>
      <c r="H32" s="77">
        <v>3124.16</v>
      </c>
      <c r="I32" s="77">
        <v>3608</v>
      </c>
      <c r="J32" s="77">
        <v>0</v>
      </c>
      <c r="K32" s="77">
        <v>112.7196928</v>
      </c>
      <c r="L32" s="78">
        <v>5.0000000000000001E-4</v>
      </c>
      <c r="M32" s="78">
        <v>1.9E-3</v>
      </c>
      <c r="N32" s="78">
        <v>2.0000000000000001E-4</v>
      </c>
    </row>
    <row r="33" spans="2:14">
      <c r="B33" s="79" t="s">
        <v>2009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918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2010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224</v>
      </c>
      <c r="D39" s="16"/>
      <c r="E39" s="16"/>
      <c r="F39" s="16"/>
      <c r="G39" s="16"/>
      <c r="H39" s="81">
        <v>539399.06999999995</v>
      </c>
      <c r="J39" s="81">
        <v>0</v>
      </c>
      <c r="K39" s="81">
        <v>45980.946805813983</v>
      </c>
      <c r="M39" s="80">
        <v>0.78129999999999999</v>
      </c>
      <c r="N39" s="80">
        <v>9.7000000000000003E-2</v>
      </c>
    </row>
    <row r="40" spans="2:14">
      <c r="B40" s="79" t="s">
        <v>2011</v>
      </c>
      <c r="D40" s="16"/>
      <c r="E40" s="16"/>
      <c r="F40" s="16"/>
      <c r="G40" s="16"/>
      <c r="H40" s="81">
        <v>536663.89</v>
      </c>
      <c r="J40" s="81">
        <v>0</v>
      </c>
      <c r="K40" s="81">
        <v>45077.554269076383</v>
      </c>
      <c r="M40" s="80">
        <v>0.76600000000000001</v>
      </c>
      <c r="N40" s="80">
        <v>9.5100000000000004E-2</v>
      </c>
    </row>
    <row r="41" spans="2:14">
      <c r="B41" t="s">
        <v>2012</v>
      </c>
      <c r="C41" t="s">
        <v>2013</v>
      </c>
      <c r="D41" t="s">
        <v>1881</v>
      </c>
      <c r="E41" t="s">
        <v>2014</v>
      </c>
      <c r="F41" t="s">
        <v>1972</v>
      </c>
      <c r="G41" t="s">
        <v>106</v>
      </c>
      <c r="H41" s="77">
        <v>17549.849999999999</v>
      </c>
      <c r="I41" s="77">
        <v>995</v>
      </c>
      <c r="J41" s="77">
        <v>0</v>
      </c>
      <c r="K41" s="77">
        <v>644.70075969000004</v>
      </c>
      <c r="L41" s="78">
        <v>1E-4</v>
      </c>
      <c r="M41" s="78">
        <v>1.0999999999999999E-2</v>
      </c>
      <c r="N41" s="78">
        <v>1.4E-3</v>
      </c>
    </row>
    <row r="42" spans="2:14">
      <c r="B42" t="s">
        <v>2015</v>
      </c>
      <c r="C42" t="s">
        <v>2016</v>
      </c>
      <c r="D42" t="s">
        <v>123</v>
      </c>
      <c r="E42" t="s">
        <v>2017</v>
      </c>
      <c r="F42" t="s">
        <v>1972</v>
      </c>
      <c r="G42" t="s">
        <v>106</v>
      </c>
      <c r="H42" s="77">
        <v>12778.28</v>
      </c>
      <c r="I42" s="77">
        <v>6301</v>
      </c>
      <c r="J42" s="77">
        <v>0</v>
      </c>
      <c r="K42" s="77">
        <v>2972.6485889776</v>
      </c>
      <c r="L42" s="78">
        <v>2.9999999999999997E-4</v>
      </c>
      <c r="M42" s="78">
        <v>5.0500000000000003E-2</v>
      </c>
      <c r="N42" s="78">
        <v>6.3E-3</v>
      </c>
    </row>
    <row r="43" spans="2:14">
      <c r="B43" t="s">
        <v>2018</v>
      </c>
      <c r="C43" t="s">
        <v>2019</v>
      </c>
      <c r="D43" t="s">
        <v>1748</v>
      </c>
      <c r="E43" t="s">
        <v>2020</v>
      </c>
      <c r="F43" t="s">
        <v>1972</v>
      </c>
      <c r="G43" t="s">
        <v>106</v>
      </c>
      <c r="H43" s="77">
        <v>1351.43</v>
      </c>
      <c r="I43" s="77">
        <v>6472</v>
      </c>
      <c r="J43" s="77">
        <v>0</v>
      </c>
      <c r="K43" s="77">
        <v>322.91911712320001</v>
      </c>
      <c r="L43" s="78">
        <v>0</v>
      </c>
      <c r="M43" s="78">
        <v>5.4999999999999997E-3</v>
      </c>
      <c r="N43" s="78">
        <v>6.9999999999999999E-4</v>
      </c>
    </row>
    <row r="44" spans="2:14">
      <c r="B44" t="s">
        <v>2021</v>
      </c>
      <c r="C44" t="s">
        <v>2022</v>
      </c>
      <c r="D44" t="s">
        <v>1881</v>
      </c>
      <c r="E44" t="s">
        <v>1869</v>
      </c>
      <c r="F44" t="s">
        <v>1972</v>
      </c>
      <c r="G44" t="s">
        <v>106</v>
      </c>
      <c r="H44" s="77">
        <v>19933.62</v>
      </c>
      <c r="I44" s="77">
        <v>442.7</v>
      </c>
      <c r="J44" s="77">
        <v>0</v>
      </c>
      <c r="K44" s="77">
        <v>325.80473315208002</v>
      </c>
      <c r="L44" s="78">
        <v>0</v>
      </c>
      <c r="M44" s="78">
        <v>5.4999999999999997E-3</v>
      </c>
      <c r="N44" s="78">
        <v>6.9999999999999999E-4</v>
      </c>
    </row>
    <row r="45" spans="2:14">
      <c r="B45" t="s">
        <v>2023</v>
      </c>
      <c r="C45" t="s">
        <v>2024</v>
      </c>
      <c r="D45" t="s">
        <v>1881</v>
      </c>
      <c r="E45" t="s">
        <v>1869</v>
      </c>
      <c r="F45" t="s">
        <v>1972</v>
      </c>
      <c r="G45" t="s">
        <v>106</v>
      </c>
      <c r="H45" s="77">
        <v>96169.13</v>
      </c>
      <c r="I45" s="77">
        <v>782.8</v>
      </c>
      <c r="J45" s="77">
        <v>0</v>
      </c>
      <c r="K45" s="77">
        <v>2779.3817180708802</v>
      </c>
      <c r="L45" s="78">
        <v>1E-4</v>
      </c>
      <c r="M45" s="78">
        <v>4.7199999999999999E-2</v>
      </c>
      <c r="N45" s="78">
        <v>5.8999999999999999E-3</v>
      </c>
    </row>
    <row r="46" spans="2:14">
      <c r="B46" t="s">
        <v>2025</v>
      </c>
      <c r="C46" t="s">
        <v>2026</v>
      </c>
      <c r="D46" t="s">
        <v>2027</v>
      </c>
      <c r="E46" t="s">
        <v>1869</v>
      </c>
      <c r="F46" t="s">
        <v>1972</v>
      </c>
      <c r="G46" t="s">
        <v>202</v>
      </c>
      <c r="H46" s="77">
        <v>23337.09</v>
      </c>
      <c r="I46" s="77">
        <v>1925.651800000003</v>
      </c>
      <c r="J46" s="77">
        <v>0</v>
      </c>
      <c r="K46" s="77">
        <v>211.25875312609699</v>
      </c>
      <c r="L46" s="78">
        <v>1E-4</v>
      </c>
      <c r="M46" s="78">
        <v>3.5999999999999999E-3</v>
      </c>
      <c r="N46" s="78">
        <v>4.0000000000000002E-4</v>
      </c>
    </row>
    <row r="47" spans="2:14">
      <c r="B47" t="s">
        <v>2028</v>
      </c>
      <c r="C47" t="s">
        <v>2029</v>
      </c>
      <c r="D47" t="s">
        <v>123</v>
      </c>
      <c r="E47" t="s">
        <v>1869</v>
      </c>
      <c r="F47" t="s">
        <v>1972</v>
      </c>
      <c r="G47" t="s">
        <v>110</v>
      </c>
      <c r="H47" s="77">
        <v>34066.300000000003</v>
      </c>
      <c r="I47" s="77">
        <v>2866.5</v>
      </c>
      <c r="J47" s="77">
        <v>0</v>
      </c>
      <c r="K47" s="77">
        <v>3938.6574083493001</v>
      </c>
      <c r="L47" s="78">
        <v>1E-4</v>
      </c>
      <c r="M47" s="78">
        <v>6.6900000000000001E-2</v>
      </c>
      <c r="N47" s="78">
        <v>8.3000000000000001E-3</v>
      </c>
    </row>
    <row r="48" spans="2:14">
      <c r="B48" t="s">
        <v>2030</v>
      </c>
      <c r="C48" t="s">
        <v>2031</v>
      </c>
      <c r="D48" t="s">
        <v>123</v>
      </c>
      <c r="E48" t="s">
        <v>1869</v>
      </c>
      <c r="F48" t="s">
        <v>1972</v>
      </c>
      <c r="G48" t="s">
        <v>106</v>
      </c>
      <c r="H48" s="77">
        <v>3212.99</v>
      </c>
      <c r="I48" s="77">
        <v>3758</v>
      </c>
      <c r="J48" s="77">
        <v>0</v>
      </c>
      <c r="K48" s="77">
        <v>445.78745422639997</v>
      </c>
      <c r="L48" s="78">
        <v>1E-4</v>
      </c>
      <c r="M48" s="78">
        <v>7.6E-3</v>
      </c>
      <c r="N48" s="78">
        <v>8.9999999999999998E-4</v>
      </c>
    </row>
    <row r="49" spans="2:14">
      <c r="B49" t="s">
        <v>2032</v>
      </c>
      <c r="C49" t="s">
        <v>2033</v>
      </c>
      <c r="D49" t="s">
        <v>1881</v>
      </c>
      <c r="E49" t="s">
        <v>1869</v>
      </c>
      <c r="F49" t="s">
        <v>1972</v>
      </c>
      <c r="G49" t="s">
        <v>106</v>
      </c>
      <c r="H49" s="77">
        <v>30623.61</v>
      </c>
      <c r="I49" s="77">
        <v>481.2</v>
      </c>
      <c r="J49" s="77">
        <v>0</v>
      </c>
      <c r="K49" s="77">
        <v>544.05611539344</v>
      </c>
      <c r="L49" s="78">
        <v>2.9999999999999997E-4</v>
      </c>
      <c r="M49" s="78">
        <v>9.1999999999999998E-3</v>
      </c>
      <c r="N49" s="78">
        <v>1.1000000000000001E-3</v>
      </c>
    </row>
    <row r="50" spans="2:14">
      <c r="B50" t="s">
        <v>2034</v>
      </c>
      <c r="C50" t="s">
        <v>2035</v>
      </c>
      <c r="D50" t="s">
        <v>1881</v>
      </c>
      <c r="E50" t="s">
        <v>1869</v>
      </c>
      <c r="F50" t="s">
        <v>1972</v>
      </c>
      <c r="G50" t="s">
        <v>106</v>
      </c>
      <c r="H50" s="77">
        <v>3577.54</v>
      </c>
      <c r="I50" s="77">
        <v>3849.75</v>
      </c>
      <c r="J50" s="77">
        <v>0</v>
      </c>
      <c r="K50" s="77">
        <v>508.48566998579997</v>
      </c>
      <c r="L50" s="78">
        <v>0</v>
      </c>
      <c r="M50" s="78">
        <v>8.6E-3</v>
      </c>
      <c r="N50" s="78">
        <v>1.1000000000000001E-3</v>
      </c>
    </row>
    <row r="51" spans="2:14">
      <c r="B51" t="s">
        <v>2036</v>
      </c>
      <c r="C51" t="s">
        <v>2037</v>
      </c>
      <c r="D51" t="s">
        <v>123</v>
      </c>
      <c r="E51" t="s">
        <v>1869</v>
      </c>
      <c r="F51" t="s">
        <v>1972</v>
      </c>
      <c r="G51" t="s">
        <v>110</v>
      </c>
      <c r="H51" s="77">
        <v>27216.34</v>
      </c>
      <c r="I51" s="77">
        <v>650.5</v>
      </c>
      <c r="J51" s="77">
        <v>0</v>
      </c>
      <c r="K51" s="77">
        <v>714.08237934277997</v>
      </c>
      <c r="L51" s="78">
        <v>1E-4</v>
      </c>
      <c r="M51" s="78">
        <v>1.21E-2</v>
      </c>
      <c r="N51" s="78">
        <v>1.5E-3</v>
      </c>
    </row>
    <row r="52" spans="2:14">
      <c r="B52" t="s">
        <v>2038</v>
      </c>
      <c r="C52" t="s">
        <v>2039</v>
      </c>
      <c r="D52" t="s">
        <v>1881</v>
      </c>
      <c r="E52" t="s">
        <v>1869</v>
      </c>
      <c r="F52" t="s">
        <v>1972</v>
      </c>
      <c r="G52" t="s">
        <v>106</v>
      </c>
      <c r="H52" s="77">
        <v>43987.24</v>
      </c>
      <c r="I52" s="77">
        <v>1016</v>
      </c>
      <c r="J52" s="77">
        <v>0</v>
      </c>
      <c r="K52" s="77">
        <v>1649.9930432128001</v>
      </c>
      <c r="L52" s="78">
        <v>2.0000000000000001E-4</v>
      </c>
      <c r="M52" s="78">
        <v>2.8000000000000001E-2</v>
      </c>
      <c r="N52" s="78">
        <v>3.5000000000000001E-3</v>
      </c>
    </row>
    <row r="53" spans="2:14">
      <c r="B53" t="s">
        <v>2040</v>
      </c>
      <c r="C53" t="s">
        <v>2041</v>
      </c>
      <c r="D53" t="s">
        <v>1748</v>
      </c>
      <c r="E53" t="s">
        <v>1869</v>
      </c>
      <c r="F53" t="s">
        <v>1972</v>
      </c>
      <c r="G53" t="s">
        <v>106</v>
      </c>
      <c r="H53" s="77">
        <v>1445.82</v>
      </c>
      <c r="I53" s="77">
        <v>34200</v>
      </c>
      <c r="J53" s="77">
        <v>0</v>
      </c>
      <c r="K53" s="77">
        <v>1825.5848644800001</v>
      </c>
      <c r="L53" s="78">
        <v>1E-4</v>
      </c>
      <c r="M53" s="78">
        <v>3.1E-2</v>
      </c>
      <c r="N53" s="78">
        <v>3.8999999999999998E-3</v>
      </c>
    </row>
    <row r="54" spans="2:14">
      <c r="B54" t="s">
        <v>2042</v>
      </c>
      <c r="C54" t="s">
        <v>2043</v>
      </c>
      <c r="D54" t="s">
        <v>123</v>
      </c>
      <c r="E54" t="s">
        <v>1869</v>
      </c>
      <c r="F54" t="s">
        <v>1972</v>
      </c>
      <c r="G54" t="s">
        <v>106</v>
      </c>
      <c r="H54" s="77">
        <v>9484.0400000000009</v>
      </c>
      <c r="I54" s="77">
        <v>707.75</v>
      </c>
      <c r="J54" s="77">
        <v>0</v>
      </c>
      <c r="K54" s="77">
        <v>247.81919812519999</v>
      </c>
      <c r="L54" s="78">
        <v>0</v>
      </c>
      <c r="M54" s="78">
        <v>4.1999999999999997E-3</v>
      </c>
      <c r="N54" s="78">
        <v>5.0000000000000001E-4</v>
      </c>
    </row>
    <row r="55" spans="2:14">
      <c r="B55" t="s">
        <v>2044</v>
      </c>
      <c r="C55" t="s">
        <v>2045</v>
      </c>
      <c r="D55" t="s">
        <v>123</v>
      </c>
      <c r="E55" t="s">
        <v>1869</v>
      </c>
      <c r="F55" t="s">
        <v>1972</v>
      </c>
      <c r="G55" t="s">
        <v>110</v>
      </c>
      <c r="H55" s="77">
        <v>733.9</v>
      </c>
      <c r="I55" s="77">
        <v>7368</v>
      </c>
      <c r="J55" s="77">
        <v>0</v>
      </c>
      <c r="K55" s="77">
        <v>218.10107131679999</v>
      </c>
      <c r="L55" s="78">
        <v>2.0000000000000001E-4</v>
      </c>
      <c r="M55" s="78">
        <v>3.7000000000000002E-3</v>
      </c>
      <c r="N55" s="78">
        <v>5.0000000000000001E-4</v>
      </c>
    </row>
    <row r="56" spans="2:14">
      <c r="B56" t="s">
        <v>2046</v>
      </c>
      <c r="C56" t="s">
        <v>2047</v>
      </c>
      <c r="D56" t="s">
        <v>1748</v>
      </c>
      <c r="E56" t="s">
        <v>2048</v>
      </c>
      <c r="F56" t="s">
        <v>1972</v>
      </c>
      <c r="G56" t="s">
        <v>106</v>
      </c>
      <c r="H56" s="77">
        <v>8947.74</v>
      </c>
      <c r="I56" s="77">
        <v>6443</v>
      </c>
      <c r="J56" s="77">
        <v>0</v>
      </c>
      <c r="K56" s="77">
        <v>2128.4486632344001</v>
      </c>
      <c r="L56" s="78">
        <v>0</v>
      </c>
      <c r="M56" s="78">
        <v>3.6200000000000003E-2</v>
      </c>
      <c r="N56" s="78">
        <v>4.4999999999999997E-3</v>
      </c>
    </row>
    <row r="57" spans="2:14">
      <c r="B57" t="s">
        <v>2049</v>
      </c>
      <c r="C57" t="s">
        <v>2050</v>
      </c>
      <c r="D57" t="s">
        <v>1748</v>
      </c>
      <c r="E57" t="s">
        <v>2051</v>
      </c>
      <c r="F57" t="s">
        <v>1972</v>
      </c>
      <c r="G57" t="s">
        <v>106</v>
      </c>
      <c r="H57" s="77">
        <v>3176.92</v>
      </c>
      <c r="I57" s="77">
        <v>7353</v>
      </c>
      <c r="J57" s="77">
        <v>0</v>
      </c>
      <c r="K57" s="77">
        <v>862.44724069920005</v>
      </c>
      <c r="L57" s="78">
        <v>0</v>
      </c>
      <c r="M57" s="78">
        <v>1.47E-2</v>
      </c>
      <c r="N57" s="78">
        <v>1.8E-3</v>
      </c>
    </row>
    <row r="58" spans="2:14">
      <c r="B58" t="s">
        <v>2052</v>
      </c>
      <c r="C58" t="s">
        <v>2053</v>
      </c>
      <c r="D58" t="s">
        <v>123</v>
      </c>
      <c r="E58" t="s">
        <v>2054</v>
      </c>
      <c r="F58" t="s">
        <v>1972</v>
      </c>
      <c r="G58" t="s">
        <v>116</v>
      </c>
      <c r="H58" s="77">
        <v>11850.36</v>
      </c>
      <c r="I58" s="77">
        <v>4966.4100000000026</v>
      </c>
      <c r="J58" s="77">
        <v>0</v>
      </c>
      <c r="K58" s="77">
        <v>1638.6060074804</v>
      </c>
      <c r="L58" s="78">
        <v>2.0000000000000001E-4</v>
      </c>
      <c r="M58" s="78">
        <v>2.7799999999999998E-2</v>
      </c>
      <c r="N58" s="78">
        <v>3.5000000000000001E-3</v>
      </c>
    </row>
    <row r="59" spans="2:14">
      <c r="B59" t="s">
        <v>2055</v>
      </c>
      <c r="C59" t="s">
        <v>2056</v>
      </c>
      <c r="D59" t="s">
        <v>1752</v>
      </c>
      <c r="E59" t="s">
        <v>2057</v>
      </c>
      <c r="F59" t="s">
        <v>1972</v>
      </c>
      <c r="G59" t="s">
        <v>106</v>
      </c>
      <c r="H59" s="77">
        <v>3311.01</v>
      </c>
      <c r="I59" s="77">
        <v>2414</v>
      </c>
      <c r="J59" s="77">
        <v>0</v>
      </c>
      <c r="K59" s="77">
        <v>295.09336892879998</v>
      </c>
      <c r="L59" s="78">
        <v>1E-4</v>
      </c>
      <c r="M59" s="78">
        <v>5.0000000000000001E-3</v>
      </c>
      <c r="N59" s="78">
        <v>5.9999999999999995E-4</v>
      </c>
    </row>
    <row r="60" spans="2:14">
      <c r="B60" t="s">
        <v>2058</v>
      </c>
      <c r="C60" t="s">
        <v>2059</v>
      </c>
      <c r="D60" t="s">
        <v>123</v>
      </c>
      <c r="E60" t="s">
        <v>2060</v>
      </c>
      <c r="F60" t="s">
        <v>1972</v>
      </c>
      <c r="G60" t="s">
        <v>106</v>
      </c>
      <c r="H60" s="77">
        <v>2487.0100000000002</v>
      </c>
      <c r="I60" s="77">
        <v>4608.5</v>
      </c>
      <c r="J60" s="77">
        <v>0</v>
      </c>
      <c r="K60" s="77">
        <v>423.15435579820002</v>
      </c>
      <c r="L60" s="78">
        <v>2.9999999999999997E-4</v>
      </c>
      <c r="M60" s="78">
        <v>7.1999999999999998E-3</v>
      </c>
      <c r="N60" s="78">
        <v>8.9999999999999998E-4</v>
      </c>
    </row>
    <row r="61" spans="2:14">
      <c r="B61" t="s">
        <v>2061</v>
      </c>
      <c r="C61" t="s">
        <v>2062</v>
      </c>
      <c r="D61" t="s">
        <v>1748</v>
      </c>
      <c r="E61" t="s">
        <v>2060</v>
      </c>
      <c r="F61" t="s">
        <v>1972</v>
      </c>
      <c r="G61" t="s">
        <v>106</v>
      </c>
      <c r="H61" s="77">
        <v>7027.45</v>
      </c>
      <c r="I61" s="77">
        <v>5945.5</v>
      </c>
      <c r="J61" s="77">
        <v>0</v>
      </c>
      <c r="K61" s="77">
        <v>1542.580510757</v>
      </c>
      <c r="L61" s="78">
        <v>2.0000000000000001E-4</v>
      </c>
      <c r="M61" s="78">
        <v>2.6200000000000001E-2</v>
      </c>
      <c r="N61" s="78">
        <v>3.3E-3</v>
      </c>
    </row>
    <row r="62" spans="2:14">
      <c r="B62" t="s">
        <v>2063</v>
      </c>
      <c r="C62" t="s">
        <v>2064</v>
      </c>
      <c r="D62" t="s">
        <v>123</v>
      </c>
      <c r="E62" t="s">
        <v>2065</v>
      </c>
      <c r="F62" t="s">
        <v>1972</v>
      </c>
      <c r="G62" t="s">
        <v>110</v>
      </c>
      <c r="H62" s="77">
        <v>7407.39</v>
      </c>
      <c r="I62" s="77">
        <v>20573</v>
      </c>
      <c r="J62" s="77">
        <v>0</v>
      </c>
      <c r="K62" s="77">
        <v>6146.5883851129802</v>
      </c>
      <c r="L62" s="78">
        <v>2.9999999999999997E-4</v>
      </c>
      <c r="M62" s="78">
        <v>0.10440000000000001</v>
      </c>
      <c r="N62" s="78">
        <v>1.2999999999999999E-2</v>
      </c>
    </row>
    <row r="63" spans="2:14">
      <c r="B63" t="s">
        <v>2066</v>
      </c>
      <c r="C63" t="s">
        <v>2067</v>
      </c>
      <c r="D63" t="s">
        <v>123</v>
      </c>
      <c r="E63" t="s">
        <v>2065</v>
      </c>
      <c r="F63" t="s">
        <v>1972</v>
      </c>
      <c r="G63" t="s">
        <v>110</v>
      </c>
      <c r="H63" s="77">
        <v>856.67</v>
      </c>
      <c r="I63" s="77">
        <v>5294</v>
      </c>
      <c r="J63" s="77">
        <v>0</v>
      </c>
      <c r="K63" s="77">
        <v>182.92319966732001</v>
      </c>
      <c r="L63" s="78">
        <v>1E-4</v>
      </c>
      <c r="M63" s="78">
        <v>3.0999999999999999E-3</v>
      </c>
      <c r="N63" s="78">
        <v>4.0000000000000002E-4</v>
      </c>
    </row>
    <row r="64" spans="2:14">
      <c r="B64" t="s">
        <v>2068</v>
      </c>
      <c r="C64" t="s">
        <v>2069</v>
      </c>
      <c r="D64" t="s">
        <v>123</v>
      </c>
      <c r="E64" t="s">
        <v>2065</v>
      </c>
      <c r="F64" t="s">
        <v>1972</v>
      </c>
      <c r="G64" t="s">
        <v>110</v>
      </c>
      <c r="H64" s="77">
        <v>3744.59</v>
      </c>
      <c r="I64" s="77">
        <v>8213.3000000000138</v>
      </c>
      <c r="J64" s="77">
        <v>0</v>
      </c>
      <c r="K64" s="77">
        <v>1240.4899591896999</v>
      </c>
      <c r="L64" s="78">
        <v>6.9999999999999999E-4</v>
      </c>
      <c r="M64" s="78">
        <v>2.1100000000000001E-2</v>
      </c>
      <c r="N64" s="78">
        <v>2.5999999999999999E-3</v>
      </c>
    </row>
    <row r="65" spans="2:14">
      <c r="B65" t="s">
        <v>2070</v>
      </c>
      <c r="C65" t="s">
        <v>2071</v>
      </c>
      <c r="D65" t="s">
        <v>123</v>
      </c>
      <c r="E65" t="s">
        <v>2065</v>
      </c>
      <c r="F65" t="s">
        <v>1972</v>
      </c>
      <c r="G65" t="s">
        <v>110</v>
      </c>
      <c r="H65" s="77">
        <v>5849.82</v>
      </c>
      <c r="I65" s="77">
        <v>2296.8000000000002</v>
      </c>
      <c r="J65" s="77">
        <v>0</v>
      </c>
      <c r="K65" s="77">
        <v>541.92224247638399</v>
      </c>
      <c r="L65" s="78">
        <v>2.0000000000000001E-4</v>
      </c>
      <c r="M65" s="78">
        <v>9.1999999999999998E-3</v>
      </c>
      <c r="N65" s="78">
        <v>1.1000000000000001E-3</v>
      </c>
    </row>
    <row r="66" spans="2:14">
      <c r="B66" t="s">
        <v>2072</v>
      </c>
      <c r="C66" t="s">
        <v>2073</v>
      </c>
      <c r="D66" t="s">
        <v>2074</v>
      </c>
      <c r="E66" t="s">
        <v>2075</v>
      </c>
      <c r="F66" t="s">
        <v>1972</v>
      </c>
      <c r="G66" t="s">
        <v>200</v>
      </c>
      <c r="H66" s="77">
        <v>31598.85</v>
      </c>
      <c r="I66" s="77">
        <v>242800</v>
      </c>
      <c r="J66" s="77">
        <v>0</v>
      </c>
      <c r="K66" s="77">
        <v>1964.1601216878</v>
      </c>
      <c r="L66" s="78">
        <v>0</v>
      </c>
      <c r="M66" s="78">
        <v>3.3399999999999999E-2</v>
      </c>
      <c r="N66" s="78">
        <v>4.1000000000000003E-3</v>
      </c>
    </row>
    <row r="67" spans="2:14">
      <c r="B67" t="s">
        <v>2076</v>
      </c>
      <c r="C67" t="s">
        <v>2077</v>
      </c>
      <c r="D67" t="s">
        <v>2074</v>
      </c>
      <c r="E67" t="s">
        <v>2075</v>
      </c>
      <c r="F67" t="s">
        <v>1972</v>
      </c>
      <c r="G67" t="s">
        <v>200</v>
      </c>
      <c r="H67" s="77">
        <v>86341.49</v>
      </c>
      <c r="I67" s="77">
        <v>23310</v>
      </c>
      <c r="J67" s="77">
        <v>0</v>
      </c>
      <c r="K67" s="77">
        <v>515.25087996771902</v>
      </c>
      <c r="L67" s="78">
        <v>2.0000000000000001E-4</v>
      </c>
      <c r="M67" s="78">
        <v>8.8000000000000005E-3</v>
      </c>
      <c r="N67" s="78">
        <v>1.1000000000000001E-3</v>
      </c>
    </row>
    <row r="68" spans="2:14">
      <c r="B68" t="s">
        <v>2078</v>
      </c>
      <c r="C68" t="s">
        <v>2079</v>
      </c>
      <c r="D68" t="s">
        <v>123</v>
      </c>
      <c r="E68" t="s">
        <v>2080</v>
      </c>
      <c r="F68" t="s">
        <v>1972</v>
      </c>
      <c r="G68" t="s">
        <v>110</v>
      </c>
      <c r="H68" s="77">
        <v>443.44</v>
      </c>
      <c r="I68" s="77">
        <v>17464</v>
      </c>
      <c r="J68" s="77">
        <v>0</v>
      </c>
      <c r="K68" s="77">
        <v>312.35602127743999</v>
      </c>
      <c r="L68" s="78">
        <v>1E-4</v>
      </c>
      <c r="M68" s="78">
        <v>5.3E-3</v>
      </c>
      <c r="N68" s="78">
        <v>6.9999999999999999E-4</v>
      </c>
    </row>
    <row r="69" spans="2:14">
      <c r="B69" t="s">
        <v>2081</v>
      </c>
      <c r="C69" t="s">
        <v>2082</v>
      </c>
      <c r="D69" t="s">
        <v>1748</v>
      </c>
      <c r="E69" t="s">
        <v>2083</v>
      </c>
      <c r="F69" t="s">
        <v>1972</v>
      </c>
      <c r="G69" t="s">
        <v>106</v>
      </c>
      <c r="H69" s="77">
        <v>591.09</v>
      </c>
      <c r="I69" s="77">
        <v>16768</v>
      </c>
      <c r="J69" s="77">
        <v>0</v>
      </c>
      <c r="K69" s="77">
        <v>365.92878167039999</v>
      </c>
      <c r="L69" s="78">
        <v>0</v>
      </c>
      <c r="M69" s="78">
        <v>6.1999999999999998E-3</v>
      </c>
      <c r="N69" s="78">
        <v>8.0000000000000004E-4</v>
      </c>
    </row>
    <row r="70" spans="2:14">
      <c r="B70" t="s">
        <v>2084</v>
      </c>
      <c r="C70" t="s">
        <v>2085</v>
      </c>
      <c r="D70" t="s">
        <v>1748</v>
      </c>
      <c r="E70" t="s">
        <v>2083</v>
      </c>
      <c r="F70" t="s">
        <v>1972</v>
      </c>
      <c r="G70" t="s">
        <v>106</v>
      </c>
      <c r="H70" s="77">
        <v>987.96</v>
      </c>
      <c r="I70" s="77">
        <v>8065</v>
      </c>
      <c r="J70" s="77">
        <v>0</v>
      </c>
      <c r="K70" s="77">
        <v>294.17477200799999</v>
      </c>
      <c r="L70" s="78">
        <v>0</v>
      </c>
      <c r="M70" s="78">
        <v>5.0000000000000001E-3</v>
      </c>
      <c r="N70" s="78">
        <v>5.9999999999999995E-4</v>
      </c>
    </row>
    <row r="71" spans="2:14">
      <c r="B71" t="s">
        <v>2086</v>
      </c>
      <c r="C71" t="s">
        <v>2087</v>
      </c>
      <c r="D71" t="s">
        <v>1748</v>
      </c>
      <c r="E71" t="s">
        <v>2083</v>
      </c>
      <c r="F71" t="s">
        <v>1972</v>
      </c>
      <c r="G71" t="s">
        <v>106</v>
      </c>
      <c r="H71" s="77">
        <v>8441.86</v>
      </c>
      <c r="I71" s="77">
        <v>3342</v>
      </c>
      <c r="J71" s="77">
        <v>0</v>
      </c>
      <c r="K71" s="77">
        <v>1041.6127407504</v>
      </c>
      <c r="L71" s="78">
        <v>0</v>
      </c>
      <c r="M71" s="78">
        <v>1.77E-2</v>
      </c>
      <c r="N71" s="78">
        <v>2.2000000000000001E-3</v>
      </c>
    </row>
    <row r="72" spans="2:14">
      <c r="B72" t="s">
        <v>2088</v>
      </c>
      <c r="C72" t="s">
        <v>2089</v>
      </c>
      <c r="D72" t="s">
        <v>1748</v>
      </c>
      <c r="E72" t="s">
        <v>2083</v>
      </c>
      <c r="F72" t="s">
        <v>1972</v>
      </c>
      <c r="G72" t="s">
        <v>106</v>
      </c>
      <c r="H72" s="77">
        <v>4694.3500000000004</v>
      </c>
      <c r="I72" s="77">
        <v>10641</v>
      </c>
      <c r="J72" s="77">
        <v>0</v>
      </c>
      <c r="K72" s="77">
        <v>1844.2491926820001</v>
      </c>
      <c r="L72" s="78">
        <v>0</v>
      </c>
      <c r="M72" s="78">
        <v>3.1300000000000001E-2</v>
      </c>
      <c r="N72" s="78">
        <v>3.8999999999999998E-3</v>
      </c>
    </row>
    <row r="73" spans="2:14">
      <c r="B73" t="s">
        <v>2090</v>
      </c>
      <c r="C73" t="s">
        <v>2091</v>
      </c>
      <c r="D73" t="s">
        <v>1748</v>
      </c>
      <c r="E73" t="s">
        <v>2083</v>
      </c>
      <c r="F73" t="s">
        <v>1972</v>
      </c>
      <c r="G73" t="s">
        <v>106</v>
      </c>
      <c r="H73" s="77">
        <v>4542.3100000000004</v>
      </c>
      <c r="I73" s="77">
        <v>3620</v>
      </c>
      <c r="J73" s="77">
        <v>0</v>
      </c>
      <c r="K73" s="77">
        <v>607.08154842399995</v>
      </c>
      <c r="L73" s="78">
        <v>1E-4</v>
      </c>
      <c r="M73" s="78">
        <v>1.03E-2</v>
      </c>
      <c r="N73" s="78">
        <v>1.2999999999999999E-3</v>
      </c>
    </row>
    <row r="74" spans="2:14">
      <c r="B74" t="s">
        <v>2092</v>
      </c>
      <c r="C74" t="s">
        <v>2093</v>
      </c>
      <c r="D74" t="s">
        <v>123</v>
      </c>
      <c r="E74" t="s">
        <v>2083</v>
      </c>
      <c r="F74" t="s">
        <v>1972</v>
      </c>
      <c r="G74" t="s">
        <v>110</v>
      </c>
      <c r="H74" s="77">
        <v>585.77</v>
      </c>
      <c r="I74" s="77">
        <v>22410</v>
      </c>
      <c r="J74" s="77">
        <v>0</v>
      </c>
      <c r="K74" s="77">
        <v>529.46868130380005</v>
      </c>
      <c r="L74" s="78">
        <v>5.0000000000000001E-4</v>
      </c>
      <c r="M74" s="78">
        <v>8.9999999999999993E-3</v>
      </c>
      <c r="N74" s="78">
        <v>1.1000000000000001E-3</v>
      </c>
    </row>
    <row r="75" spans="2:14">
      <c r="B75" t="s">
        <v>2094</v>
      </c>
      <c r="C75" t="s">
        <v>2095</v>
      </c>
      <c r="D75" t="s">
        <v>123</v>
      </c>
      <c r="E75" t="s">
        <v>2083</v>
      </c>
      <c r="F75" t="s">
        <v>1972</v>
      </c>
      <c r="G75" t="s">
        <v>110</v>
      </c>
      <c r="H75" s="77">
        <v>1668.64</v>
      </c>
      <c r="I75" s="77">
        <v>19662</v>
      </c>
      <c r="J75" s="77">
        <v>0</v>
      </c>
      <c r="K75" s="77">
        <v>1323.31012629312</v>
      </c>
      <c r="L75" s="78">
        <v>5.0000000000000001E-4</v>
      </c>
      <c r="M75" s="78">
        <v>2.2499999999999999E-2</v>
      </c>
      <c r="N75" s="78">
        <v>2.8E-3</v>
      </c>
    </row>
    <row r="76" spans="2:14">
      <c r="B76" t="s">
        <v>2096</v>
      </c>
      <c r="C76" t="s">
        <v>2097</v>
      </c>
      <c r="D76" t="s">
        <v>1881</v>
      </c>
      <c r="E76" t="s">
        <v>2083</v>
      </c>
      <c r="F76" t="s">
        <v>1972</v>
      </c>
      <c r="G76" t="s">
        <v>106</v>
      </c>
      <c r="H76" s="77">
        <v>8634.15</v>
      </c>
      <c r="I76" s="77">
        <v>2960</v>
      </c>
      <c r="J76" s="77">
        <v>0</v>
      </c>
      <c r="K76" s="77">
        <v>943.56754128</v>
      </c>
      <c r="L76" s="78">
        <v>4.0000000000000002E-4</v>
      </c>
      <c r="M76" s="78">
        <v>1.6E-2</v>
      </c>
      <c r="N76" s="78">
        <v>2E-3</v>
      </c>
    </row>
    <row r="77" spans="2:14">
      <c r="B77" t="s">
        <v>2098</v>
      </c>
      <c r="C77" t="s">
        <v>2099</v>
      </c>
      <c r="D77" t="s">
        <v>1748</v>
      </c>
      <c r="E77" t="s">
        <v>2083</v>
      </c>
      <c r="F77" t="s">
        <v>1972</v>
      </c>
      <c r="G77" t="s">
        <v>106</v>
      </c>
      <c r="H77" s="77">
        <v>2314.2399999999998</v>
      </c>
      <c r="I77" s="77">
        <v>17114</v>
      </c>
      <c r="J77" s="77">
        <v>0</v>
      </c>
      <c r="K77" s="77">
        <v>1462.2499520511999</v>
      </c>
      <c r="L77" s="78">
        <v>0</v>
      </c>
      <c r="M77" s="78">
        <v>2.4799999999999999E-2</v>
      </c>
      <c r="N77" s="78">
        <v>3.0999999999999999E-3</v>
      </c>
    </row>
    <row r="78" spans="2:14">
      <c r="B78" t="s">
        <v>2100</v>
      </c>
      <c r="C78" t="s">
        <v>2101</v>
      </c>
      <c r="D78" t="s">
        <v>1748</v>
      </c>
      <c r="E78" t="s">
        <v>2102</v>
      </c>
      <c r="F78" t="s">
        <v>1972</v>
      </c>
      <c r="G78" t="s">
        <v>106</v>
      </c>
      <c r="H78" s="77">
        <v>805.23</v>
      </c>
      <c r="I78" s="77">
        <v>14992</v>
      </c>
      <c r="J78" s="77">
        <v>0</v>
      </c>
      <c r="K78" s="77">
        <v>445.69854126720003</v>
      </c>
      <c r="L78" s="78">
        <v>0</v>
      </c>
      <c r="M78" s="78">
        <v>7.6E-3</v>
      </c>
      <c r="N78" s="78">
        <v>8.9999999999999998E-4</v>
      </c>
    </row>
    <row r="79" spans="2:14">
      <c r="B79" t="s">
        <v>2103</v>
      </c>
      <c r="C79" t="s">
        <v>2104</v>
      </c>
      <c r="D79" t="s">
        <v>107</v>
      </c>
      <c r="E79" t="s">
        <v>2105</v>
      </c>
      <c r="F79" t="s">
        <v>1972</v>
      </c>
      <c r="G79" t="s">
        <v>120</v>
      </c>
      <c r="H79" s="77">
        <v>4888.37</v>
      </c>
      <c r="I79" s="77">
        <v>8997</v>
      </c>
      <c r="J79" s="77">
        <v>0</v>
      </c>
      <c r="K79" s="77">
        <v>1076.91056049654</v>
      </c>
      <c r="L79" s="78">
        <v>0</v>
      </c>
      <c r="M79" s="78">
        <v>1.83E-2</v>
      </c>
      <c r="N79" s="78">
        <v>2.3E-3</v>
      </c>
    </row>
    <row r="80" spans="2:14">
      <c r="B80" s="79" t="s">
        <v>2106</v>
      </c>
      <c r="D80" s="16"/>
      <c r="E80" s="16"/>
      <c r="F80" s="16"/>
      <c r="G80" s="16"/>
      <c r="H80" s="81">
        <v>2735.18</v>
      </c>
      <c r="J80" s="81">
        <v>0</v>
      </c>
      <c r="K80" s="81">
        <v>903.39253673760004</v>
      </c>
      <c r="M80" s="80">
        <v>1.54E-2</v>
      </c>
      <c r="N80" s="80">
        <v>1.9E-3</v>
      </c>
    </row>
    <row r="81" spans="2:14">
      <c r="B81" t="s">
        <v>2107</v>
      </c>
      <c r="C81" t="s">
        <v>2108</v>
      </c>
      <c r="D81" t="s">
        <v>1881</v>
      </c>
      <c r="E81" t="s">
        <v>1869</v>
      </c>
      <c r="F81" t="s">
        <v>2002</v>
      </c>
      <c r="G81" t="s">
        <v>106</v>
      </c>
      <c r="H81" s="77">
        <v>2735.18</v>
      </c>
      <c r="I81" s="77">
        <v>8946</v>
      </c>
      <c r="J81" s="77">
        <v>0</v>
      </c>
      <c r="K81" s="77">
        <v>903.39253673760004</v>
      </c>
      <c r="L81" s="78">
        <v>1E-4</v>
      </c>
      <c r="M81" s="78">
        <v>1.54E-2</v>
      </c>
      <c r="N81" s="78">
        <v>1.9E-3</v>
      </c>
    </row>
    <row r="82" spans="2:14">
      <c r="B82" s="79" t="s">
        <v>918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210</v>
      </c>
      <c r="C83" t="s">
        <v>210</v>
      </c>
      <c r="D83" s="16"/>
      <c r="E83" s="16"/>
      <c r="F83" t="s">
        <v>210</v>
      </c>
      <c r="G83" t="s">
        <v>210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2010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226</v>
      </c>
      <c r="D86" s="16"/>
      <c r="E86" s="16"/>
      <c r="F86" s="16"/>
      <c r="G86" s="16"/>
    </row>
    <row r="87" spans="2:14">
      <c r="B87" t="s">
        <v>326</v>
      </c>
      <c r="D87" s="16"/>
      <c r="E87" s="16"/>
      <c r="F87" s="16"/>
      <c r="G87" s="16"/>
    </row>
    <row r="88" spans="2:14">
      <c r="B88" t="s">
        <v>327</v>
      </c>
      <c r="D88" s="16"/>
      <c r="E88" s="16"/>
      <c r="F88" s="16"/>
      <c r="G88" s="16"/>
    </row>
    <row r="89" spans="2:14">
      <c r="B89" t="s">
        <v>328</v>
      </c>
      <c r="D89" s="16"/>
      <c r="E89" s="16"/>
      <c r="F89" s="16"/>
      <c r="G89" s="16"/>
    </row>
    <row r="90" spans="2:14">
      <c r="B90" t="s">
        <v>329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3616</v>
      </c>
    </row>
    <row r="3" spans="2:65" s="1" customFormat="1">
      <c r="B3" s="2" t="s">
        <v>2</v>
      </c>
      <c r="C3" s="26" t="s">
        <v>3617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85259.78</v>
      </c>
      <c r="K11" s="7"/>
      <c r="L11" s="75">
        <v>9301.4169141590592</v>
      </c>
      <c r="M11" s="7"/>
      <c r="N11" s="76">
        <v>1</v>
      </c>
      <c r="O11" s="76">
        <v>1.9599999999999999E-2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85259.78</v>
      </c>
      <c r="L21" s="81">
        <v>9301.4169141590592</v>
      </c>
      <c r="N21" s="80">
        <v>1</v>
      </c>
      <c r="O21" s="80">
        <v>1.9599999999999999E-2</v>
      </c>
    </row>
    <row r="22" spans="2:15">
      <c r="B22" s="79" t="s">
        <v>2109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2110</v>
      </c>
      <c r="C24" s="16"/>
      <c r="D24" s="16"/>
      <c r="E24" s="16"/>
      <c r="J24" s="81">
        <v>50484.65</v>
      </c>
      <c r="L24" s="81">
        <v>3715.2569689840002</v>
      </c>
      <c r="N24" s="80">
        <v>0.39939999999999998</v>
      </c>
      <c r="O24" s="80">
        <v>7.7999999999999996E-3</v>
      </c>
    </row>
    <row r="25" spans="2:15">
      <c r="B25" t="s">
        <v>2111</v>
      </c>
      <c r="C25" t="s">
        <v>2112</v>
      </c>
      <c r="D25" t="s">
        <v>123</v>
      </c>
      <c r="E25" t="s">
        <v>2113</v>
      </c>
      <c r="F25" t="s">
        <v>2002</v>
      </c>
      <c r="G25" t="s">
        <v>927</v>
      </c>
      <c r="H25" t="s">
        <v>212</v>
      </c>
      <c r="I25" t="s">
        <v>110</v>
      </c>
      <c r="J25" s="77">
        <v>91.5</v>
      </c>
      <c r="K25" s="77">
        <v>102865.88780000005</v>
      </c>
      <c r="L25" s="77">
        <v>379.63283374505602</v>
      </c>
      <c r="M25" s="78">
        <v>2.52E-2</v>
      </c>
      <c r="N25" s="78">
        <v>4.0800000000000003E-2</v>
      </c>
      <c r="O25" s="78">
        <v>8.0000000000000004E-4</v>
      </c>
    </row>
    <row r="26" spans="2:15">
      <c r="B26" t="s">
        <v>2114</v>
      </c>
      <c r="C26" t="s">
        <v>2115</v>
      </c>
      <c r="D26" t="s">
        <v>123</v>
      </c>
      <c r="E26" t="s">
        <v>2017</v>
      </c>
      <c r="F26" t="s">
        <v>2002</v>
      </c>
      <c r="G26" t="s">
        <v>1134</v>
      </c>
      <c r="H26" t="s">
        <v>212</v>
      </c>
      <c r="I26" t="s">
        <v>106</v>
      </c>
      <c r="J26" s="77">
        <v>15.54</v>
      </c>
      <c r="K26" s="77">
        <v>1026095</v>
      </c>
      <c r="L26" s="77">
        <v>588.70846179600005</v>
      </c>
      <c r="M26" s="78">
        <v>0</v>
      </c>
      <c r="N26" s="78">
        <v>6.3299999999999995E-2</v>
      </c>
      <c r="O26" s="78">
        <v>1.1999999999999999E-3</v>
      </c>
    </row>
    <row r="27" spans="2:15">
      <c r="B27" t="s">
        <v>2116</v>
      </c>
      <c r="C27" t="s">
        <v>2117</v>
      </c>
      <c r="D27" t="s">
        <v>123</v>
      </c>
      <c r="E27" t="s">
        <v>2075</v>
      </c>
      <c r="F27" t="s">
        <v>2002</v>
      </c>
      <c r="G27" t="s">
        <v>1262</v>
      </c>
      <c r="H27" t="s">
        <v>212</v>
      </c>
      <c r="I27" t="s">
        <v>106</v>
      </c>
      <c r="J27" s="77">
        <v>567.01</v>
      </c>
      <c r="K27" s="77">
        <v>34601.82</v>
      </c>
      <c r="L27" s="77">
        <v>724.35481821674398</v>
      </c>
      <c r="M27" s="78">
        <v>0</v>
      </c>
      <c r="N27" s="78">
        <v>7.7899999999999997E-2</v>
      </c>
      <c r="O27" s="78">
        <v>1.5E-3</v>
      </c>
    </row>
    <row r="28" spans="2:15">
      <c r="B28" t="s">
        <v>2118</v>
      </c>
      <c r="C28" t="s">
        <v>2119</v>
      </c>
      <c r="D28" t="s">
        <v>123</v>
      </c>
      <c r="E28" t="s">
        <v>2113</v>
      </c>
      <c r="F28" t="s">
        <v>2002</v>
      </c>
      <c r="G28" t="s">
        <v>2120</v>
      </c>
      <c r="H28" t="s">
        <v>212</v>
      </c>
      <c r="I28" t="s">
        <v>110</v>
      </c>
      <c r="J28" s="77">
        <v>87.95</v>
      </c>
      <c r="K28" s="77">
        <v>226145</v>
      </c>
      <c r="L28" s="77">
        <v>802.22118721849995</v>
      </c>
      <c r="M28" s="78">
        <v>0</v>
      </c>
      <c r="N28" s="78">
        <v>8.6199999999999999E-2</v>
      </c>
      <c r="O28" s="78">
        <v>1.6999999999999999E-3</v>
      </c>
    </row>
    <row r="29" spans="2:15">
      <c r="B29" t="s">
        <v>2121</v>
      </c>
      <c r="C29" t="s">
        <v>2122</v>
      </c>
      <c r="D29" t="s">
        <v>123</v>
      </c>
      <c r="E29" t="s">
        <v>2123</v>
      </c>
      <c r="F29" t="s">
        <v>2002</v>
      </c>
      <c r="G29" t="s">
        <v>2120</v>
      </c>
      <c r="H29" t="s">
        <v>212</v>
      </c>
      <c r="I29" t="s">
        <v>106</v>
      </c>
      <c r="J29" s="77">
        <v>215.7</v>
      </c>
      <c r="K29" s="77">
        <v>116645.7</v>
      </c>
      <c r="L29" s="77">
        <v>928.9248289308</v>
      </c>
      <c r="M29" s="78">
        <v>0</v>
      </c>
      <c r="N29" s="78">
        <v>9.9900000000000003E-2</v>
      </c>
      <c r="O29" s="78">
        <v>2E-3</v>
      </c>
    </row>
    <row r="30" spans="2:15">
      <c r="B30" t="s">
        <v>2124</v>
      </c>
      <c r="C30" t="s">
        <v>2125</v>
      </c>
      <c r="D30" t="s">
        <v>123</v>
      </c>
      <c r="E30" t="s">
        <v>2126</v>
      </c>
      <c r="F30" t="s">
        <v>2002</v>
      </c>
      <c r="G30" t="s">
        <v>2127</v>
      </c>
      <c r="H30" t="s">
        <v>212</v>
      </c>
      <c r="I30" t="s">
        <v>113</v>
      </c>
      <c r="J30" s="77">
        <v>49506.95</v>
      </c>
      <c r="K30" s="77">
        <v>126</v>
      </c>
      <c r="L30" s="77">
        <v>291.41483907690002</v>
      </c>
      <c r="M30" s="78">
        <v>0</v>
      </c>
      <c r="N30" s="78">
        <v>3.1300000000000001E-2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34775.129999999997</v>
      </c>
      <c r="L31" s="81">
        <v>5586.1599451750599</v>
      </c>
      <c r="N31" s="80">
        <v>0.60060000000000002</v>
      </c>
      <c r="O31" s="80">
        <v>1.18E-2</v>
      </c>
    </row>
    <row r="32" spans="2:15">
      <c r="B32" t="s">
        <v>2128</v>
      </c>
      <c r="C32" t="s">
        <v>2129</v>
      </c>
      <c r="D32" t="s">
        <v>123</v>
      </c>
      <c r="E32" t="s">
        <v>2130</v>
      </c>
      <c r="F32" t="s">
        <v>1972</v>
      </c>
      <c r="G32" t="s">
        <v>210</v>
      </c>
      <c r="H32" t="s">
        <v>211</v>
      </c>
      <c r="I32" t="s">
        <v>106</v>
      </c>
      <c r="J32" s="77">
        <v>342.23</v>
      </c>
      <c r="K32" s="77">
        <v>19790</v>
      </c>
      <c r="L32" s="77">
        <v>250.04925436400001</v>
      </c>
      <c r="M32" s="78">
        <v>0</v>
      </c>
      <c r="N32" s="78">
        <v>2.69E-2</v>
      </c>
      <c r="O32" s="78">
        <v>5.0000000000000001E-4</v>
      </c>
    </row>
    <row r="33" spans="2:15">
      <c r="B33" t="s">
        <v>2131</v>
      </c>
      <c r="C33" t="s">
        <v>2132</v>
      </c>
      <c r="D33" t="s">
        <v>123</v>
      </c>
      <c r="E33" t="s">
        <v>2133</v>
      </c>
      <c r="F33" t="s">
        <v>2002</v>
      </c>
      <c r="G33" t="s">
        <v>210</v>
      </c>
      <c r="H33" t="s">
        <v>211</v>
      </c>
      <c r="I33" t="s">
        <v>113</v>
      </c>
      <c r="J33" s="77">
        <v>1799.78</v>
      </c>
      <c r="K33" s="77">
        <v>16070.319999999962</v>
      </c>
      <c r="L33" s="77">
        <v>1351.19768442132</v>
      </c>
      <c r="M33" s="78">
        <v>0</v>
      </c>
      <c r="N33" s="78">
        <v>0.14530000000000001</v>
      </c>
      <c r="O33" s="78">
        <v>2.8E-3</v>
      </c>
    </row>
    <row r="34" spans="2:15">
      <c r="B34" t="s">
        <v>2134</v>
      </c>
      <c r="C34" t="s">
        <v>2135</v>
      </c>
      <c r="D34" t="s">
        <v>123</v>
      </c>
      <c r="E34" t="s">
        <v>2136</v>
      </c>
      <c r="F34" t="s">
        <v>1972</v>
      </c>
      <c r="G34" t="s">
        <v>210</v>
      </c>
      <c r="H34" t="s">
        <v>211</v>
      </c>
      <c r="I34" t="s">
        <v>106</v>
      </c>
      <c r="J34" s="77">
        <v>1924.36</v>
      </c>
      <c r="K34" s="77">
        <v>3505</v>
      </c>
      <c r="L34" s="77">
        <v>249.02103605600001</v>
      </c>
      <c r="M34" s="78">
        <v>0</v>
      </c>
      <c r="N34" s="78">
        <v>2.6800000000000001E-2</v>
      </c>
      <c r="O34" s="78">
        <v>5.0000000000000001E-4</v>
      </c>
    </row>
    <row r="35" spans="2:15">
      <c r="B35" t="s">
        <v>2137</v>
      </c>
      <c r="C35" t="s">
        <v>2138</v>
      </c>
      <c r="D35" t="s">
        <v>2139</v>
      </c>
      <c r="E35" t="s">
        <v>1869</v>
      </c>
      <c r="F35" t="s">
        <v>1972</v>
      </c>
      <c r="G35" t="s">
        <v>210</v>
      </c>
      <c r="H35" t="s">
        <v>211</v>
      </c>
      <c r="I35" t="s">
        <v>106</v>
      </c>
      <c r="J35" s="77">
        <v>25500.240000000002</v>
      </c>
      <c r="K35" s="77">
        <v>1479.4</v>
      </c>
      <c r="L35" s="77">
        <v>1392.8090326675199</v>
      </c>
      <c r="M35" s="78">
        <v>0</v>
      </c>
      <c r="N35" s="78">
        <v>0.1497</v>
      </c>
      <c r="O35" s="78">
        <v>2.8999999999999998E-3</v>
      </c>
    </row>
    <row r="36" spans="2:15">
      <c r="B36" t="s">
        <v>2140</v>
      </c>
      <c r="C36" t="s">
        <v>2141</v>
      </c>
      <c r="D36" t="s">
        <v>2139</v>
      </c>
      <c r="E36" t="s">
        <v>2105</v>
      </c>
      <c r="F36" t="s">
        <v>1972</v>
      </c>
      <c r="G36" t="s">
        <v>210</v>
      </c>
      <c r="H36" t="s">
        <v>211</v>
      </c>
      <c r="I36" t="s">
        <v>106</v>
      </c>
      <c r="J36" s="77">
        <v>5208.5200000000004</v>
      </c>
      <c r="K36" s="77">
        <v>12184.609999999979</v>
      </c>
      <c r="L36" s="77">
        <v>2343.08293766622</v>
      </c>
      <c r="M36" s="78">
        <v>0</v>
      </c>
      <c r="N36" s="78">
        <v>0.25190000000000001</v>
      </c>
      <c r="O36" s="78">
        <v>4.8999999999999998E-3</v>
      </c>
    </row>
    <row r="37" spans="2:15">
      <c r="B37" s="79" t="s">
        <v>918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226</v>
      </c>
      <c r="C39" s="16"/>
      <c r="D39" s="16"/>
      <c r="E39" s="16"/>
    </row>
    <row r="40" spans="2:15">
      <c r="B40" t="s">
        <v>326</v>
      </c>
      <c r="C40" s="16"/>
      <c r="D40" s="16"/>
      <c r="E40" s="16"/>
    </row>
    <row r="41" spans="2:15">
      <c r="B41" t="s">
        <v>327</v>
      </c>
      <c r="C41" s="16"/>
      <c r="D41" s="16"/>
      <c r="E41" s="16"/>
    </row>
    <row r="42" spans="2:15">
      <c r="B42" t="s">
        <v>328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3616</v>
      </c>
    </row>
    <row r="3" spans="2:60" s="1" customFormat="1">
      <c r="B3" s="2" t="s">
        <v>2</v>
      </c>
      <c r="C3" s="26" t="s">
        <v>3617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8837.86</v>
      </c>
      <c r="H11" s="7"/>
      <c r="I11" s="75">
        <v>9.5411082440400001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7509.98</v>
      </c>
      <c r="I12" s="81">
        <v>8.7863827000000008</v>
      </c>
      <c r="K12" s="80">
        <v>0.92090000000000005</v>
      </c>
      <c r="L12" s="80">
        <v>0</v>
      </c>
    </row>
    <row r="13" spans="2:60">
      <c r="B13" s="79" t="s">
        <v>2142</v>
      </c>
      <c r="D13" s="16"/>
      <c r="E13" s="16"/>
      <c r="G13" s="81">
        <v>7509.98</v>
      </c>
      <c r="I13" s="81">
        <v>8.7863827000000008</v>
      </c>
      <c r="K13" s="80">
        <v>0.92090000000000005</v>
      </c>
      <c r="L13" s="80">
        <v>0</v>
      </c>
    </row>
    <row r="14" spans="2:60">
      <c r="B14" t="s">
        <v>2143</v>
      </c>
      <c r="C14" t="s">
        <v>2144</v>
      </c>
      <c r="D14" t="s">
        <v>100</v>
      </c>
      <c r="E14" t="s">
        <v>112</v>
      </c>
      <c r="F14" t="s">
        <v>102</v>
      </c>
      <c r="G14" s="77">
        <v>551.42999999999995</v>
      </c>
      <c r="H14" s="77">
        <v>1500</v>
      </c>
      <c r="I14" s="77">
        <v>8.2714499999999997</v>
      </c>
      <c r="J14" s="78">
        <v>2.9999999999999997E-4</v>
      </c>
      <c r="K14" s="78">
        <v>0.8669</v>
      </c>
      <c r="L14" s="78">
        <v>0</v>
      </c>
    </row>
    <row r="15" spans="2:60">
      <c r="B15" t="s">
        <v>2145</v>
      </c>
      <c r="C15" t="s">
        <v>2146</v>
      </c>
      <c r="D15" t="s">
        <v>100</v>
      </c>
      <c r="E15" t="s">
        <v>129</v>
      </c>
      <c r="F15" t="s">
        <v>102</v>
      </c>
      <c r="G15" s="77">
        <v>6958.55</v>
      </c>
      <c r="H15" s="77">
        <v>7.4</v>
      </c>
      <c r="I15" s="77">
        <v>0.51493270000000002</v>
      </c>
      <c r="J15" s="78">
        <v>5.0000000000000001E-4</v>
      </c>
      <c r="K15" s="78">
        <v>5.3999999999999999E-2</v>
      </c>
      <c r="L15" s="78">
        <v>0</v>
      </c>
    </row>
    <row r="16" spans="2:60">
      <c r="B16" s="79" t="s">
        <v>224</v>
      </c>
      <c r="D16" s="16"/>
      <c r="E16" s="16"/>
      <c r="G16" s="81">
        <v>1327.88</v>
      </c>
      <c r="I16" s="81">
        <v>0.75472554404000003</v>
      </c>
      <c r="K16" s="80">
        <v>7.9100000000000004E-2</v>
      </c>
      <c r="L16" s="80">
        <v>0</v>
      </c>
    </row>
    <row r="17" spans="2:12">
      <c r="B17" s="79" t="s">
        <v>2147</v>
      </c>
      <c r="D17" s="16"/>
      <c r="E17" s="16"/>
      <c r="G17" s="81">
        <v>1327.88</v>
      </c>
      <c r="I17" s="81">
        <v>0.75472554404000003</v>
      </c>
      <c r="K17" s="80">
        <v>7.9100000000000004E-2</v>
      </c>
      <c r="L17" s="80">
        <v>0</v>
      </c>
    </row>
    <row r="18" spans="2:12">
      <c r="B18" t="s">
        <v>2148</v>
      </c>
      <c r="C18" t="s">
        <v>2149</v>
      </c>
      <c r="D18" t="s">
        <v>1752</v>
      </c>
      <c r="E18" t="s">
        <v>1024</v>
      </c>
      <c r="F18" t="s">
        <v>106</v>
      </c>
      <c r="G18" s="77">
        <v>1050.3499999999999</v>
      </c>
      <c r="H18" s="77">
        <v>16.82</v>
      </c>
      <c r="I18" s="77">
        <v>0.65226146803999996</v>
      </c>
      <c r="J18" s="78">
        <v>0</v>
      </c>
      <c r="K18" s="78">
        <v>6.8400000000000002E-2</v>
      </c>
      <c r="L18" s="78">
        <v>0</v>
      </c>
    </row>
    <row r="19" spans="2:12">
      <c r="B19" t="s">
        <v>2150</v>
      </c>
      <c r="C19" t="s">
        <v>2151</v>
      </c>
      <c r="D19" t="s">
        <v>1748</v>
      </c>
      <c r="E19" t="s">
        <v>1130</v>
      </c>
      <c r="F19" t="s">
        <v>106</v>
      </c>
      <c r="G19" s="77">
        <v>277.52999999999997</v>
      </c>
      <c r="H19" s="77">
        <v>10</v>
      </c>
      <c r="I19" s="77">
        <v>0.102464076</v>
      </c>
      <c r="J19" s="78">
        <v>0</v>
      </c>
      <c r="K19" s="78">
        <v>1.0699999999999999E-2</v>
      </c>
      <c r="L19" s="78">
        <v>0</v>
      </c>
    </row>
    <row r="20" spans="2:12">
      <c r="B20" t="s">
        <v>226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B23" t="s">
        <v>328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2023-09-07T11:50:45Z</dcterms:modified>
</cp:coreProperties>
</file>