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1635F3C5-D764-4DA3-A3C5-9531090ED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11" i="24"/>
  <c r="H28" i="24"/>
  <c r="H27" i="24"/>
  <c r="H26" i="24"/>
  <c r="H25" i="24"/>
  <c r="H24" i="24"/>
  <c r="H23" i="24"/>
  <c r="H22" i="24"/>
  <c r="H21" i="24"/>
  <c r="H20" i="24"/>
  <c r="H19" i="24"/>
  <c r="G18" i="24"/>
  <c r="H17" i="24"/>
  <c r="H16" i="24"/>
  <c r="H15" i="24"/>
  <c r="H14" i="24"/>
  <c r="G13" i="24"/>
  <c r="E13" i="24"/>
  <c r="H11" i="24"/>
  <c r="C48" i="27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11" i="2"/>
  <c r="J54" i="2"/>
  <c r="J53" i="2"/>
  <c r="J51" i="2"/>
  <c r="J43" i="2"/>
  <c r="J40" i="2"/>
  <c r="J31" i="2"/>
  <c r="J28" i="2"/>
  <c r="J24" i="2"/>
  <c r="J21" i="2"/>
  <c r="J16" i="2"/>
  <c r="J13" i="2"/>
  <c r="H18" i="24" l="1"/>
  <c r="H13" i="24"/>
  <c r="G12" i="24"/>
  <c r="J18" i="2"/>
  <c r="H12" i="24" l="1"/>
  <c r="E12" i="24"/>
  <c r="E11" i="24" s="1"/>
  <c r="J12" i="2"/>
  <c r="J11" i="2" l="1"/>
  <c r="K12" i="2"/>
  <c r="K49" i="2" l="1"/>
  <c r="K46" i="2"/>
  <c r="K38" i="2"/>
  <c r="K35" i="2"/>
  <c r="K32" i="2"/>
  <c r="K27" i="2"/>
  <c r="K19" i="2"/>
  <c r="K14" i="2"/>
  <c r="K59" i="2"/>
  <c r="K56" i="2"/>
  <c r="K29" i="2"/>
  <c r="K48" i="2"/>
  <c r="K45" i="2"/>
  <c r="K37" i="2"/>
  <c r="K34" i="2"/>
  <c r="K26" i="2"/>
  <c r="K58" i="2"/>
  <c r="K55" i="2"/>
  <c r="K42" i="2"/>
  <c r="K23" i="2"/>
  <c r="K11" i="2"/>
  <c r="K50" i="2"/>
  <c r="K47" i="2"/>
  <c r="K44" i="2"/>
  <c r="K39" i="2"/>
  <c r="K36" i="2"/>
  <c r="K33" i="2"/>
  <c r="K25" i="2"/>
  <c r="K20" i="2"/>
  <c r="K15" i="2"/>
  <c r="K57" i="2"/>
  <c r="K54" i="2"/>
  <c r="K52" i="2"/>
  <c r="K41" i="2"/>
  <c r="K30" i="2"/>
  <c r="K22" i="2"/>
  <c r="K17" i="2"/>
  <c r="K24" i="2"/>
  <c r="K31" i="2"/>
  <c r="K51" i="2"/>
  <c r="K53" i="2"/>
  <c r="K43" i="2"/>
  <c r="K16" i="2"/>
  <c r="K28" i="2"/>
  <c r="K21" i="2"/>
  <c r="K13" i="2"/>
  <c r="K40" i="2"/>
  <c r="K18" i="2"/>
</calcChain>
</file>

<file path=xl/sharedStrings.xml><?xml version="1.0" encoding="utf-8"?>
<sst xmlns="http://schemas.openxmlformats.org/spreadsheetml/2006/main" count="13326" uniqueCount="3763">
  <si>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</si>
  <si>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</si>
  <si>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</si>
  <si>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</si>
  <si>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</si>
  <si>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</si>
  <si>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</si>
  <si>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</si>
  <si>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</si>
  <si>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</si>
  <si>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</si>
  <si>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</si>
  <si>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</si>
  <si>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</si>
  <si>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</si>
  <si>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</si>
  <si>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</si>
  <si>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</si>
  <si>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</si>
  <si>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</si>
  <si>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</si>
  <si>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</si>
  <si>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</si>
  <si>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</si>
  <si>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</si>
  <si>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</si>
  <si>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</si>
  <si>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</si>
  <si>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</si>
  <si>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</si>
  <si>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</si>
  <si>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</si>
  <si>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</si>
  <si>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</si>
  <si>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</si>
  <si>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</si>
  <si>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</si>
  <si>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</si>
  <si>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</si>
  <si>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</si>
  <si>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</si>
  <si>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</si>
  <si>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</si>
  <si>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</si>
  <si>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</si>
  <si>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</si>
  <si>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</si>
  <si>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</si>
  <si>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</si>
  <si>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</si>
  <si>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</si>
  <si>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</si>
  <si>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</si>
  <si>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</si>
  <si>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</si>
  <si>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</si>
  <si>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</si>
  <si>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</si>
  <si>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</si>
  <si>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</si>
  <si>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</si>
  <si>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</si>
  <si>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</si>
  <si>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</si>
  <si>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</si>
  <si>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</si>
  <si>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</si>
  <si>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</si>
  <si>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</si>
  <si>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</si>
  <si>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</si>
  <si>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</si>
  <si>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</si>
  <si>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</si>
  <si>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</si>
  <si>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</si>
  <si>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</si>
  <si>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</si>
  <si>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</si>
  <si>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</si>
  <si>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</si>
  <si>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</si>
  <si>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</si>
  <si>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</si>
  <si>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</si>
  <si>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</si>
  <si>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</si>
  <si>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</si>
  <si>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</si>
  <si>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</si>
  <si>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</si>
  <si>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</si>
  <si>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</si>
  <si>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</si>
  <si>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</si>
  <si>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</si>
  <si>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</si>
  <si>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</si>
  <si>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</si>
  <si>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</si>
  <si>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</si>
  <si>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</si>
  <si>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</si>
  <si>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</si>
  <si>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</si>
  <si>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</si>
  <si>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</si>
  <si>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</si>
  <si>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</si>
  <si>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</si>
  <si>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</si>
  <si>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</si>
  <si>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</si>
  <si>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</si>
  <si>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</si>
  <si>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</si>
  <si>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</si>
  <si>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</si>
  <si>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</si>
  <si>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</si>
  <si>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</si>
  <si>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</si>
  <si>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</si>
  <si>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</si>
  <si>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</si>
  <si>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</si>
  <si>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</si>
  <si>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</si>
  <si>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</si>
  <si>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</si>
  <si>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</si>
  <si>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</si>
  <si>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</si>
  <si>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</si>
  <si>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</si>
  <si>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</si>
  <si>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</si>
  <si>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</si>
  <si>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</si>
  <si>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</si>
  <si>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</si>
  <si>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</si>
  <si>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</si>
  <si>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</si>
  <si>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</si>
  <si>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</si>
  <si>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</si>
  <si>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</si>
  <si>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</si>
  <si>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</si>
  <si>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</si>
  <si>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</si>
  <si>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</si>
  <si>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</si>
  <si>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</si>
  <si>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</si>
  <si>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</si>
  <si>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</si>
  <si>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</si>
  <si>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</si>
  <si>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</si>
  <si>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</si>
  <si>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</si>
  <si>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</si>
  <si>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</si>
  <si>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</si>
  <si>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</si>
  <si>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</si>
  <si>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</si>
  <si>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</si>
  <si>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</si>
  <si>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</si>
  <si>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</si>
  <si>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</si>
  <si>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</si>
  <si>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</si>
  <si>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</si>
  <si>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</si>
  <si>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</si>
  <si>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</si>
  <si>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</si>
  <si>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</si>
  <si>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</si>
  <si>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</si>
  <si>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</si>
  <si>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</si>
  <si>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</si>
  <si>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</si>
  <si>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</si>
  <si>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</si>
  <si>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</si>
  <si>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</si>
  <si>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</si>
  <si>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</si>
  <si>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</si>
  <si>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</si>
  <si>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</si>
  <si>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470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</si>
  <si>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</si>
  <si>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</si>
  <si>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</si>
  <si>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</si>
  <si>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</si>
  <si>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</si>
  <si>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</si>
  <si>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</si>
  <si>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</si>
  <si>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</si>
  <si>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</si>
  <si>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</si>
  <si>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</si>
  <si>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</si>
  <si>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</si>
  <si>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</si>
  <si>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</si>
  <si>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</si>
  <si>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</si>
  <si>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</si>
  <si>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</si>
  <si>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</si>
  <si>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</si>
  <si>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</si>
  <si>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</si>
  <si>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</si>
  <si>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</si>
  <si>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</si>
  <si>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</si>
  <si>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</si>
  <si>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</si>
  <si>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</si>
  <si>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</si>
  <si>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</si>
  <si>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</si>
  <si>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</si>
  <si>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</si>
  <si>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</si>
  <si>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</si>
  <si>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</si>
  <si>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</si>
  <si>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</si>
  <si>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</si>
  <si>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</si>
  <si>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</si>
  <si>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</si>
  <si>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</si>
  <si>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</si>
  <si>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</si>
  <si>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</si>
  <si>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</si>
  <si>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</si>
  <si>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</si>
  <si>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</si>
  <si>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</si>
  <si>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</si>
  <si>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</si>
  <si>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</si>
  <si>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</si>
  <si>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</si>
  <si>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</si>
  <si>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</si>
  <si>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</si>
  <si>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</si>
  <si>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</si>
  <si>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</si>
  <si>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</si>
  <si>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</si>
  <si>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</si>
  <si>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</si>
  <si>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</si>
  <si>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</si>
  <si>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</si>
  <si>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</si>
  <si>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</si>
  <si>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</si>
  <si>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</si>
  <si>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</si>
  <si>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</si>
  <si>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</si>
  <si>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</si>
  <si>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</si>
  <si>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</si>
  <si>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</si>
  <si>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</si>
  <si>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</si>
  <si>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</si>
  <si>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</si>
  <si>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</si>
  <si>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</si>
  <si>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</si>
  <si>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</si>
  <si>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</si>
  <si>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</si>
  <si>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</si>
  <si>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</si>
  <si>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</si>
  <si>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</si>
  <si>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</si>
  <si>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</si>
  <si>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</si>
  <si>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</si>
  <si>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</si>
  <si>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</si>
  <si>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</si>
  <si>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</si>
  <si>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</si>
  <si>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</si>
  <si>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</si>
  <si>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</si>
  <si>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</si>
  <si>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</si>
  <si>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</si>
  <si>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</si>
  <si>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</si>
  <si>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</si>
  <si>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</si>
  <si>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</si>
  <si>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</si>
  <si>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</si>
  <si>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</si>
  <si>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</si>
  <si>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</si>
  <si>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</si>
  <si>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</si>
  <si>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</si>
  <si>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</si>
  <si>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</si>
  <si>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</si>
  <si>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</si>
  <si>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</si>
  <si>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</si>
  <si>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</si>
  <si>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</si>
  <si>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</si>
  <si>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</si>
  <si>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</si>
  <si>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</si>
  <si>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</si>
  <si>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</si>
  <si>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</si>
  <si>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</si>
  <si>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</si>
  <si>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</si>
  <si>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</si>
  <si>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</si>
  <si>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</si>
  <si>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</si>
  <si>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</si>
  <si>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</si>
  <si>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</si>
  <si>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</si>
  <si>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</si>
  <si>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</si>
  <si>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</si>
  <si>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</si>
  <si>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</si>
  <si>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</si>
  <si>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</si>
  <si>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</si>
  <si>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</si>
  <si>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</si>
  <si>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</si>
  <si>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</si>
  <si>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</si>
  <si>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</si>
  <si>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</si>
  <si>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</si>
  <si>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</si>
  <si>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</si>
  <si>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</si>
  <si>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</si>
  <si>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</si>
  <si>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</si>
  <si>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</si>
  <si>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</si>
  <si>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</si>
  <si>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</si>
  <si>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</si>
  <si>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</si>
  <si>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</si>
  <si>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</si>
  <si>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</si>
  <si>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</si>
  <si>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</si>
  <si>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</si>
  <si>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</si>
  <si>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</si>
  <si>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</si>
  <si>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</si>
  <si>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</si>
  <si>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</si>
  <si>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</si>
  <si>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</si>
  <si>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</si>
  <si>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</si>
  <si>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</si>
  <si>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</si>
  <si>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</si>
  <si>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</si>
  <si>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</si>
  <si>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</si>
  <si>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</si>
  <si>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</si>
  <si>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</si>
  <si>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</si>
  <si>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</si>
  <si>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</si>
  <si>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</si>
  <si>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</si>
  <si>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</si>
  <si>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</si>
  <si>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</si>
  <si>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</si>
  <si>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</si>
  <si>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</si>
  <si>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</si>
  <si>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</si>
  <si>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</si>
  <si>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</si>
  <si>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</si>
  <si>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</si>
  <si>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</si>
  <si>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</si>
  <si>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</si>
  <si>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</si>
  <si>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</si>
  <si>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</si>
  <si>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</si>
  <si>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</si>
  <si>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</si>
  <si>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</si>
  <si>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</si>
  <si>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</si>
  <si>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</si>
  <si>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</si>
  <si>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</si>
  <si>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</si>
  <si>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</si>
  <si>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</si>
  <si>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</si>
  <si>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</si>
  <si>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</si>
  <si>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</si>
  <si>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</si>
  <si>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</si>
  <si>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</si>
  <si>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</si>
  <si>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</si>
  <si>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</si>
  <si>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</si>
  <si>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</si>
  <si>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</si>
  <si>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</si>
  <si>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</si>
  <si>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</si>
  <si>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</si>
  <si>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</si>
  <si>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</si>
  <si>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</si>
  <si>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</si>
  <si>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</si>
  <si>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</si>
  <si>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</si>
  <si>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</si>
  <si>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</si>
  <si>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</si>
  <si>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</si>
  <si>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</si>
  <si>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</si>
  <si>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</si>
  <si>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</si>
  <si>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</si>
  <si>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</si>
  <si>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</si>
  <si>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</si>
  <si>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</si>
  <si>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</si>
  <si>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</si>
  <si>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</si>
  <si>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</si>
  <si>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</si>
  <si>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</si>
  <si>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</si>
  <si>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</si>
  <si>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</si>
  <si>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</si>
  <si>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</si>
  <si>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</si>
  <si>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</si>
  <si>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</si>
  <si>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</si>
  <si>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</si>
  <si>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</si>
  <si>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</si>
  <si>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</si>
  <si>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</si>
  <si>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</si>
  <si>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</si>
  <si>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</si>
  <si>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</si>
  <si>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</si>
  <si>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</si>
  <si>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</si>
  <si>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</si>
  <si>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</si>
  <si>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</si>
  <si>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</si>
  <si>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</si>
  <si>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</si>
  <si>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</si>
  <si>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</si>
  <si>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</si>
  <si>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</si>
  <si>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</si>
  <si>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</si>
  <si>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</si>
  <si>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</si>
  <si>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</si>
  <si>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</si>
  <si>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</si>
  <si>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</si>
  <si>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</si>
  <si>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</si>
  <si>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</si>
  <si>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</si>
  <si>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</si>
  <si>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</si>
  <si>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</si>
  <si>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</si>
  <si>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</si>
  <si>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</si>
  <si>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</si>
  <si>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</si>
  <si>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</si>
  <si>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</si>
  <si>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</si>
  <si>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</si>
  <si>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</si>
  <si>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</si>
  <si>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</si>
  <si>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</si>
  <si>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</si>
  <si>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</si>
  <si>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</si>
  <si>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</si>
  <si>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</si>
  <si>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</si>
  <si>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</si>
  <si>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</si>
  <si>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</si>
  <si>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</si>
  <si>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</si>
  <si>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</si>
  <si>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</si>
  <si>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</si>
  <si>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</si>
  <si>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</si>
  <si>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</si>
  <si>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</si>
  <si>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</si>
  <si>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</si>
  <si>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</si>
  <si>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</si>
  <si>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</si>
  <si>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</si>
  <si>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</si>
  <si>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</si>
  <si>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</si>
  <si>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</si>
  <si>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</si>
  <si>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</si>
  <si>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</si>
  <si>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</si>
  <si>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</si>
  <si>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</si>
  <si>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</si>
  <si>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</si>
  <si>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</si>
  <si>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</si>
  <si>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</si>
  <si>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</si>
  <si>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</si>
  <si>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</si>
  <si>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</si>
  <si>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</si>
  <si>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</si>
  <si>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</si>
  <si>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</si>
  <si>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</si>
  <si>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</si>
  <si>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</si>
  <si>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</si>
  <si>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</si>
  <si>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</si>
  <si>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</si>
  <si>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</si>
  <si>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</si>
  <si>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</si>
  <si>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</si>
  <si>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</si>
  <si>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</si>
  <si>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</si>
  <si>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</si>
  <si>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</si>
  <si>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</si>
  <si>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</si>
  <si>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</si>
  <si>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</si>
  <si>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</si>
  <si>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</si>
  <si>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</si>
  <si>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</si>
  <si>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</si>
  <si>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</si>
  <si>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</si>
  <si>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</si>
  <si>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</si>
  <si>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</si>
  <si>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</si>
  <si>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</si>
  <si>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</si>
  <si>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</si>
  <si>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</si>
  <si>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</si>
  <si>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</si>
  <si>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</si>
  <si>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</si>
  <si>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</si>
  <si>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</si>
  <si>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</si>
  <si>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</si>
  <si>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</si>
  <si>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</si>
  <si>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</si>
  <si>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</si>
  <si>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</si>
  <si>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</si>
  <si>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</si>
  <si>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</si>
  <si>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</si>
  <si>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</si>
  <si>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</si>
  <si>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</si>
  <si>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</si>
  <si>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</si>
  <si>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</si>
  <si>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</si>
  <si>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</si>
  <si>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</si>
  <si>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</si>
  <si>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</si>
  <si>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</si>
  <si>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</si>
  <si>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</si>
  <si>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</si>
  <si>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</si>
  <si>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</si>
  <si>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</si>
  <si>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</si>
  <si>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</si>
  <si>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</si>
  <si>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</si>
  <si>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</si>
  <si>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</si>
  <si>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</si>
  <si>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</si>
  <si>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</si>
  <si>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</si>
  <si>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</si>
  <si>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</si>
  <si>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</si>
  <si>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</si>
  <si>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</si>
  <si>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</si>
  <si>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</si>
  <si>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</si>
  <si>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</si>
  <si>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</si>
  <si>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</si>
  <si>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</si>
  <si>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</si>
  <si>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</si>
  <si>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</si>
  <si>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</si>
  <si>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</si>
  <si>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</si>
  <si>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</si>
  <si>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</si>
  <si>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</si>
  <si>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</si>
  <si>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</si>
  <si>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</si>
  <si>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</si>
  <si>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</si>
  <si>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</si>
  <si>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</si>
  <si>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</si>
  <si>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</si>
  <si>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</si>
  <si>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</si>
  <si>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</si>
  <si>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</si>
  <si>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</si>
  <si>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</si>
  <si>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</si>
  <si>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</si>
  <si>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</si>
  <si>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</si>
  <si>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</si>
  <si>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</si>
  <si>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</si>
  <si>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</si>
  <si>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</si>
  <si>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</si>
  <si>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</si>
  <si>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</si>
  <si>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</si>
  <si>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</si>
  <si>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</si>
  <si>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</si>
  <si>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</si>
  <si>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</si>
  <si>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</si>
  <si>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</si>
  <si>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</si>
  <si>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</si>
  <si>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</si>
  <si>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</si>
  <si>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</si>
  <si>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</si>
  <si>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</si>
  <si>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</si>
  <si>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</si>
  <si>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</si>
  <si>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</si>
  <si>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</si>
  <si>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</si>
  <si>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</si>
  <si>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</si>
  <si>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</si>
  <si>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</si>
  <si>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</si>
  <si>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</si>
  <si>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</si>
  <si>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</si>
  <si>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</si>
  <si>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</si>
  <si>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</si>
  <si>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</si>
  <si>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</si>
  <si>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</si>
  <si>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</si>
  <si>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</si>
  <si>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</si>
  <si>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</si>
  <si>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</si>
  <si>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</si>
  <si>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</si>
  <si>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</si>
  <si>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</si>
  <si>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</si>
  <si>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</si>
  <si>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</si>
  <si>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</si>
  <si>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</si>
  <si>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</si>
  <si>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</si>
  <si>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</si>
  <si>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</si>
  <si>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</si>
  <si>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</si>
  <si>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</si>
  <si>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</si>
  <si>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</si>
  <si>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</si>
  <si>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</si>
  <si>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</si>
  <si>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</si>
  <si>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</si>
  <si>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</si>
  <si>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</si>
  <si>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</si>
  <si>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</si>
  <si>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</si>
  <si>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</si>
  <si>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</si>
  <si>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</si>
  <si>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</si>
  <si>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</si>
  <si>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</si>
  <si>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</si>
  <si>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</si>
  <si>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</si>
  <si>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</si>
  <si>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</si>
  <si>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</si>
  <si>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</si>
  <si>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</si>
  <si>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</si>
  <si>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</si>
  <si>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</si>
  <si>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</si>
  <si>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</si>
  <si>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</si>
  <si>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</si>
  <si>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</si>
  <si>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</si>
  <si>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</si>
  <si>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</si>
  <si>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</si>
  <si>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</si>
  <si>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</si>
  <si>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</si>
  <si>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</si>
  <si>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</si>
  <si>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</si>
  <si>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</si>
  <si>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</si>
  <si>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</si>
  <si>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</si>
  <si>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</si>
  <si>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</si>
  <si>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</si>
  <si>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</si>
  <si>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</si>
  <si>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</si>
  <si>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</si>
  <si>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</si>
  <si>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</si>
  <si>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</si>
  <si>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</si>
  <si>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</si>
  <si>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</si>
  <si>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</si>
  <si>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</si>
  <si>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</si>
  <si>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</si>
  <si>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</si>
  <si>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</si>
  <si>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</si>
  <si>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</si>
  <si>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</si>
  <si>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</si>
  <si>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</si>
  <si>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</si>
  <si>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</si>
  <si>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</si>
  <si>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</si>
  <si>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</si>
  <si>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</si>
  <si>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</si>
  <si>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</si>
  <si>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</si>
  <si>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</si>
  <si>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</si>
  <si>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</si>
  <si>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</si>
  <si>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</si>
  <si>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</si>
  <si>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</si>
  <si>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</si>
  <si>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</si>
  <si>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</si>
  <si>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</si>
  <si>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</si>
  <si>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</si>
  <si>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</si>
  <si>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</si>
  <si>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</si>
  <si>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</si>
  <si>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</si>
  <si>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</si>
  <si>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</si>
  <si>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</si>
  <si>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</si>
  <si>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</si>
  <si>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</si>
  <si>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</si>
  <si>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</si>
  <si>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</si>
  <si>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</si>
  <si>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</si>
  <si>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</si>
  <si>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</si>
  <si>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</si>
  <si>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</si>
  <si>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</si>
  <si>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</si>
  <si>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</si>
  <si>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</si>
  <si>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</si>
  <si>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</si>
  <si>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</si>
  <si>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</si>
  <si>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</si>
  <si>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</si>
  <si>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</si>
  <si>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</si>
  <si>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</si>
  <si>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</si>
  <si>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</si>
  <si>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</si>
  <si>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</si>
  <si>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</si>
  <si>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</si>
  <si>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</si>
  <si>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</si>
  <si>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</si>
  <si>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</si>
  <si>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</si>
  <si>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</si>
  <si>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</si>
  <si>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</si>
  <si>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</si>
  <si>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</si>
  <si>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</si>
  <si>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</si>
  <si>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</si>
  <si>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</si>
  <si>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</si>
  <si>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</si>
  <si>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</si>
  <si>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</si>
  <si>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</si>
  <si>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</si>
  <si>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</si>
  <si>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</si>
  <si>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</si>
  <si>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</si>
  <si>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</si>
  <si>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</si>
  <si>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</si>
  <si>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</si>
  <si>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</si>
  <si>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</si>
  <si>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</si>
  <si>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</si>
  <si>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</si>
  <si>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</si>
  <si>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</si>
  <si>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</si>
  <si>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</si>
  <si>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</si>
  <si>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</si>
  <si>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</si>
  <si>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</si>
  <si>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</si>
  <si>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</si>
  <si>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</si>
  <si>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</si>
  <si>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</si>
  <si>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</si>
  <si>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</si>
  <si>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</si>
  <si>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</si>
  <si>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</si>
  <si>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</si>
  <si>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</si>
  <si>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</si>
  <si>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</si>
  <si>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</si>
  <si>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</si>
  <si>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</si>
  <si>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</si>
  <si>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</si>
  <si>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</si>
  <si>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</si>
  <si>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</si>
  <si>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</si>
  <si>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</si>
  <si>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</si>
  <si>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</si>
  <si>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</si>
  <si>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</si>
  <si>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</si>
  <si>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</si>
  <si>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</si>
  <si>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</si>
  <si>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</si>
  <si>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</si>
  <si>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</si>
  <si>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</si>
  <si>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</si>
  <si>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</si>
  <si>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</si>
  <si>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</si>
  <si>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</si>
  <si>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</si>
  <si>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</si>
  <si>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</si>
  <si>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</si>
  <si>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</si>
  <si>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</si>
  <si>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</si>
  <si>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</si>
  <si>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</si>
  <si>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</si>
  <si>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</si>
  <si>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</si>
  <si>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</si>
  <si>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</si>
  <si>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</si>
  <si>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</si>
  <si>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</si>
  <si>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</si>
  <si>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</si>
  <si>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</si>
  <si>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</si>
  <si>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</si>
  <si>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</si>
  <si>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</si>
  <si>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</si>
  <si>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</si>
  <si>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</si>
  <si>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</si>
  <si>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</si>
  <si>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</si>
  <si>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</si>
  <si>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</si>
  <si>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</si>
  <si>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</si>
  <si>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</si>
  <si>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</si>
  <si>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</si>
  <si>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</si>
  <si>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</si>
  <si>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</si>
  <si>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</si>
  <si>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</si>
  <si>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</si>
  <si>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</si>
  <si>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</si>
  <si>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</si>
  <si>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</si>
  <si>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</si>
  <si>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</si>
  <si>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</si>
  <si>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</si>
  <si>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</si>
  <si>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</si>
  <si>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</si>
  <si>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</si>
  <si>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</si>
  <si>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</si>
  <si>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</si>
  <si>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</si>
  <si>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</si>
  <si>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</si>
  <si>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</si>
  <si>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</si>
  <si>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</si>
  <si>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</si>
  <si>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</si>
  <si>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</si>
  <si>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</si>
  <si>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</si>
  <si>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</si>
  <si>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</si>
  <si>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</si>
  <si>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</si>
  <si>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</si>
  <si>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</si>
  <si>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</si>
  <si>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</si>
  <si>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</si>
  <si>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</si>
  <si>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</si>
  <si>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</si>
  <si>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</si>
  <si>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</si>
  <si>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</si>
  <si>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</si>
  <si>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</si>
  <si>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</si>
  <si>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</si>
  <si>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</si>
  <si>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</si>
  <si>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</si>
  <si>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</si>
  <si>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</si>
  <si>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</si>
  <si>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</si>
  <si>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</si>
  <si>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</si>
  <si>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</si>
  <si>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</si>
  <si>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</si>
  <si>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</si>
  <si>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</si>
  <si>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</si>
  <si>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</si>
  <si>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</si>
  <si>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</si>
  <si>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</si>
  <si>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</si>
  <si>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</si>
  <si>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</si>
  <si>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</si>
  <si>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</si>
  <si>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</si>
  <si>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</si>
  <si>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</si>
  <si>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</si>
  <si>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</si>
  <si>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</si>
  <si>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</si>
  <si>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</si>
  <si>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</si>
  <si>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</si>
  <si>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</si>
  <si>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</si>
  <si>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</si>
  <si>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</si>
  <si>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</si>
  <si>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</si>
  <si>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</si>
  <si>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</si>
  <si>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</si>
  <si>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</si>
  <si>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</si>
  <si>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</si>
  <si>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</si>
  <si>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</si>
  <si>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</si>
  <si>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</si>
  <si>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</si>
  <si>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</si>
  <si>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</si>
  <si>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</si>
  <si>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</si>
  <si>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</si>
  <si>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</si>
  <si>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</si>
  <si>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</si>
  <si>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</si>
  <si>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</si>
  <si>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</si>
  <si>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</si>
  <si>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</si>
  <si>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</si>
  <si>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</si>
  <si>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</si>
  <si>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</si>
  <si>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</si>
  <si>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</si>
  <si>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</si>
  <si>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</si>
  <si>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</si>
  <si>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</si>
  <si>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</si>
  <si>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</si>
  <si>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</si>
  <si>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</si>
  <si>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</si>
  <si>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</si>
  <si>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</si>
  <si>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</si>
  <si>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</si>
  <si>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</si>
  <si>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</si>
  <si>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</si>
  <si>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</si>
  <si>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</si>
  <si>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</si>
  <si>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</si>
  <si>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</si>
  <si>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</si>
  <si>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</si>
  <si>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</si>
  <si>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</si>
  <si>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</si>
  <si>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</si>
  <si>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</si>
  <si>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</si>
  <si>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</si>
  <si>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</si>
  <si>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</si>
  <si>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</si>
  <si>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</si>
  <si>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</si>
  <si>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</si>
  <si>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</si>
  <si>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</si>
  <si>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</si>
  <si>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</si>
  <si>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</si>
  <si>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</si>
  <si>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</si>
  <si>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</si>
  <si>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</si>
  <si>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</si>
  <si>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</si>
  <si>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</si>
  <si>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</si>
  <si>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</si>
  <si>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</si>
  <si>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</si>
  <si>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</si>
  <si>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</si>
  <si>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</si>
  <si>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</si>
  <si>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</si>
  <si>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</si>
  <si>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</si>
  <si>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</si>
  <si>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</si>
  <si>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</si>
  <si>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</si>
  <si>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</si>
  <si>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</si>
  <si>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</si>
  <si>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</si>
  <si>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</si>
  <si>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</si>
  <si>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</si>
  <si>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</si>
  <si>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</si>
  <si>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</si>
  <si>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</si>
  <si>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</si>
  <si>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</si>
  <si>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</si>
  <si>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</si>
  <si>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</si>
  <si>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</si>
  <si>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</si>
  <si>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</si>
  <si>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</si>
  <si>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</si>
  <si>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</si>
  <si>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</si>
  <si>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</si>
  <si>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</si>
  <si>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</si>
  <si>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</si>
  <si>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</si>
  <si>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</si>
  <si>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</si>
  <si>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</si>
  <si>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</si>
  <si>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</si>
  <si>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</si>
  <si>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</si>
  <si>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</si>
  <si>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</si>
  <si>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</si>
  <si>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</si>
  <si>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</si>
  <si>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</si>
  <si>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</si>
  <si>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</si>
  <si>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</si>
  <si>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</si>
  <si>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</si>
  <si>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</si>
  <si>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</si>
  <si>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</si>
  <si>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</si>
  <si>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</si>
  <si>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</si>
  <si>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</si>
  <si>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</si>
  <si>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</si>
  <si>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</si>
  <si>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</si>
  <si>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</si>
  <si>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</si>
  <si>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</si>
  <si>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</si>
  <si>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</si>
  <si>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</si>
  <si>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</si>
  <si>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</si>
  <si>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</si>
  <si>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</si>
  <si>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</si>
  <si>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</si>
  <si>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</si>
  <si>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</si>
  <si>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</si>
  <si>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</si>
  <si>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</si>
  <si>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</si>
  <si>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</si>
  <si>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</si>
  <si>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</si>
  <si>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</si>
  <si>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</si>
  <si>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</si>
  <si>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</si>
  <si>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</si>
  <si>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</si>
  <si>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</si>
  <si>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</si>
  <si>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</si>
  <si>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</si>
  <si>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</si>
  <si>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</si>
  <si>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</si>
  <si>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</si>
  <si>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</si>
  <si>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</si>
  <si>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</si>
  <si>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</si>
  <si>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</si>
  <si>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</si>
  <si>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</si>
  <si>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</si>
  <si>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</si>
  <si>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</si>
  <si>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</si>
  <si>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</si>
  <si>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</si>
  <si>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</si>
  <si>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</si>
  <si>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</si>
  <si>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</si>
  <si>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</si>
  <si>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</si>
  <si>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</si>
  <si>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</si>
  <si>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</si>
  <si>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</si>
  <si>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</si>
  <si>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</si>
  <si>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</si>
  <si>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</si>
  <si>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</si>
  <si>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</si>
  <si>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</si>
  <si>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</si>
  <si>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</si>
  <si>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</si>
  <si>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</si>
  <si>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</si>
  <si>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</si>
  <si>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</si>
  <si>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</si>
  <si>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</si>
  <si>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</si>
  <si>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</si>
  <si>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</si>
  <si>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</si>
  <si>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</si>
  <si>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</si>
  <si>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</si>
  <si>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</si>
  <si>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</si>
  <si>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</si>
  <si>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</si>
  <si>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</si>
  <si>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</si>
  <si>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</si>
  <si>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</si>
  <si>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</si>
  <si>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</si>
  <si>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</si>
  <si>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</si>
  <si>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</si>
  <si>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</si>
  <si>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</si>
  <si>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</si>
  <si>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</si>
  <si>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</si>
  <si>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</si>
  <si>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</si>
  <si>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</si>
  <si>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</si>
  <si>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</si>
  <si>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</si>
  <si>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</si>
  <si>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</si>
  <si>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</si>
  <si>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</si>
  <si>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</si>
  <si>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</si>
  <si>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</si>
  <si>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</si>
  <si>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</si>
  <si>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</si>
  <si>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</si>
  <si>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</si>
  <si>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</si>
  <si>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</si>
  <si>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</si>
  <si>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</si>
  <si>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</si>
  <si>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</si>
  <si>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</si>
  <si>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</si>
  <si>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</si>
  <si>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</si>
  <si>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</si>
  <si>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</si>
  <si>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</si>
  <si>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</si>
  <si>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</si>
  <si>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</si>
  <si>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</si>
  <si>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</si>
  <si>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</si>
  <si>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</si>
  <si>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</si>
  <si>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</si>
  <si>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</si>
  <si>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</si>
  <si>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</si>
  <si>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</si>
  <si>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</si>
  <si>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</si>
  <si>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</si>
  <si>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</si>
  <si>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</si>
  <si>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</si>
  <si>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</si>
  <si>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</si>
  <si>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</si>
  <si>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</si>
  <si>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</si>
  <si>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</si>
  <si>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</si>
  <si>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</si>
  <si>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</si>
  <si>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</si>
  <si>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</si>
  <si>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</si>
  <si>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</si>
  <si>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</si>
  <si>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</si>
  <si>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</si>
  <si>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</si>
  <si>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</si>
  <si>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</si>
  <si>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</si>
  <si>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</si>
  <si>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</si>
  <si>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</si>
  <si>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</si>
  <si>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</si>
  <si>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</si>
  <si>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</si>
  <si>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</si>
  <si>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</si>
  <si>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</si>
  <si>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</si>
  <si>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</si>
  <si>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</si>
  <si>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</si>
  <si>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</si>
  <si>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</si>
  <si>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</si>
  <si>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</si>
  <si>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</si>
  <si>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</si>
  <si>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</si>
  <si>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</si>
  <si>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</si>
  <si>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</si>
  <si>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</si>
  <si>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</si>
  <si>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</si>
  <si>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</si>
  <si>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</si>
  <si>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</si>
  <si>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</si>
  <si>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</si>
  <si>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</si>
  <si>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</si>
  <si>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</si>
  <si>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</si>
  <si>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</si>
  <si>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</si>
  <si>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</si>
  <si>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</si>
  <si>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</si>
  <si>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</si>
  <si>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</si>
  <si>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</si>
  <si>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</si>
  <si>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</si>
  <si>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</si>
  <si>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</si>
  <si>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</si>
  <si>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</si>
  <si>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</si>
  <si>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</si>
  <si>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</si>
  <si>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</si>
  <si>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</si>
  <si>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</si>
  <si>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</si>
  <si>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</si>
  <si>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</si>
  <si>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</si>
  <si>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</si>
  <si>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</si>
  <si>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</si>
  <si>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</si>
  <si>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</si>
  <si>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</si>
  <si>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</si>
  <si>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</si>
  <si>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</si>
  <si>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</si>
  <si>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</si>
  <si>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</si>
  <si>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</si>
  <si>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</si>
  <si>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</si>
  <si>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</si>
  <si>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</si>
  <si>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</si>
  <si>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</si>
  <si>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</si>
  <si>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</si>
  <si>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</si>
  <si>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</si>
  <si>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</si>
  <si>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</si>
  <si>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</si>
  <si>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</si>
  <si>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</si>
  <si>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</si>
  <si>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</si>
  <si>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</si>
  <si>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</si>
  <si>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</si>
  <si>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</si>
  <si>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</si>
  <si>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</si>
  <si>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</si>
  <si>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</si>
  <si>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</si>
  <si>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</si>
  <si>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</si>
  <si>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</si>
  <si>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</si>
  <si>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</si>
  <si>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</si>
  <si>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</si>
  <si>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</si>
  <si>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</si>
  <si>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</si>
  <si>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</si>
  <si>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</si>
  <si>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</si>
  <si>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</si>
  <si>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</si>
  <si>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</si>
  <si>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</si>
  <si>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</si>
  <si>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</si>
  <si>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</si>
  <si>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</si>
  <si>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</si>
  <si>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</si>
  <si>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</si>
  <si>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</si>
  <si>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</si>
  <si>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</si>
  <si>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</si>
  <si>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</si>
  <si>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</si>
  <si>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</si>
  <si>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</si>
  <si>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</si>
  <si>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</si>
  <si>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</si>
  <si>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</si>
  <si>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</si>
  <si>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</si>
  <si>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</si>
  <si>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</si>
  <si>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</si>
  <si>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</si>
  <si>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</si>
  <si>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</si>
  <si>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</si>
  <si>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</si>
  <si>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</si>
  <si>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</si>
  <si>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</si>
  <si>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</si>
  <si>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</si>
  <si>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</si>
  <si>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</si>
  <si>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</si>
  <si>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</si>
  <si>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</si>
  <si>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</si>
  <si>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</si>
  <si>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</si>
  <si>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</si>
  <si>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</si>
  <si>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</si>
  <si>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</si>
  <si>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</si>
  <si>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</si>
  <si>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</si>
  <si>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</si>
  <si>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</si>
  <si>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</si>
  <si>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</si>
  <si>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</si>
  <si>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</si>
  <si>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</si>
  <si>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</si>
  <si>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</si>
  <si>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</si>
  <si>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</si>
  <si>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</si>
  <si>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</si>
  <si>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</si>
  <si>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</si>
  <si>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</si>
  <si>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</si>
  <si>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</si>
  <si>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</si>
  <si>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</si>
  <si>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</si>
  <si>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</si>
  <si>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</si>
  <si>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</si>
  <si>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</si>
  <si>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</si>
  <si>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</si>
  <si>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</si>
  <si>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</si>
  <si>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</si>
  <si>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</si>
  <si>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</si>
  <si>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</si>
  <si>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</si>
  <si>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</si>
  <si>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</si>
  <si>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</si>
  <si>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</si>
  <si>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</si>
  <si>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</si>
  <si>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</si>
  <si>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</si>
  <si>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</si>
  <si>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</si>
  <si>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</si>
  <si>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</si>
  <si>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</si>
  <si>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</si>
  <si>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</si>
  <si>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</si>
  <si>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</si>
  <si>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</si>
  <si>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</si>
  <si>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</si>
  <si>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</si>
  <si>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</si>
  <si>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</si>
  <si>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</si>
  <si>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</si>
  <si>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</si>
  <si>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</si>
  <si>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</si>
  <si>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</si>
  <si>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</si>
  <si>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</si>
  <si>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</si>
  <si>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</si>
  <si>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</si>
  <si>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</si>
  <si>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</si>
  <si>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</si>
  <si>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</si>
  <si>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</si>
  <si>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</si>
  <si>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</si>
  <si>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</si>
  <si>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</si>
  <si>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</si>
  <si>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</si>
  <si>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</si>
  <si>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</si>
  <si>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</si>
  <si>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</si>
  <si>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</si>
  <si>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</si>
  <si>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</si>
  <si>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</si>
  <si>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</si>
  <si>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</si>
  <si>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</si>
  <si>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</si>
  <si>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</si>
  <si>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</si>
  <si>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</si>
  <si>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</si>
  <si>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</si>
  <si>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</si>
  <si>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</si>
  <si>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</si>
  <si>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</si>
  <si>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</si>
  <si>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</si>
  <si>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</si>
  <si>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</si>
  <si>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</si>
  <si>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</si>
  <si>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</si>
  <si>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</si>
  <si>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</si>
  <si>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</si>
  <si>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</si>
  <si>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</si>
  <si>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</si>
  <si>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</si>
  <si>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</si>
  <si>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</si>
  <si>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</si>
  <si>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</si>
  <si>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</si>
  <si>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</si>
  <si>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</si>
  <si>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</si>
  <si>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</si>
  <si>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</si>
  <si>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</si>
  <si>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</si>
  <si>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</si>
  <si>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</si>
  <si>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</si>
  <si>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</si>
  <si>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</si>
  <si>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</si>
  <si>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</si>
  <si>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</si>
  <si>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</si>
  <si>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</si>
  <si>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</si>
  <si>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</si>
  <si>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</si>
  <si>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</si>
  <si>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</si>
  <si>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</si>
  <si>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</si>
  <si>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</si>
  <si>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</si>
  <si>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</si>
  <si>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</si>
  <si>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</si>
  <si>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</si>
  <si>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</si>
  <si>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</si>
  <si>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</si>
  <si>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</si>
  <si>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</si>
  <si>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</si>
  <si>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</si>
  <si>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</si>
  <si>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</si>
  <si>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</si>
  <si>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</si>
  <si>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</si>
  <si>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</si>
  <si>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</si>
  <si>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</si>
  <si>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</si>
  <si>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</si>
  <si>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</si>
  <si>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</si>
  <si>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</si>
  <si>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</si>
  <si>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</si>
  <si>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</si>
  <si>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</si>
  <si>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</si>
  <si>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</si>
  <si>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</si>
  <si>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</si>
  <si>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</si>
  <si>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</si>
  <si>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</si>
  <si>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</si>
  <si>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</si>
  <si>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</si>
  <si>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</si>
  <si>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</si>
  <si>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</si>
  <si>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</si>
  <si>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</si>
  <si>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</si>
  <si>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</si>
  <si>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</si>
  <si>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</si>
  <si>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</si>
  <si>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</si>
  <si>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</si>
  <si>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</si>
  <si>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</si>
  <si>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</si>
  <si>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</si>
  <si>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</si>
  <si>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</si>
  <si>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</si>
  <si>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</si>
  <si>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</si>
  <si>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</si>
  <si>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</si>
  <si>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</si>
  <si>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</si>
  <si>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</si>
  <si>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</si>
  <si>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</si>
  <si>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</si>
  <si>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</si>
  <si>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</si>
  <si>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</si>
  <si>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</si>
  <si>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</si>
  <si>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</si>
  <si>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</si>
  <si>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</si>
  <si>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</si>
  <si>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</si>
  <si>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</si>
  <si>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</si>
  <si>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</si>
  <si>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</si>
  <si>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</si>
  <si>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</si>
  <si>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</si>
  <si>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</si>
  <si>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</si>
  <si>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</si>
  <si>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</si>
  <si>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</si>
  <si>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</si>
  <si>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</si>
  <si>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</si>
  <si>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</si>
  <si>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</si>
  <si>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</si>
  <si>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</si>
  <si>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</si>
  <si>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</si>
  <si>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</si>
  <si>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</si>
  <si>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</si>
  <si>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</si>
  <si>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</si>
  <si>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</si>
  <si>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</si>
  <si>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</si>
  <si>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</si>
  <si>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</si>
  <si>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</si>
  <si>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</si>
  <si>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</si>
  <si>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</si>
  <si>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</si>
  <si>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</si>
  <si>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</si>
  <si>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</si>
  <si>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</si>
  <si>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</si>
  <si>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</si>
  <si>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</si>
  <si>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</si>
  <si>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</si>
  <si>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</si>
  <si>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</si>
  <si>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</si>
  <si>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</si>
  <si>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</si>
  <si>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</si>
  <si>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</si>
  <si>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</si>
  <si>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</si>
  <si>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</si>
  <si>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</si>
  <si>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</si>
  <si>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</si>
  <si>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</si>
  <si>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</si>
  <si>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</si>
  <si>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</si>
  <si>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</si>
  <si>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</si>
  <si>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</si>
  <si>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</si>
  <si>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</si>
  <si>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</si>
  <si>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</si>
  <si>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</si>
  <si>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</si>
  <si>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</si>
  <si>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</si>
  <si>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</si>
  <si>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</si>
  <si>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</si>
  <si>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</si>
  <si>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</si>
  <si>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</si>
  <si>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</si>
  <si>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</si>
  <si>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</si>
  <si>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</si>
  <si>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</si>
  <si>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</si>
  <si>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</si>
  <si>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</si>
  <si>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</si>
  <si>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</si>
  <si>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</si>
  <si>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</si>
  <si>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</si>
  <si>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</si>
  <si>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</si>
  <si>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</si>
  <si>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</si>
  <si>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</si>
  <si>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</si>
  <si>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</si>
  <si>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</si>
  <si>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</si>
  <si>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</si>
  <si>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</si>
  <si>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</si>
  <si>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</si>
  <si>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</si>
  <si>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</si>
  <si>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</si>
  <si>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</si>
  <si>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</si>
  <si>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</si>
  <si>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</si>
  <si>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</si>
  <si>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</si>
  <si>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</si>
  <si>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</si>
  <si>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</si>
  <si>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</si>
  <si>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</si>
  <si>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</si>
  <si>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</si>
  <si>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</si>
  <si>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</si>
  <si>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</si>
  <si>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</si>
  <si>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</si>
  <si>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</si>
  <si>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</si>
  <si>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</si>
  <si>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</si>
  <si>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</si>
  <si>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</si>
  <si>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</si>
  <si>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</si>
  <si>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</si>
  <si>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</si>
  <si>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</si>
  <si>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</si>
  <si>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</si>
  <si>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</si>
  <si>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</si>
  <si>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</si>
  <si>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</si>
  <si>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</si>
  <si>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</si>
  <si>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</si>
  <si>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</si>
  <si>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</si>
  <si>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</si>
  <si>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</si>
  <si>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</si>
  <si>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</si>
  <si>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</si>
  <si>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</si>
  <si>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</si>
  <si>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</si>
  <si>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</si>
  <si>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</si>
  <si>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</si>
  <si>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</si>
  <si>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</si>
  <si>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</si>
  <si>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</si>
  <si>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</si>
  <si>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</si>
  <si>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</si>
  <si>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</si>
  <si>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</si>
  <si>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</si>
  <si>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</si>
  <si>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</si>
  <si>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</si>
  <si>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</si>
  <si>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</si>
  <si>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</si>
  <si>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</si>
  <si>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</si>
  <si>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</si>
  <si>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</si>
  <si>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</si>
  <si>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</si>
  <si>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</si>
  <si>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</si>
  <si>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</si>
  <si>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</si>
  <si>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</si>
  <si>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</si>
  <si>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</si>
  <si>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</si>
  <si>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</si>
  <si>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</si>
  <si>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</si>
  <si>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</si>
  <si>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</si>
  <si>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</si>
  <si>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</si>
  <si>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</si>
  <si>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</si>
  <si>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</si>
  <si>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</si>
  <si>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</si>
  <si>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</si>
  <si>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</si>
  <si>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</si>
  <si>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</si>
  <si>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</si>
  <si>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</si>
  <si>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</si>
  <si>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</si>
  <si>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</si>
  <si>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</si>
  <si>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</si>
  <si>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</si>
  <si>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</si>
  <si>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</si>
  <si>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</si>
  <si>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</si>
  <si>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</si>
  <si>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</si>
  <si>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</si>
  <si>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</si>
  <si>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</si>
  <si>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</si>
  <si>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</si>
  <si>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</si>
  <si>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</si>
  <si>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</si>
  <si>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</si>
  <si>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</si>
  <si>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</si>
  <si>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</si>
  <si>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</si>
  <si>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</si>
  <si>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</si>
  <si>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</si>
  <si>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</si>
  <si>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</si>
  <si>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</si>
  <si>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</si>
  <si>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</si>
  <si>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</si>
  <si>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</si>
  <si>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</si>
  <si>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</si>
  <si>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</si>
  <si>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</si>
  <si>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</si>
  <si>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</si>
  <si>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</si>
  <si>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</si>
  <si>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</si>
  <si>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</si>
  <si>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</si>
  <si>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</si>
  <si>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</si>
  <si>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</si>
  <si>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</si>
  <si>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</si>
  <si>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</si>
  <si>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</si>
  <si>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</si>
  <si>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</si>
  <si>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</si>
  <si>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</si>
  <si>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</si>
  <si>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</si>
  <si>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</si>
  <si>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</si>
  <si>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</si>
  <si>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</si>
  <si>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</si>
  <si>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</si>
  <si>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</si>
  <si>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</si>
  <si>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</si>
  <si>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</si>
  <si>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</si>
  <si>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</si>
  <si>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</si>
  <si>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</si>
  <si>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</si>
  <si>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</si>
  <si>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</si>
  <si>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</si>
  <si>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</si>
  <si>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</si>
  <si>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</si>
  <si>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</si>
  <si>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</si>
  <si>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</si>
  <si>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</si>
  <si>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</si>
  <si>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</si>
  <si>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</si>
  <si>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</si>
  <si>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</si>
  <si>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</si>
  <si>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</si>
  <si>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</si>
  <si>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</si>
  <si>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</si>
  <si>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</si>
  <si>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</si>
  <si>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</si>
  <si>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</si>
  <si>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</si>
  <si>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</si>
  <si>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</si>
  <si>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</si>
  <si>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</si>
  <si>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</si>
  <si>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</si>
  <si>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</si>
  <si>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</si>
  <si>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</si>
  <si>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</si>
  <si>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</si>
  <si>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</si>
  <si>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</si>
  <si>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</si>
  <si>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</si>
  <si>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</si>
  <si>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</si>
  <si>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</si>
  <si>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</si>
  <si>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</si>
  <si>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</si>
  <si>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</si>
  <si>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</si>
  <si>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</si>
  <si>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</si>
  <si>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</si>
  <si>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</si>
  <si>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</si>
  <si>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</si>
  <si>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</si>
  <si>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</si>
  <si>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</si>
  <si>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</si>
  <si>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</si>
  <si>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</si>
  <si>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</si>
  <si>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</si>
  <si>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</si>
  <si>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</si>
  <si>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</si>
  <si>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</si>
  <si>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</si>
  <si>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</si>
  <si>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</si>
  <si>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</si>
  <si>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</si>
  <si>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</si>
  <si>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</si>
  <si>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</si>
  <si>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</si>
  <si>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</si>
  <si>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</si>
  <si>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</si>
  <si>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</si>
  <si>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</si>
  <si>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</si>
  <si>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</si>
  <si>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</si>
  <si>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</si>
  <si>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</si>
  <si>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</si>
  <si>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</si>
  <si>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</si>
  <si>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</si>
  <si>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</si>
  <si>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</si>
  <si>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</si>
  <si>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</si>
  <si>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</si>
  <si>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</si>
  <si>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</si>
  <si>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</si>
  <si>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</si>
  <si>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</si>
  <si>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</si>
  <si>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</si>
  <si>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</si>
  <si>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</si>
  <si>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</si>
  <si>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</si>
  <si>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</si>
  <si>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</si>
  <si>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</si>
  <si>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</si>
  <si>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</si>
  <si>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</si>
  <si>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</si>
  <si>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</si>
  <si>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</si>
  <si>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</si>
  <si>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</si>
  <si>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</si>
  <si>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</si>
  <si>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</si>
  <si>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</si>
  <si>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</si>
  <si>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</si>
  <si>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</si>
  <si>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</si>
  <si>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</si>
  <si>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</si>
  <si>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</si>
  <si>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</si>
  <si>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</si>
  <si>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</si>
  <si>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</si>
  <si>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</si>
  <si>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</si>
  <si>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</si>
  <si>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</si>
  <si>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</si>
  <si>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</si>
  <si>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</si>
  <si>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</si>
  <si>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</si>
  <si>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</si>
  <si>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</si>
  <si>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</si>
  <si>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</si>
  <si>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</si>
  <si>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</si>
  <si>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</si>
  <si>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</si>
  <si>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</si>
  <si>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</si>
  <si>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</si>
  <si>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</si>
  <si>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</si>
  <si>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</si>
  <si>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</si>
  <si>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</si>
  <si>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</si>
  <si>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</si>
  <si>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</si>
  <si>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</si>
  <si>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</si>
  <si>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</si>
  <si>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</si>
  <si>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</si>
  <si>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</si>
  <si>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</si>
  <si>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</si>
  <si>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</si>
  <si>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</si>
  <si>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</si>
  <si>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</si>
  <si>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</si>
  <si>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</si>
  <si>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</si>
  <si>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</si>
  <si>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</si>
  <si>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</si>
  <si>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</si>
  <si>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</si>
  <si>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</si>
  <si>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</si>
  <si>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</si>
  <si>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</si>
  <si>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</si>
  <si>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</si>
  <si>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</si>
  <si>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</si>
  <si>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</si>
  <si>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</si>
  <si>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</si>
  <si>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</si>
  <si>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</si>
  <si>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</si>
  <si>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</si>
  <si>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</si>
  <si>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</si>
  <si>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</si>
  <si>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</si>
  <si>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</si>
  <si>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</si>
  <si>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</si>
  <si>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</si>
  <si>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</si>
  <si>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</si>
  <si>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</si>
  <si>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</si>
  <si>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</si>
  <si>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</si>
  <si>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</si>
  <si>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</si>
  <si>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</si>
  <si>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</si>
  <si>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</si>
  <si>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</si>
  <si>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</si>
  <si>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</si>
  <si>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</si>
  <si>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</si>
  <si>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</si>
  <si>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</si>
  <si>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</si>
  <si>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</si>
  <si>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</si>
  <si>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</si>
  <si>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</si>
  <si>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</si>
  <si>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</si>
  <si>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</si>
  <si>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</si>
  <si>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</si>
  <si>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</si>
  <si>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</si>
  <si>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</si>
  <si>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</si>
  <si>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</si>
  <si>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</si>
  <si>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</si>
  <si>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</si>
  <si>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ReLog- ReLog</t>
  </si>
  <si>
    <t>8735</t>
  </si>
  <si>
    <t>89687</t>
  </si>
  <si>
    <t>*901 Fifth Seattle- Seattle Genetics Inc</t>
  </si>
  <si>
    <t>548386</t>
  </si>
  <si>
    <t>27445</t>
  </si>
  <si>
    <t>MIGDAL USBT LP- us bank tower, la</t>
  </si>
  <si>
    <t>7854</t>
  </si>
  <si>
    <t>28236</t>
  </si>
  <si>
    <t>עסקת Danforth- VanBarton Group</t>
  </si>
  <si>
    <t>7425</t>
  </si>
  <si>
    <t>28147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</si>
  <si>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</si>
  <si>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</si>
  <si>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</si>
  <si>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</si>
  <si>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</si>
  <si>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</si>
  <si>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</si>
  <si>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</si>
  <si>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</si>
  <si>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</si>
  <si>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</si>
  <si>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</si>
  <si>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</si>
  <si>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</si>
  <si>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</si>
  <si>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</si>
  <si>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</si>
  <si>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</si>
  <si>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</si>
  <si>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</si>
  <si>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</si>
  <si>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</si>
  <si>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</si>
  <si>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</si>
  <si>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</si>
  <si>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</si>
  <si>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</si>
  <si>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</si>
  <si>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</si>
  <si>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</si>
  <si>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</si>
  <si>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</si>
  <si>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</si>
  <si>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</si>
  <si>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</si>
  <si>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</si>
  <si>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</si>
  <si>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</si>
  <si>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</si>
  <si>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</si>
  <si>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</si>
  <si>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</si>
  <si>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</si>
  <si>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</si>
  <si>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</si>
  <si>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</si>
  <si>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</si>
  <si>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</si>
  <si>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</si>
  <si>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</si>
  <si>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</si>
  <si>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</si>
  <si>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</si>
  <si>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</si>
  <si>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</si>
  <si>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</si>
  <si>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</si>
  <si>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</si>
  <si>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</si>
  <si>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</si>
  <si>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</si>
  <si>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</si>
  <si>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</si>
  <si>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</si>
  <si>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</si>
  <si>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</si>
  <si>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</si>
  <si>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</si>
  <si>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</si>
  <si>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</si>
  <si>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</si>
  <si>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</si>
  <si>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</si>
  <si>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</si>
  <si>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</si>
  <si>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</si>
  <si>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</si>
  <si>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</si>
  <si>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</si>
  <si>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</si>
  <si>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</si>
  <si>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</si>
  <si>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</si>
  <si>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</si>
  <si>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</si>
  <si>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</si>
  <si>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</si>
  <si>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</si>
  <si>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</si>
  <si>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</si>
  <si>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</si>
  <si>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</si>
  <si>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</si>
  <si>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</si>
  <si>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</si>
  <si>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</si>
  <si>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</si>
  <si>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</si>
  <si>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</si>
  <si>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</si>
  <si>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</si>
  <si>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</si>
  <si>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</si>
  <si>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</si>
  <si>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</si>
  <si>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</si>
  <si>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</si>
  <si>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</si>
  <si>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</si>
  <si>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</si>
  <si>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</si>
  <si>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</si>
  <si>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</si>
  <si>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</si>
  <si>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</si>
  <si>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</si>
  <si>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</si>
  <si>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</si>
  <si>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</si>
  <si>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</si>
  <si>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</si>
  <si>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</si>
  <si>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</si>
  <si>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</si>
  <si>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</si>
  <si>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</si>
  <si>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</si>
  <si>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</si>
  <si>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</si>
  <si>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</si>
  <si>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</si>
  <si>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</si>
  <si>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</si>
  <si>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</si>
  <si>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</si>
  <si>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</si>
  <si>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</si>
  <si>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</si>
  <si>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</si>
  <si>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</si>
  <si>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</si>
  <si>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</si>
  <si>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</si>
  <si>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ADLSCO FUND3- Accelmed Growth Partners L.P</t>
  </si>
  <si>
    <t>8336</t>
  </si>
  <si>
    <t>Arcmont SLF II- Arcmont</t>
  </si>
  <si>
    <t>70451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</si>
  <si>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</si>
  <si>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</si>
  <si>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</si>
  <si>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</si>
  <si>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</si>
  <si>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</si>
  <si>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</si>
  <si>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</si>
  <si>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</si>
  <si>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</si>
  <si>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</si>
  <si>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</si>
  <si>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</si>
  <si>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</si>
  <si>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</si>
  <si>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</si>
  <si>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</si>
  <si>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</si>
  <si>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</si>
  <si>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</si>
  <si>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</si>
  <si>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</si>
  <si>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</si>
  <si>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</si>
  <si>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</si>
  <si>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</si>
  <si>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</si>
  <si>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</si>
  <si>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</si>
  <si>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</si>
  <si>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</si>
  <si>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</si>
  <si>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</si>
  <si>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</si>
  <si>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</si>
  <si>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</si>
  <si>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</si>
  <si>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</si>
  <si>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</si>
  <si>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</si>
  <si>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</si>
  <si>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</si>
  <si>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</si>
  <si>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</si>
  <si>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</si>
  <si>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</si>
  <si>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</si>
  <si>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</si>
  <si>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</si>
  <si>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</si>
  <si>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</si>
  <si>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</si>
  <si>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</si>
  <si>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</si>
  <si>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</si>
  <si>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</si>
  <si>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</si>
  <si>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</si>
  <si>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</si>
  <si>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</si>
  <si>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</si>
  <si>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</si>
  <si>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</si>
  <si>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</si>
  <si>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</si>
  <si>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</si>
  <si>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</si>
  <si>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</si>
  <si>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</si>
  <si>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</si>
  <si>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</si>
  <si>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</si>
  <si>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</si>
  <si>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</si>
  <si>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</si>
  <si>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</si>
  <si>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</si>
  <si>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</si>
  <si>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</si>
  <si>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</si>
  <si>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Thoma Bravo Fund XIV A- THOMA BRAVO</t>
  </si>
  <si>
    <t>80000</t>
  </si>
  <si>
    <t>Trilantic Europe VI SCSp- trilantic</t>
  </si>
  <si>
    <t>70491</t>
  </si>
  <si>
    <t>Warburg Pincus China II L.P- WARBURG PINCUS</t>
  </si>
  <si>
    <t>6945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</si>
  <si>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</si>
  <si>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</si>
  <si>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</si>
  <si>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</si>
  <si>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</si>
  <si>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</si>
  <si>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</si>
  <si>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</si>
  <si>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</si>
  <si>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</si>
  <si>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</si>
  <si>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</si>
  <si>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</si>
  <si>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</si>
  <si>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</si>
  <si>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</si>
  <si>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</si>
  <si>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</si>
  <si>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</si>
  <si>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</si>
  <si>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</si>
  <si>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</si>
  <si>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</si>
  <si>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</si>
  <si>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</si>
  <si>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</si>
  <si>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</si>
  <si>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</si>
  <si>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</si>
  <si>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</si>
  <si>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</si>
  <si>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</si>
  <si>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</si>
  <si>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</si>
  <si>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</si>
  <si>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</si>
  <si>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</si>
  <si>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</si>
  <si>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</si>
  <si>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</si>
  <si>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</si>
  <si>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</si>
  <si>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</si>
  <si>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</si>
  <si>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</si>
  <si>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</si>
  <si>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</si>
  <si>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</si>
  <si>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</si>
  <si>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</si>
  <si>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</si>
  <si>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</si>
  <si>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</si>
  <si>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</si>
  <si>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</si>
  <si>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</si>
  <si>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</si>
  <si>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</si>
  <si>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</si>
  <si>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</si>
  <si>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</si>
  <si>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</si>
  <si>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</si>
  <si>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</si>
  <si>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</si>
  <si>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</si>
  <si>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</si>
  <si>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</si>
  <si>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</si>
  <si>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</si>
  <si>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</si>
  <si>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</si>
  <si>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</si>
  <si>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</si>
  <si>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</si>
  <si>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</si>
  <si>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</si>
  <si>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</si>
  <si>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</si>
  <si>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</si>
  <si>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</si>
  <si>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</si>
  <si>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</si>
  <si>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</si>
  <si>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</si>
  <si>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</si>
  <si>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</si>
  <si>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</si>
  <si>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</si>
  <si>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</si>
  <si>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</si>
  <si>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</si>
  <si>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</si>
  <si>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</si>
  <si>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</si>
  <si>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</si>
  <si>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</si>
  <si>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</si>
  <si>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</si>
  <si>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</si>
  <si>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</si>
  <si>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</si>
  <si>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</si>
  <si>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</si>
  <si>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</si>
  <si>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</si>
  <si>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</si>
  <si>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</si>
  <si>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</si>
  <si>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</si>
  <si>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</si>
  <si>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</si>
  <si>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</si>
  <si>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</si>
  <si>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</si>
  <si>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</si>
  <si>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</si>
  <si>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</si>
  <si>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</si>
  <si>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</si>
  <si>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</si>
  <si>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</si>
  <si>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</si>
  <si>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</si>
  <si>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</si>
  <si>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</si>
  <si>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</si>
  <si>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</si>
  <si>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</si>
  <si>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</si>
  <si>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</si>
  <si>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</si>
  <si>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</si>
  <si>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</si>
  <si>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</si>
  <si>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</si>
  <si>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</si>
  <si>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</si>
  <si>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</si>
  <si>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</si>
  <si>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</si>
  <si>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</si>
  <si>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</si>
  <si>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</si>
  <si>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</si>
  <si>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</si>
  <si>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</si>
  <si>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</si>
  <si>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</si>
  <si>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</si>
  <si>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</si>
  <si>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</si>
  <si>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</si>
  <si>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</si>
  <si>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</si>
  <si>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</si>
  <si>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</si>
  <si>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</si>
  <si>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</si>
  <si>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</si>
  <si>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</si>
  <si>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</si>
  <si>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</si>
  <si>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</si>
  <si>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</si>
  <si>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</si>
  <si>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</si>
  <si>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</si>
  <si>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</si>
  <si>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</si>
  <si>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</si>
  <si>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</si>
  <si>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</si>
  <si>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</si>
  <si>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</si>
  <si>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</si>
  <si>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</si>
  <si>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</si>
  <si>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</si>
  <si>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</si>
  <si>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</si>
  <si>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</si>
  <si>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</si>
  <si>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</si>
  <si>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</si>
  <si>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</si>
  <si>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</si>
  <si>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</si>
  <si>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</si>
  <si>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</si>
  <si>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</si>
  <si>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</si>
  <si>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</si>
  <si>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</si>
  <si>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</si>
  <si>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</si>
  <si>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</si>
  <si>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</si>
  <si>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</si>
  <si>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</si>
  <si>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</si>
  <si>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</si>
  <si>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</si>
  <si>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</si>
  <si>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</si>
  <si>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</si>
  <si>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</si>
  <si>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</si>
  <si>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</si>
  <si>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</si>
  <si>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</si>
  <si>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</si>
  <si>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</si>
  <si>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</si>
  <si>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</si>
  <si>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</si>
  <si>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</si>
  <si>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</si>
  <si>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</si>
  <si>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</si>
  <si>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</si>
  <si>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</si>
  <si>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</si>
  <si>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</si>
  <si>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</si>
  <si>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</si>
  <si>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</si>
  <si>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</si>
  <si>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</si>
  <si>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</si>
  <si>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</si>
  <si>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</si>
  <si>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</si>
  <si>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</si>
  <si>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</si>
  <si>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</si>
  <si>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</si>
  <si>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</si>
  <si>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</si>
  <si>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</si>
  <si>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</si>
  <si>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</si>
  <si>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</si>
  <si>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</si>
  <si>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</si>
  <si>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</si>
  <si>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</si>
  <si>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</si>
  <si>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</si>
  <si>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</si>
  <si>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</si>
  <si>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</si>
  <si>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</si>
  <si>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</si>
  <si>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</si>
  <si>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</si>
  <si>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</si>
  <si>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</si>
  <si>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</si>
  <si>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</si>
  <si>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</si>
  <si>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</si>
  <si>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</si>
  <si>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</si>
  <si>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</si>
  <si>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</si>
  <si>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</si>
  <si>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</si>
  <si>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</si>
  <si>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</si>
  <si>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</si>
  <si>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</si>
  <si>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</si>
  <si>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</si>
  <si>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</si>
  <si>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</si>
  <si>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</si>
  <si>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</si>
  <si>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</si>
  <si>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</si>
  <si>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</si>
  <si>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</si>
  <si>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</si>
  <si>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</si>
  <si>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</si>
  <si>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</si>
  <si>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</si>
  <si>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</si>
  <si>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</si>
  <si>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</si>
  <si>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</si>
  <si>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</si>
  <si>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</si>
  <si>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</si>
  <si>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</si>
  <si>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</si>
  <si>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</si>
  <si>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</si>
  <si>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</si>
  <si>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</si>
  <si>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</si>
  <si>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</si>
  <si>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</si>
  <si>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</si>
  <si>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</si>
  <si>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</si>
  <si>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</si>
  <si>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</si>
  <si>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</si>
  <si>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</si>
  <si>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</si>
  <si>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</si>
  <si>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</si>
  <si>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</si>
  <si>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</si>
  <si>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</si>
  <si>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</si>
  <si>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</si>
  <si>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</si>
  <si>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</si>
  <si>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</si>
  <si>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</si>
  <si>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</si>
  <si>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</si>
  <si>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</si>
  <si>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</si>
  <si>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</si>
  <si>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</si>
  <si>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</si>
  <si>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</si>
  <si>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</si>
  <si>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</si>
  <si>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</si>
  <si>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</si>
  <si>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</si>
  <si>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</si>
  <si>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</si>
  <si>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</si>
  <si>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</si>
  <si>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</si>
  <si>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</si>
  <si>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</si>
  <si>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</si>
  <si>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</si>
  <si>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</si>
  <si>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</si>
  <si>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</si>
  <si>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</si>
  <si>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</si>
  <si>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</si>
  <si>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</si>
  <si>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</si>
  <si>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</si>
  <si>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</si>
  <si>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</si>
  <si>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</si>
  <si>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</si>
  <si>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</si>
  <si>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</si>
  <si>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</si>
  <si>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</si>
  <si>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</si>
  <si>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</si>
  <si>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</si>
  <si>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</si>
  <si>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</si>
  <si>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</si>
  <si>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</si>
  <si>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</si>
  <si>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</si>
  <si>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</si>
  <si>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</si>
  <si>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3.6280000 20231030- בנק לאומי לישראל בע"מ</t>
  </si>
  <si>
    <t>90017808</t>
  </si>
  <si>
    <t>24/04/23</t>
  </si>
  <si>
    <t>FWD CCY\ILS 20230626 USD\ILS 3.6120000 20231030- בנק לאומי לישראל בע"מ</t>
  </si>
  <si>
    <t>90018321</t>
  </si>
  <si>
    <t>26/06/23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</si>
  <si>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</si>
  <si>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</si>
  <si>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</si>
  <si>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</si>
  <si>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</si>
  <si>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</si>
  <si>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</si>
  <si>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</si>
  <si>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</si>
  <si>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</si>
  <si>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</si>
  <si>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</si>
  <si>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</si>
  <si>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</si>
  <si>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</si>
  <si>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</si>
  <si>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</si>
  <si>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</si>
  <si>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</si>
  <si>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</si>
  <si>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</si>
  <si>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</si>
  <si>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</si>
  <si>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</si>
  <si>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</si>
  <si>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</si>
  <si>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</si>
  <si>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</si>
  <si>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</si>
  <si>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</si>
  <si>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</si>
  <si>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</si>
  <si>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</si>
  <si>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</si>
  <si>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</si>
  <si>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</si>
  <si>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</si>
  <si>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</si>
  <si>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</si>
  <si>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</si>
  <si>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</si>
  <si>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</si>
  <si>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</si>
  <si>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</si>
  <si>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</si>
  <si>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</si>
  <si>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</si>
  <si>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</si>
  <si>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</si>
  <si>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</si>
  <si>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</si>
  <si>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</si>
  <si>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</si>
  <si>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</si>
  <si>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</si>
  <si>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</si>
  <si>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</si>
  <si>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</si>
  <si>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</si>
  <si>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</si>
  <si>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</si>
  <si>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</si>
  <si>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</si>
  <si>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</si>
  <si>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</si>
  <si>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</si>
  <si>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</si>
  <si>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</si>
  <si>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</si>
  <si>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</si>
  <si>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</si>
  <si>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</si>
  <si>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</si>
  <si>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</si>
  <si>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</si>
  <si>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</si>
  <si>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</si>
  <si>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</si>
  <si>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</si>
  <si>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</si>
  <si>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</si>
  <si>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</si>
  <si>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</si>
  <si>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</si>
  <si>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</si>
  <si>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</si>
  <si>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</si>
  <si>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</si>
  <si>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</si>
  <si>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</si>
  <si>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</si>
  <si>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</si>
  <si>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</si>
  <si>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</si>
  <si>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</si>
  <si>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</si>
  <si>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</si>
  <si>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</si>
  <si>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</si>
  <si>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</si>
  <si>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</si>
  <si>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</si>
  <si>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</si>
  <si>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</si>
  <si>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</si>
  <si>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</si>
  <si>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</si>
  <si>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</si>
  <si>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</si>
  <si>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</si>
  <si>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</si>
  <si>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</si>
  <si>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</si>
  <si>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</si>
  <si>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</si>
  <si>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</si>
  <si>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</si>
  <si>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</si>
  <si>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</si>
  <si>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20230511 EUR\USD 1.0967000 20230807- בנק לאומי לישראל בע"מ</t>
  </si>
  <si>
    <t>90017939</t>
  </si>
  <si>
    <t>11/05/23</t>
  </si>
  <si>
    <t>FWD CCY\CCY 20230511 EUR\USD 1.0978000 20230901- בנק לאומי לישראל בע"מ</t>
  </si>
  <si>
    <t>90017940</t>
  </si>
  <si>
    <t>FWD CCY\CCY 20230613 EUR\USD 1.0832500 20230901- בנק לאומי לישראל בע"מ</t>
  </si>
  <si>
    <t>90018230</t>
  </si>
  <si>
    <t>13/06/23</t>
  </si>
  <si>
    <t>FWD CCY\CCY 20230626 EUR\USD 1.0928200 20230901- בנק לאומי לישראל בע"מ</t>
  </si>
  <si>
    <t>90018326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</si>
  <si>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</si>
  <si>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</si>
  <si>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</si>
  <si>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</si>
  <si>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</si>
  <si>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</si>
  <si>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</si>
  <si>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</si>
  <si>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</si>
  <si>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</si>
  <si>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</si>
  <si>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</si>
  <si>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</si>
  <si>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</si>
  <si>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</si>
  <si>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</si>
  <si>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</si>
  <si>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</si>
  <si>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</si>
  <si>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</si>
  <si>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</si>
  <si>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</si>
  <si>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</si>
  <si>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</si>
  <si>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</si>
  <si>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</si>
  <si>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</si>
  <si>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</si>
  <si>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</si>
  <si>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</si>
  <si>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</si>
  <si>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</si>
  <si>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</si>
  <si>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</si>
  <si>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</si>
  <si>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</si>
  <si>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</si>
  <si>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</si>
  <si>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</si>
  <si>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</si>
  <si>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</si>
  <si>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</si>
  <si>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</si>
  <si>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</si>
  <si>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</si>
  <si>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</si>
  <si>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</si>
  <si>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</si>
  <si>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</si>
  <si>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</si>
  <si>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</si>
  <si>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</si>
  <si>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</si>
  <si>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</si>
  <si>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</si>
  <si>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</si>
  <si>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</si>
  <si>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</si>
  <si>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</si>
  <si>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</si>
  <si>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</si>
  <si>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</si>
  <si>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</si>
  <si>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</si>
  <si>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</si>
  <si>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</si>
  <si>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</si>
  <si>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</si>
  <si>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</si>
  <si>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</si>
  <si>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</si>
  <si>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</si>
  <si>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</si>
  <si>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</si>
  <si>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</si>
  <si>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</si>
  <si>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</si>
  <si>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</si>
  <si>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</si>
  <si>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</si>
  <si>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</si>
  <si>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</si>
  <si>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</si>
  <si>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</si>
  <si>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</si>
  <si>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</si>
  <si>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</si>
  <si>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</si>
  <si>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</si>
  <si>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</si>
  <si>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</si>
  <si>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</si>
  <si>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</si>
  <si>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</si>
  <si>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</si>
  <si>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</si>
  <si>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</si>
  <si>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</si>
  <si>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</si>
  <si>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</si>
  <si>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</si>
  <si>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</si>
  <si>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</si>
  <si>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</si>
  <si>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</si>
  <si>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</si>
  <si>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</si>
  <si>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</si>
  <si>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</si>
  <si>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</si>
  <si>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</si>
  <si>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</si>
  <si>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</si>
  <si>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</si>
  <si>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</si>
  <si>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</si>
  <si>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</si>
  <si>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</si>
  <si>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</si>
  <si>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</si>
  <si>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</si>
  <si>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</si>
  <si>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</si>
  <si>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</si>
  <si>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</si>
  <si>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</si>
  <si>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</si>
  <si>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</si>
  <si>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</si>
  <si>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</si>
  <si>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</si>
  <si>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</si>
  <si>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</si>
  <si>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</si>
  <si>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</si>
  <si>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</si>
  <si>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</si>
  <si>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</si>
  <si>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</si>
  <si>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</si>
  <si>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</si>
  <si>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</si>
  <si>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</si>
  <si>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</si>
  <si>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</si>
  <si>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</si>
  <si>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</si>
  <si>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</si>
  <si>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</si>
  <si>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</si>
  <si>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</si>
  <si>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</si>
  <si>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</si>
  <si>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</si>
  <si>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</si>
  <si>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</si>
  <si>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</si>
  <si>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</si>
  <si>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</si>
  <si>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</si>
  <si>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</si>
  <si>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</si>
  <si>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</si>
  <si>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</si>
  <si>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</si>
  <si>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</si>
  <si>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</si>
  <si>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</si>
  <si>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</si>
  <si>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</si>
  <si>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</si>
  <si>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</si>
  <si>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</si>
  <si>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</si>
  <si>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</si>
  <si>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</si>
  <si>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</si>
  <si>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</si>
  <si>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</si>
  <si>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</si>
  <si>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</si>
  <si>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</si>
  <si>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</si>
  <si>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</si>
  <si>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</si>
  <si>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</si>
  <si>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</si>
  <si>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</si>
  <si>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</si>
  <si>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</si>
  <si>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</si>
  <si>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</si>
  <si>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</si>
  <si>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</si>
  <si>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</si>
  <si>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</si>
  <si>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</si>
  <si>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</si>
  <si>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</si>
  <si>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</si>
  <si>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</si>
  <si>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</si>
  <si>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</si>
  <si>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</si>
  <si>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</si>
  <si>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</si>
  <si>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</si>
  <si>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</si>
  <si>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</si>
  <si>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</si>
  <si>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</si>
  <si>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</si>
  <si>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</si>
  <si>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</si>
  <si>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</si>
  <si>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</si>
  <si>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</si>
  <si>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</si>
  <si>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</si>
  <si>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</si>
  <si>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</si>
  <si>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</si>
  <si>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</si>
  <si>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</si>
  <si>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</si>
  <si>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</si>
  <si>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</si>
  <si>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</si>
  <si>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</si>
  <si>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</si>
  <si>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</si>
  <si>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</si>
  <si>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</si>
  <si>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</si>
  <si>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</si>
  <si>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</si>
  <si>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</si>
  <si>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</si>
  <si>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</si>
  <si>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</si>
  <si>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</si>
  <si>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</si>
  <si>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</si>
  <si>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</si>
  <si>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</si>
  <si>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</si>
  <si>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</si>
  <si>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</si>
  <si>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</si>
  <si>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</si>
  <si>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</si>
  <si>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</si>
  <si>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</si>
  <si>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</si>
  <si>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</si>
  <si>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</si>
  <si>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</si>
  <si>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</si>
  <si>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</si>
  <si>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</si>
  <si>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</si>
  <si>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</si>
  <si>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</si>
  <si>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</si>
  <si>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</si>
  <si>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</si>
  <si>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</si>
  <si>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</si>
  <si>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</si>
  <si>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</si>
  <si>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</si>
  <si>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</si>
  <si>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</si>
  <si>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</si>
  <si>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</si>
  <si>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</si>
  <si>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</si>
  <si>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</si>
  <si>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</si>
  <si>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</si>
  <si>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</si>
  <si>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</si>
  <si>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</si>
  <si>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</si>
  <si>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</si>
  <si>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</si>
  <si>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</si>
  <si>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</si>
  <si>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</si>
  <si>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</si>
  <si>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</si>
  <si>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</si>
  <si>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</si>
  <si>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</si>
  <si>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</si>
  <si>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</si>
  <si>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</si>
  <si>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</si>
  <si>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</si>
  <si>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</si>
  <si>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</si>
  <si>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</si>
  <si>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</si>
  <si>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</si>
  <si>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</si>
  <si>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</si>
  <si>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</si>
  <si>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</si>
  <si>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</si>
  <si>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</si>
  <si>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</si>
  <si>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</si>
  <si>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</si>
  <si>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</si>
  <si>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</si>
  <si>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</si>
  <si>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</si>
  <si>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</si>
  <si>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</si>
  <si>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</si>
  <si>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</si>
  <si>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</si>
  <si>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</si>
  <si>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</si>
  <si>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</si>
  <si>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</si>
  <si>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</si>
  <si>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</si>
  <si>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</si>
  <si>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</si>
  <si>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</si>
  <si>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</si>
  <si>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</si>
  <si>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</si>
  <si>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</si>
  <si>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</si>
  <si>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</si>
  <si>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</si>
  <si>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</si>
  <si>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</si>
  <si>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</si>
  <si>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</si>
  <si>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</si>
  <si>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</si>
  <si>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</si>
  <si>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</si>
  <si>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</si>
  <si>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</si>
  <si>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</si>
  <si>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</si>
  <si>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</si>
  <si>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</si>
  <si>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</si>
  <si>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</si>
  <si>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</si>
  <si>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</si>
  <si>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</si>
  <si>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</si>
  <si>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</si>
  <si>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</si>
  <si>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</si>
  <si>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</si>
  <si>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</si>
  <si>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</si>
  <si>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</si>
  <si>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</si>
  <si>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</si>
  <si>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</si>
  <si>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</si>
  <si>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</si>
  <si>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</si>
  <si>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</si>
  <si>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</si>
  <si>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</si>
  <si>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</si>
  <si>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</si>
  <si>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</si>
  <si>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</si>
  <si>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</si>
  <si>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</si>
  <si>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</si>
  <si>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</si>
  <si>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</si>
  <si>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</si>
  <si>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</si>
  <si>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</si>
  <si>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</si>
  <si>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</si>
  <si>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</si>
  <si>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</si>
  <si>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</si>
  <si>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</si>
  <si>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</si>
  <si>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</si>
  <si>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</si>
  <si>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</si>
  <si>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</si>
  <si>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</si>
  <si>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</si>
  <si>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</si>
  <si>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</si>
  <si>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</si>
  <si>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</si>
  <si>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</si>
  <si>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</si>
  <si>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</si>
  <si>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</si>
  <si>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</si>
  <si>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</si>
  <si>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</si>
  <si>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</si>
  <si>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</si>
  <si>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</si>
  <si>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</si>
  <si>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</si>
  <si>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</si>
  <si>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</si>
  <si>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</si>
  <si>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</si>
  <si>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</si>
  <si>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</si>
  <si>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</si>
  <si>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</si>
  <si>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</si>
  <si>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</si>
  <si>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</si>
  <si>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</si>
  <si>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</si>
  <si>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</si>
  <si>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</si>
  <si>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</si>
  <si>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</si>
  <si>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</si>
  <si>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</si>
  <si>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</si>
  <si>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</si>
  <si>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</si>
  <si>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</si>
  <si>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</si>
  <si>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</si>
  <si>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</si>
  <si>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</si>
  <si>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</si>
  <si>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</si>
  <si>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</si>
  <si>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</si>
  <si>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</si>
  <si>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</si>
  <si>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</si>
  <si>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</si>
  <si>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</si>
  <si>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</si>
  <si>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</si>
  <si>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</si>
  <si>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</si>
  <si>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</si>
  <si>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</si>
  <si>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</si>
  <si>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</si>
  <si>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</si>
  <si>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</si>
  <si>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</si>
  <si>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</si>
  <si>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</si>
  <si>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</si>
  <si>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</si>
  <si>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</si>
  <si>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</si>
  <si>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</si>
  <si>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</si>
  <si>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</si>
  <si>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</si>
  <si>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</si>
  <si>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</si>
  <si>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</si>
  <si>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</si>
  <si>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</si>
  <si>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</si>
  <si>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</si>
  <si>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</si>
  <si>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מעמיתים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</si>
  <si>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</si>
  <si>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</si>
  <si>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</si>
  <si>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</si>
  <si>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</si>
  <si>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</si>
  <si>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</si>
  <si>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</si>
  <si>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</si>
  <si>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</si>
  <si>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</si>
  <si>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</si>
  <si>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</si>
  <si>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</si>
  <si>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</si>
  <si>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</si>
  <si>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</si>
  <si>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</si>
  <si>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</si>
  <si>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</si>
  <si>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</si>
  <si>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</si>
  <si>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</si>
  <si>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</si>
  <si>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</si>
  <si>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</si>
  <si>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</si>
  <si>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</si>
  <si>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</si>
  <si>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</si>
  <si>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A1</t>
  </si>
  <si>
    <t>מגדל מקפת קרנות פנסיה וקופות גמל בע"מ</t>
  </si>
  <si>
    <t>מגדל השתלמות מסלול לבני 60 ומעלה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</si>
  <si>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</si>
  <si>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</si>
  <si>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</si>
  <si>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</si>
  <si>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</si>
  <si>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</si>
  <si>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</si>
  <si>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</si>
  <si>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</si>
  <si>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</si>
  <si>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</si>
  <si>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</si>
  <si>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</si>
  <si>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</si>
  <si>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</si>
  <si>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</si>
  <si>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</si>
  <si>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</si>
  <si>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</si>
  <si>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</si>
  <si>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</si>
  <si>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</si>
  <si>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</si>
  <si>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</si>
  <si>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</si>
  <si>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</si>
  <si>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</si>
  <si>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</si>
  <si>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</si>
  <si>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</si>
  <si>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</si>
  <si>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</si>
  <si>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</si>
  <si>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</si>
  <si>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</si>
  <si>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</si>
  <si>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</si>
  <si>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</si>
  <si>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</si>
  <si>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</si>
  <si>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</si>
  <si>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</si>
  <si>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</si>
  <si>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</si>
  <si>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</si>
  <si>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</si>
  <si>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</si>
  <si>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</si>
  <si>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</si>
  <si>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</si>
  <si>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</si>
  <si>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</si>
  <si>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</si>
  <si>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</si>
  <si>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</si>
  <si>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</si>
  <si>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ICG Senior Debt Partners III</t>
  </si>
  <si>
    <t>Kartesia Senior Opportunities I</t>
  </si>
  <si>
    <t>KASS Unlevered S.a r.l</t>
  </si>
  <si>
    <t>Warburg Pincus China-Southeast Asia II, L.P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</si>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</sst>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4" fontId="0" fillId="0" borderId="0" xfId="0" applyNumberFormat="1" applyFont="1" applyFill="1"/>
    <xf numFmtId="166" fontId="0" fillId="0" borderId="0" xfId="0" applyNumberFormat="1" applyFont="1" applyFill="1"/>
    <xf numFmtId="0" fontId="18" fillId="0" borderId="0" xfId="0" applyFont="1" applyFill="1"/>
    <xf numFmtId="0" fontId="2" fillId="0" borderId="0" xfId="0" applyFont="1" applyFill="1" applyAlignment="1">
      <alignment horizontal="right"/>
    </xf>
    <xf numFmtId="4" fontId="18" fillId="0" borderId="0" xfId="0" applyNumberFormat="1" applyFont="1" applyFill="1"/>
    <xf numFmtId="166" fontId="18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2" fillId="0" borderId="0" xfId="0" applyNumberFormat="1" applyFont="1" applyFill="1" applyAlignment="1">
      <alignment horizontal="center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3603</v>
      </c>
    </row>
    <row r="3" spans="1:36">
      <c r="B3" s="2" t="s">
        <v>2</v>
      </c>
      <c r="C3" s="88" t="s">
        <v>3604</v>
      </c>
    </row>
    <row r="4" spans="1:36">
      <c r="B4" s="2" t="s">
        <v>3</v>
      </c>
      <c r="C4" s="89" t="s">
        <v>197</v>
      </c>
    </row>
    <row r="6" spans="1:36" ht="26.25" customHeight="1">
      <c r="B6" s="107" t="s">
        <v>4</v>
      </c>
      <c r="C6" s="108"/>
      <c r="D6" s="10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41434.365357379247</v>
      </c>
      <c r="D11" s="76">
        <v>9.8900000000000002E-2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77390.827057827162</v>
      </c>
      <c r="D13" s="78">
        <v>0.18459999999999999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107059.23716266525</v>
      </c>
      <c r="D15" s="78">
        <v>0.25540000000000002</v>
      </c>
    </row>
    <row r="16" spans="1:36">
      <c r="A16" s="10" t="s">
        <v>13</v>
      </c>
      <c r="B16" s="70" t="s">
        <v>19</v>
      </c>
      <c r="C16" s="77">
        <v>35592.46796661694</v>
      </c>
      <c r="D16" s="78">
        <v>8.4900000000000003E-2</v>
      </c>
    </row>
    <row r="17" spans="1:4">
      <c r="A17" s="10" t="s">
        <v>13</v>
      </c>
      <c r="B17" s="70" t="s">
        <v>195</v>
      </c>
      <c r="C17" s="77">
        <v>59697.507927777231</v>
      </c>
      <c r="D17" s="78">
        <v>0.1424</v>
      </c>
    </row>
    <row r="18" spans="1:4">
      <c r="A18" s="10" t="s">
        <v>13</v>
      </c>
      <c r="B18" s="70" t="s">
        <v>20</v>
      </c>
      <c r="C18" s="77">
        <v>6066.5374620225302</v>
      </c>
      <c r="D18" s="78">
        <v>1.4500000000000001E-2</v>
      </c>
    </row>
    <row r="19" spans="1:4">
      <c r="A19" s="10" t="s">
        <v>13</v>
      </c>
      <c r="B19" s="70" t="s">
        <v>21</v>
      </c>
      <c r="C19" s="77">
        <v>4.6901798846079998</v>
      </c>
      <c r="D19" s="78">
        <v>0</v>
      </c>
    </row>
    <row r="20" spans="1:4">
      <c r="A20" s="10" t="s">
        <v>13</v>
      </c>
      <c r="B20" s="70" t="s">
        <v>22</v>
      </c>
      <c r="C20" s="77">
        <v>39.804305200000002</v>
      </c>
      <c r="D20" s="78">
        <v>1E-4</v>
      </c>
    </row>
    <row r="21" spans="1:4">
      <c r="A21" s="10" t="s">
        <v>13</v>
      </c>
      <c r="B21" s="70" t="s">
        <v>23</v>
      </c>
      <c r="C21" s="77">
        <v>342.9270942057849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3797.0901457882587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7011.0470382699577</v>
      </c>
      <c r="D27" s="78">
        <v>1.67E-2</v>
      </c>
    </row>
    <row r="28" spans="1:4">
      <c r="A28" s="10" t="s">
        <v>13</v>
      </c>
      <c r="B28" s="70" t="s">
        <v>29</v>
      </c>
      <c r="C28" s="77">
        <v>32609.366729186942</v>
      </c>
      <c r="D28" s="78">
        <v>7.7799999999999994E-2</v>
      </c>
    </row>
    <row r="29" spans="1:4">
      <c r="A29" s="10" t="s">
        <v>13</v>
      </c>
      <c r="B29" s="70" t="s">
        <v>30</v>
      </c>
      <c r="C29" s="77">
        <v>0.33108228370999998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-1430.1405267899233</v>
      </c>
      <c r="D31" s="78">
        <v>-3.3999999999999998E-3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42279.398792806329</v>
      </c>
      <c r="D33" s="78">
        <v>0.1009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5012.2183699999996</v>
      </c>
      <c r="D35" s="78">
        <v>1.2E-2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2246.1241411779001</v>
      </c>
      <c r="D37" s="78">
        <v>5.4000000000000003E-3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419153.80028630194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34212.681337352369</v>
      </c>
      <c r="D43" s="78">
        <f>C43/$C$42</f>
        <v>8.162321638020098E-2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0">
        <v>4.0334000000000003</v>
      </c>
    </row>
    <row r="48" spans="1:4">
      <c r="C48" t="s">
        <v>120</v>
      </c>
      <c r="D48" s="90">
        <v>2.4485999999999999</v>
      </c>
    </row>
    <row r="49" spans="3:4">
      <c r="C49" t="s">
        <v>106</v>
      </c>
      <c r="D49" s="90">
        <v>3.6920000000000002</v>
      </c>
    </row>
    <row r="50" spans="3:4">
      <c r="C50" t="s">
        <v>202</v>
      </c>
      <c r="D50" s="90">
        <v>0.47010000000000002</v>
      </c>
    </row>
    <row r="51" spans="3:4">
      <c r="C51" t="s">
        <v>116</v>
      </c>
      <c r="D51" s="90">
        <v>2.7841999999999998</v>
      </c>
    </row>
    <row r="52" spans="3:4">
      <c r="C52" t="s">
        <v>200</v>
      </c>
      <c r="D52" s="90">
        <v>2.5600999999999999E-2</v>
      </c>
    </row>
    <row r="53" spans="3:4">
      <c r="C53" t="s">
        <v>203</v>
      </c>
      <c r="D53" s="90">
        <v>0.34350000000000003</v>
      </c>
    </row>
    <row r="54" spans="3:4">
      <c r="C54" t="s">
        <v>201</v>
      </c>
      <c r="D54" s="90">
        <v>0.34229999999999999</v>
      </c>
    </row>
    <row r="55" spans="3:4">
      <c r="C55" t="s">
        <v>113</v>
      </c>
      <c r="D55" s="90">
        <v>4.6717000000000004</v>
      </c>
    </row>
    <row r="56" spans="3:4">
      <c r="C56" t="s">
        <v>199</v>
      </c>
      <c r="D56" s="90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5A45B81C-6472-4EA8-AF1B-C5C01CD2848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3603</v>
      </c>
    </row>
    <row r="3" spans="2:61" s="1" customFormat="1">
      <c r="B3" s="2" t="s">
        <v>2</v>
      </c>
      <c r="C3" s="88" t="s">
        <v>3604</v>
      </c>
    </row>
    <row r="4" spans="2:61" s="1" customFormat="1">
      <c r="B4" s="2" t="s">
        <v>3</v>
      </c>
      <c r="C4" s="89" t="s">
        <v>197</v>
      </c>
    </row>
    <row r="6" spans="2:61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1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39.804305200000002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39.755940000000002</v>
      </c>
      <c r="K12" s="80">
        <v>0.99880000000000002</v>
      </c>
      <c r="L12" s="80">
        <v>1E-4</v>
      </c>
    </row>
    <row r="13" spans="2:61">
      <c r="B13" s="79" t="s">
        <v>2161</v>
      </c>
      <c r="C13" s="16"/>
      <c r="D13" s="16"/>
      <c r="E13" s="16"/>
      <c r="G13" s="81">
        <v>0</v>
      </c>
      <c r="I13" s="81">
        <v>39.755940000000002</v>
      </c>
      <c r="K13" s="80">
        <v>0.99880000000000002</v>
      </c>
      <c r="L13" s="80">
        <v>1E-4</v>
      </c>
    </row>
    <row r="14" spans="2:61">
      <c r="B14" t="s">
        <v>2162</v>
      </c>
      <c r="C14" t="s">
        <v>2163</v>
      </c>
      <c r="D14" t="s">
        <v>100</v>
      </c>
      <c r="E14" t="s">
        <v>123</v>
      </c>
      <c r="F14" t="s">
        <v>102</v>
      </c>
      <c r="G14" s="77">
        <v>1.87</v>
      </c>
      <c r="H14" s="77">
        <v>1110200</v>
      </c>
      <c r="I14" s="77">
        <v>20.760739999999998</v>
      </c>
      <c r="J14" s="78">
        <v>0</v>
      </c>
      <c r="K14" s="78">
        <v>0.52159999999999995</v>
      </c>
      <c r="L14" s="78">
        <v>0</v>
      </c>
    </row>
    <row r="15" spans="2:61">
      <c r="B15" t="s">
        <v>2164</v>
      </c>
      <c r="C15" t="s">
        <v>2165</v>
      </c>
      <c r="D15" t="s">
        <v>100</v>
      </c>
      <c r="E15" t="s">
        <v>123</v>
      </c>
      <c r="F15" t="s">
        <v>102</v>
      </c>
      <c r="G15" s="77">
        <v>-1.87</v>
      </c>
      <c r="H15" s="77">
        <v>764000</v>
      </c>
      <c r="I15" s="77">
        <v>-14.286799999999999</v>
      </c>
      <c r="J15" s="78">
        <v>0</v>
      </c>
      <c r="K15" s="78">
        <v>-0.3589</v>
      </c>
      <c r="L15" s="78">
        <v>0</v>
      </c>
    </row>
    <row r="16" spans="2:61">
      <c r="B16" t="s">
        <v>2166</v>
      </c>
      <c r="C16" t="s">
        <v>2167</v>
      </c>
      <c r="D16" t="s">
        <v>100</v>
      </c>
      <c r="E16" t="s">
        <v>123</v>
      </c>
      <c r="F16" t="s">
        <v>102</v>
      </c>
      <c r="G16" s="77">
        <v>17.2</v>
      </c>
      <c r="H16" s="77">
        <v>193500</v>
      </c>
      <c r="I16" s="77">
        <v>33.281999999999996</v>
      </c>
      <c r="J16" s="78">
        <v>0</v>
      </c>
      <c r="K16" s="78">
        <v>0.83609999999999995</v>
      </c>
      <c r="L16" s="78">
        <v>1E-4</v>
      </c>
    </row>
    <row r="17" spans="2:12">
      <c r="B17" t="s">
        <v>2168</v>
      </c>
      <c r="C17" t="s">
        <v>2169</v>
      </c>
      <c r="D17" t="s">
        <v>100</v>
      </c>
      <c r="E17" t="s">
        <v>123</v>
      </c>
      <c r="F17" t="s">
        <v>102</v>
      </c>
      <c r="G17" s="77">
        <v>-17.2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2170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2171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4.8365199999999997E-2</v>
      </c>
      <c r="K24" s="80">
        <v>1.1999999999999999E-3</v>
      </c>
      <c r="L24" s="80">
        <v>0</v>
      </c>
    </row>
    <row r="25" spans="2:12">
      <c r="B25" s="79" t="s">
        <v>2161</v>
      </c>
      <c r="C25" s="16"/>
      <c r="D25" s="16"/>
      <c r="E25" s="16"/>
      <c r="G25" s="81">
        <v>0</v>
      </c>
      <c r="I25" s="81">
        <v>4.8365199999999997E-2</v>
      </c>
      <c r="K25" s="80">
        <v>1.1999999999999999E-3</v>
      </c>
      <c r="L25" s="80">
        <v>0</v>
      </c>
    </row>
    <row r="26" spans="2:12">
      <c r="B26" t="s">
        <v>2172</v>
      </c>
      <c r="C26" t="s">
        <v>2173</v>
      </c>
      <c r="D26" t="s">
        <v>123</v>
      </c>
      <c r="E26" t="s">
        <v>123</v>
      </c>
      <c r="F26" t="s">
        <v>106</v>
      </c>
      <c r="G26" s="77">
        <v>-2.62</v>
      </c>
      <c r="H26" s="77">
        <v>500</v>
      </c>
      <c r="I26" s="77">
        <v>-4.8365199999999997E-2</v>
      </c>
      <c r="J26" s="78">
        <v>0</v>
      </c>
      <c r="K26" s="78">
        <v>-1.1999999999999999E-3</v>
      </c>
      <c r="L26" s="78">
        <v>0</v>
      </c>
    </row>
    <row r="27" spans="2:12">
      <c r="B27" t="s">
        <v>2174</v>
      </c>
      <c r="C27" t="s">
        <v>2175</v>
      </c>
      <c r="D27" t="s">
        <v>123</v>
      </c>
      <c r="E27" t="s">
        <v>123</v>
      </c>
      <c r="F27" t="s">
        <v>106</v>
      </c>
      <c r="G27" s="77">
        <v>2.62</v>
      </c>
      <c r="H27" s="77">
        <v>1000</v>
      </c>
      <c r="I27" s="77">
        <v>9.6730399999999994E-2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2177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921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B39" t="s">
        <v>327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3603</v>
      </c>
    </row>
    <row r="3" spans="1:60" s="1" customFormat="1">
      <c r="B3" s="2" t="s">
        <v>2</v>
      </c>
      <c r="C3" s="88" t="s">
        <v>3604</v>
      </c>
    </row>
    <row r="4" spans="1:60" s="1" customFormat="1">
      <c r="B4" s="2" t="s">
        <v>3</v>
      </c>
      <c r="C4" s="89" t="s">
        <v>197</v>
      </c>
    </row>
    <row r="6" spans="1:60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2"/>
      <c r="BD6" s="16" t="s">
        <v>100</v>
      </c>
      <c r="BF6" s="16" t="s">
        <v>101</v>
      </c>
      <c r="BH6" s="19" t="s">
        <v>102</v>
      </c>
    </row>
    <row r="7" spans="1:60" ht="26.25" customHeight="1">
      <c r="B7" s="120" t="s">
        <v>103</v>
      </c>
      <c r="C7" s="121"/>
      <c r="D7" s="121"/>
      <c r="E7" s="121"/>
      <c r="F7" s="121"/>
      <c r="G7" s="121"/>
      <c r="H7" s="121"/>
      <c r="I7" s="121"/>
      <c r="J7" s="121"/>
      <c r="K7" s="12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39.67</v>
      </c>
      <c r="H11" s="25"/>
      <c r="I11" s="75">
        <v>342.9270942057849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39.67</v>
      </c>
      <c r="H14" s="19"/>
      <c r="I14" s="81">
        <v>342.9270942057849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2178</v>
      </c>
      <c r="C15" t="s">
        <v>2179</v>
      </c>
      <c r="D15" t="s">
        <v>123</v>
      </c>
      <c r="E15" t="s">
        <v>123</v>
      </c>
      <c r="F15" t="s">
        <v>106</v>
      </c>
      <c r="G15" s="77">
        <v>2.5499999999999998</v>
      </c>
      <c r="H15" s="77">
        <v>11814.06</v>
      </c>
      <c r="I15" s="77">
        <v>-16.041301574999999</v>
      </c>
      <c r="J15" s="78">
        <v>-4.6800000000000001E-2</v>
      </c>
      <c r="K15" s="78">
        <v>0</v>
      </c>
      <c r="BF15" s="16" t="s">
        <v>127</v>
      </c>
    </row>
    <row r="16" spans="1:60">
      <c r="B16" t="s">
        <v>2180</v>
      </c>
      <c r="C16" t="s">
        <v>2181</v>
      </c>
      <c r="D16" t="s">
        <v>123</v>
      </c>
      <c r="E16" t="s">
        <v>123</v>
      </c>
      <c r="F16" t="s">
        <v>106</v>
      </c>
      <c r="G16" s="77">
        <v>5.51</v>
      </c>
      <c r="H16" s="77">
        <v>99030</v>
      </c>
      <c r="I16" s="77">
        <v>-24.5152020347</v>
      </c>
      <c r="J16" s="78">
        <v>-7.1499999999999994E-2</v>
      </c>
      <c r="K16" s="78">
        <v>-1E-4</v>
      </c>
      <c r="BF16" s="16" t="s">
        <v>128</v>
      </c>
    </row>
    <row r="17" spans="2:58">
      <c r="B17" t="s">
        <v>2182</v>
      </c>
      <c r="C17" t="s">
        <v>2183</v>
      </c>
      <c r="D17" t="s">
        <v>123</v>
      </c>
      <c r="E17" t="s">
        <v>123</v>
      </c>
      <c r="F17" t="s">
        <v>106</v>
      </c>
      <c r="G17" s="77">
        <v>0.95</v>
      </c>
      <c r="H17" s="77">
        <v>1510025</v>
      </c>
      <c r="I17" s="77">
        <v>13.999930833252</v>
      </c>
      <c r="J17" s="78">
        <v>4.0800000000000003E-2</v>
      </c>
      <c r="K17" s="78">
        <v>0</v>
      </c>
      <c r="BF17" s="16" t="s">
        <v>129</v>
      </c>
    </row>
    <row r="18" spans="2:58">
      <c r="B18" t="s">
        <v>2184</v>
      </c>
      <c r="C18" t="s">
        <v>2185</v>
      </c>
      <c r="D18" t="s">
        <v>123</v>
      </c>
      <c r="E18" t="s">
        <v>123</v>
      </c>
      <c r="F18" t="s">
        <v>116</v>
      </c>
      <c r="G18" s="77">
        <v>0.52</v>
      </c>
      <c r="H18" s="77">
        <v>120330</v>
      </c>
      <c r="I18" s="77">
        <v>0.74394612485440004</v>
      </c>
      <c r="J18" s="78">
        <v>2.2000000000000001E-3</v>
      </c>
      <c r="K18" s="78">
        <v>0</v>
      </c>
      <c r="BF18" s="16" t="s">
        <v>130</v>
      </c>
    </row>
    <row r="19" spans="2:58">
      <c r="B19" t="s">
        <v>2186</v>
      </c>
      <c r="C19" t="s">
        <v>2187</v>
      </c>
      <c r="D19" t="s">
        <v>123</v>
      </c>
      <c r="E19" t="s">
        <v>123</v>
      </c>
      <c r="F19" t="s">
        <v>106</v>
      </c>
      <c r="G19" s="77">
        <v>25.83</v>
      </c>
      <c r="H19" s="77">
        <v>443575</v>
      </c>
      <c r="I19" s="77">
        <v>361.33751024116202</v>
      </c>
      <c r="J19" s="78">
        <v>1.0537000000000001</v>
      </c>
      <c r="K19" s="78">
        <v>8.9999999999999998E-4</v>
      </c>
      <c r="BF19" s="16" t="s">
        <v>131</v>
      </c>
    </row>
    <row r="20" spans="2:58">
      <c r="B20" t="s">
        <v>2188</v>
      </c>
      <c r="C20" t="s">
        <v>2189</v>
      </c>
      <c r="D20" t="s">
        <v>123</v>
      </c>
      <c r="E20" t="s">
        <v>123</v>
      </c>
      <c r="F20" t="s">
        <v>110</v>
      </c>
      <c r="G20" s="77">
        <v>3.33</v>
      </c>
      <c r="H20" s="77">
        <v>45830</v>
      </c>
      <c r="I20" s="77">
        <v>-3.3547472107505998</v>
      </c>
      <c r="J20" s="78">
        <v>-9.7999999999999997E-3</v>
      </c>
      <c r="K20" s="78">
        <v>0</v>
      </c>
      <c r="BF20" s="16" t="s">
        <v>132</v>
      </c>
    </row>
    <row r="21" spans="2:58">
      <c r="B21" t="s">
        <v>2190</v>
      </c>
      <c r="C21" t="s">
        <v>2191</v>
      </c>
      <c r="D21" t="s">
        <v>123</v>
      </c>
      <c r="E21" t="s">
        <v>123</v>
      </c>
      <c r="F21" t="s">
        <v>200</v>
      </c>
      <c r="G21" s="77">
        <v>0.98</v>
      </c>
      <c r="H21" s="77">
        <v>229100</v>
      </c>
      <c r="I21" s="77">
        <v>10.756957826967099</v>
      </c>
      <c r="J21" s="78">
        <v>3.1399999999999997E-2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325</v>
      </c>
      <c r="C23" s="19"/>
      <c r="D23" s="19"/>
      <c r="E23" s="19"/>
      <c r="F23" s="19"/>
      <c r="G23" s="19"/>
      <c r="H23" s="19"/>
    </row>
    <row r="24" spans="2:58">
      <c r="B24" t="s">
        <v>326</v>
      </c>
      <c r="C24" s="19"/>
      <c r="D24" s="19"/>
      <c r="E24" s="19"/>
      <c r="F24" s="19"/>
      <c r="G24" s="19"/>
      <c r="H24" s="19"/>
    </row>
    <row r="25" spans="2:58">
      <c r="B25" t="s">
        <v>327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3603</v>
      </c>
    </row>
    <row r="3" spans="2:81" s="1" customFormat="1">
      <c r="B3" s="2" t="s">
        <v>2</v>
      </c>
      <c r="C3" s="88" t="s">
        <v>3604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81" ht="26.25" customHeight="1">
      <c r="B7" s="120" t="s">
        <v>133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2192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2193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3603</v>
      </c>
    </row>
    <row r="3" spans="2:72" s="1" customFormat="1">
      <c r="B3" s="2" t="s">
        <v>2</v>
      </c>
      <c r="C3" s="88" t="s">
        <v>3604</v>
      </c>
    </row>
    <row r="4" spans="2:72" s="1" customFormat="1">
      <c r="B4" s="2" t="s">
        <v>3</v>
      </c>
      <c r="C4" s="89" t="s">
        <v>197</v>
      </c>
    </row>
    <row r="6" spans="2:72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72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2199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2200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2201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2202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2203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3603</v>
      </c>
    </row>
    <row r="3" spans="2:65" s="1" customFormat="1">
      <c r="B3" s="2" t="s">
        <v>2</v>
      </c>
      <c r="C3" s="88" t="s">
        <v>3604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65" ht="26.25" customHeight="1">
      <c r="B7" s="120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2204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2205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2206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2207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B516"/>
  <sheetViews>
    <sheetView rightToLeft="1" topLeftCell="B9" workbookViewId="0">
      <selection activeCell="F34" sqref="F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6" style="16" customWidth="1"/>
    <col min="24" max="24" width="7.85546875" style="16" customWidth="1"/>
    <col min="25" max="25" width="8.140625" style="16" customWidth="1"/>
    <col min="26" max="26" width="6.28515625" style="16" customWidth="1"/>
    <col min="27" max="27" width="8" style="16" customWidth="1"/>
    <col min="28" max="28" width="8.7109375" style="16" customWidth="1"/>
    <col min="29" max="29" width="10" style="16" customWidth="1"/>
    <col min="30" max="30" width="9.5703125" style="16" customWidth="1"/>
    <col min="31" max="31" width="6.140625" style="16" customWidth="1"/>
    <col min="32" max="33" width="5.7109375" style="16" customWidth="1"/>
    <col min="34" max="34" width="6.85546875" style="16" customWidth="1"/>
    <col min="35" max="35" width="6.42578125" style="16" customWidth="1"/>
    <col min="36" max="36" width="6.7109375" style="16" customWidth="1"/>
    <col min="37" max="37" width="7.28515625" style="16" customWidth="1"/>
    <col min="38" max="49" width="5.7109375" style="16" customWidth="1"/>
    <col min="50" max="16384" width="9.140625" style="16"/>
  </cols>
  <sheetData>
    <row r="1" spans="2:80" s="1" customFormat="1">
      <c r="B1" s="2" t="s">
        <v>0</v>
      </c>
      <c r="C1" s="87">
        <v>45106</v>
      </c>
    </row>
    <row r="2" spans="2:80" s="1" customFormat="1">
      <c r="B2" s="2" t="s">
        <v>1</v>
      </c>
      <c r="C2" s="12" t="s">
        <v>3603</v>
      </c>
    </row>
    <row r="3" spans="2:80" s="1" customFormat="1">
      <c r="B3" s="2" t="s">
        <v>2</v>
      </c>
      <c r="C3" s="88" t="s">
        <v>3604</v>
      </c>
    </row>
    <row r="4" spans="2:80" s="1" customFormat="1">
      <c r="B4" s="2" t="s">
        <v>3</v>
      </c>
      <c r="C4" s="89" t="s">
        <v>197</v>
      </c>
    </row>
    <row r="6" spans="2:80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80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80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Y8" s="16"/>
    </row>
    <row r="9" spans="2:80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Y9" s="16"/>
    </row>
    <row r="10" spans="2:8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Y10" s="16"/>
    </row>
    <row r="11" spans="2:80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5.14</v>
      </c>
      <c r="K11" s="7"/>
      <c r="L11" s="7"/>
      <c r="M11" s="76">
        <v>4.1099999999999998E-2</v>
      </c>
      <c r="N11" s="75">
        <v>3474460.96</v>
      </c>
      <c r="O11" s="7"/>
      <c r="P11" s="75">
        <v>3797.0901457882587</v>
      </c>
      <c r="Q11" s="7"/>
      <c r="R11" s="76">
        <v>1</v>
      </c>
      <c r="S11" s="76">
        <v>9.1000000000000004E-3</v>
      </c>
      <c r="T11" s="35"/>
      <c r="BY11" s="16"/>
      <c r="CB11" s="16"/>
    </row>
    <row r="12" spans="2:80">
      <c r="B12" s="79" t="s">
        <v>204</v>
      </c>
      <c r="C12" s="16"/>
      <c r="D12" s="16"/>
      <c r="E12" s="16"/>
      <c r="J12" s="81">
        <v>4.55</v>
      </c>
      <c r="M12" s="80">
        <v>3.95E-2</v>
      </c>
      <c r="N12" s="81">
        <v>3348379.47</v>
      </c>
      <c r="P12" s="81">
        <v>3505.8360700995727</v>
      </c>
      <c r="R12" s="80">
        <v>0.92330000000000001</v>
      </c>
      <c r="S12" s="80">
        <v>8.3999999999999995E-3</v>
      </c>
    </row>
    <row r="13" spans="2:80">
      <c r="B13" s="79" t="s">
        <v>2204</v>
      </c>
      <c r="C13" s="16"/>
      <c r="D13" s="16"/>
      <c r="E13" s="16"/>
      <c r="J13" s="81">
        <v>7.21</v>
      </c>
      <c r="M13" s="80">
        <v>2.5700000000000001E-2</v>
      </c>
      <c r="N13" s="81">
        <v>1244374.83</v>
      </c>
      <c r="P13" s="81">
        <v>1588.2337978667088</v>
      </c>
      <c r="R13" s="80">
        <v>0.41830000000000001</v>
      </c>
      <c r="S13" s="80">
        <v>3.8E-3</v>
      </c>
    </row>
    <row r="14" spans="2:80">
      <c r="B14" t="s">
        <v>2208</v>
      </c>
      <c r="C14" t="s">
        <v>2209</v>
      </c>
      <c r="D14" t="s">
        <v>123</v>
      </c>
      <c r="E14" t="s">
        <v>346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265012.03999999998</v>
      </c>
      <c r="O14" s="77">
        <v>156.69999999999999</v>
      </c>
      <c r="P14" s="77">
        <v>415.27386668000003</v>
      </c>
      <c r="Q14" s="78">
        <v>2.0000000000000001E-4</v>
      </c>
      <c r="R14" s="78">
        <v>0.1094</v>
      </c>
      <c r="S14" s="78">
        <v>1E-3</v>
      </c>
    </row>
    <row r="15" spans="2:80">
      <c r="B15" t="s">
        <v>2210</v>
      </c>
      <c r="C15" t="s">
        <v>2211</v>
      </c>
      <c r="D15" t="s">
        <v>123</v>
      </c>
      <c r="E15" t="s">
        <v>346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540900.56000000006</v>
      </c>
      <c r="O15" s="77">
        <v>137.79</v>
      </c>
      <c r="P15" s="77">
        <v>745.30688162399997</v>
      </c>
      <c r="Q15" s="78">
        <v>1E-4</v>
      </c>
      <c r="R15" s="78">
        <v>0.1963</v>
      </c>
      <c r="S15" s="78">
        <v>1.8E-3</v>
      </c>
    </row>
    <row r="16" spans="2:80">
      <c r="B16" t="s">
        <v>2212</v>
      </c>
      <c r="C16" t="s">
        <v>2213</v>
      </c>
      <c r="D16" t="s">
        <v>123</v>
      </c>
      <c r="E16" t="s">
        <v>2214</v>
      </c>
      <c r="F16" t="s">
        <v>727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177945.58</v>
      </c>
      <c r="O16" s="77">
        <v>113.83</v>
      </c>
      <c r="P16" s="77">
        <v>202.55545371400001</v>
      </c>
      <c r="Q16" s="78">
        <v>4.0000000000000002E-4</v>
      </c>
      <c r="R16" s="78">
        <v>5.33E-2</v>
      </c>
      <c r="S16" s="78">
        <v>5.0000000000000001E-4</v>
      </c>
    </row>
    <row r="17" spans="2:19">
      <c r="B17" t="s">
        <v>2215</v>
      </c>
      <c r="C17" t="s">
        <v>2216</v>
      </c>
      <c r="D17" t="s">
        <v>123</v>
      </c>
      <c r="E17" t="s">
        <v>335</v>
      </c>
      <c r="F17" t="s">
        <v>336</v>
      </c>
      <c r="G17" t="s">
        <v>380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102.17</v>
      </c>
      <c r="O17" s="77">
        <v>173.84</v>
      </c>
      <c r="P17" s="77">
        <v>0.17761232800000001</v>
      </c>
      <c r="Q17" s="78">
        <v>0</v>
      </c>
      <c r="R17" s="78">
        <v>0</v>
      </c>
      <c r="S17" s="78">
        <v>0</v>
      </c>
    </row>
    <row r="18" spans="2:19">
      <c r="B18" t="s">
        <v>2217</v>
      </c>
      <c r="C18" t="s">
        <v>2218</v>
      </c>
      <c r="D18" t="s">
        <v>123</v>
      </c>
      <c r="E18" t="s">
        <v>379</v>
      </c>
      <c r="F18" t="s">
        <v>127</v>
      </c>
      <c r="G18" t="s">
        <v>380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49150.89</v>
      </c>
      <c r="O18" s="77">
        <v>141.53</v>
      </c>
      <c r="P18" s="77">
        <v>69.563254616999998</v>
      </c>
      <c r="Q18" s="78">
        <v>1E-4</v>
      </c>
      <c r="R18" s="78">
        <v>1.83E-2</v>
      </c>
      <c r="S18" s="78">
        <v>2.0000000000000001E-4</v>
      </c>
    </row>
    <row r="19" spans="2:19">
      <c r="B19" t="s">
        <v>2219</v>
      </c>
      <c r="C19" t="s">
        <v>2220</v>
      </c>
      <c r="D19" t="s">
        <v>123</v>
      </c>
      <c r="E19" t="s">
        <v>2221</v>
      </c>
      <c r="F19" t="s">
        <v>336</v>
      </c>
      <c r="G19" t="s">
        <v>511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148391.4</v>
      </c>
      <c r="O19" s="77">
        <v>99.04</v>
      </c>
      <c r="P19" s="77">
        <v>146.96684256</v>
      </c>
      <c r="Q19" s="78">
        <v>5.0000000000000001E-4</v>
      </c>
      <c r="R19" s="78">
        <v>3.8699999999999998E-2</v>
      </c>
      <c r="S19" s="78">
        <v>4.0000000000000002E-4</v>
      </c>
    </row>
    <row r="20" spans="2:19">
      <c r="B20" t="s">
        <v>2222</v>
      </c>
      <c r="C20" t="s">
        <v>2223</v>
      </c>
      <c r="D20" t="s">
        <v>123</v>
      </c>
      <c r="E20" t="s">
        <v>2224</v>
      </c>
      <c r="F20" t="s">
        <v>112</v>
      </c>
      <c r="G20" t="s">
        <v>210</v>
      </c>
      <c r="H20" t="s">
        <v>211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62872.19</v>
      </c>
      <c r="O20" s="77">
        <v>13.344352000000001</v>
      </c>
      <c r="P20" s="77">
        <v>8.3898863437088007</v>
      </c>
      <c r="Q20" s="78">
        <v>2.0000000000000001E-4</v>
      </c>
      <c r="R20" s="78">
        <v>2.2000000000000001E-3</v>
      </c>
      <c r="S20" s="78">
        <v>0</v>
      </c>
    </row>
    <row r="21" spans="2:19">
      <c r="B21" s="79" t="s">
        <v>2205</v>
      </c>
      <c r="C21" s="16"/>
      <c r="D21" s="16"/>
      <c r="E21" s="16"/>
      <c r="I21" s="97"/>
      <c r="J21" s="81">
        <v>2.35</v>
      </c>
      <c r="M21" s="80">
        <v>5.0999999999999997E-2</v>
      </c>
      <c r="N21" s="81">
        <v>2101986.36</v>
      </c>
      <c r="P21" s="81">
        <v>1909.5256024820001</v>
      </c>
      <c r="R21" s="80">
        <v>0.50290000000000001</v>
      </c>
      <c r="S21" s="80">
        <v>4.5999999999999999E-3</v>
      </c>
    </row>
    <row r="22" spans="2:19">
      <c r="B22" t="s">
        <v>2225</v>
      </c>
      <c r="C22" t="s">
        <v>2226</v>
      </c>
      <c r="D22" t="s">
        <v>123</v>
      </c>
      <c r="E22" t="s">
        <v>2214</v>
      </c>
      <c r="F22" t="s">
        <v>727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439971.26</v>
      </c>
      <c r="O22" s="77">
        <v>96.86</v>
      </c>
      <c r="P22" s="77">
        <v>426.15616243599999</v>
      </c>
      <c r="Q22" s="78">
        <v>1.1000000000000001E-3</v>
      </c>
      <c r="R22" s="78">
        <v>0.11219999999999999</v>
      </c>
      <c r="S22" s="78">
        <v>1E-3</v>
      </c>
    </row>
    <row r="23" spans="2:19">
      <c r="B23" t="s">
        <v>2227</v>
      </c>
      <c r="C23" t="s">
        <v>2228</v>
      </c>
      <c r="D23" t="s">
        <v>123</v>
      </c>
      <c r="E23" t="s">
        <v>2214</v>
      </c>
      <c r="F23" t="s">
        <v>727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193024.9</v>
      </c>
      <c r="O23" s="77">
        <v>95.21</v>
      </c>
      <c r="P23" s="77">
        <v>183.77900729000001</v>
      </c>
      <c r="Q23" s="78">
        <v>2.9999999999999997E-4</v>
      </c>
      <c r="R23" s="78">
        <v>4.8399999999999999E-2</v>
      </c>
      <c r="S23" s="78">
        <v>4.0000000000000002E-4</v>
      </c>
    </row>
    <row r="24" spans="2:19">
      <c r="B24" t="s">
        <v>2229</v>
      </c>
      <c r="C24" t="s">
        <v>2230</v>
      </c>
      <c r="D24" t="s">
        <v>123</v>
      </c>
      <c r="E24" t="s">
        <v>2231</v>
      </c>
      <c r="F24" t="s">
        <v>353</v>
      </c>
      <c r="G24" t="s">
        <v>469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536571.34</v>
      </c>
      <c r="O24" s="77">
        <v>95.79</v>
      </c>
      <c r="P24" s="77">
        <v>513.98168658600002</v>
      </c>
      <c r="Q24" s="78">
        <v>8.0000000000000004E-4</v>
      </c>
      <c r="R24" s="78">
        <v>0.13539999999999999</v>
      </c>
      <c r="S24" s="78">
        <v>1.1999999999999999E-3</v>
      </c>
    </row>
    <row r="25" spans="2:19">
      <c r="B25" t="s">
        <v>2232</v>
      </c>
      <c r="C25" t="s">
        <v>2233</v>
      </c>
      <c r="D25" t="s">
        <v>123</v>
      </c>
      <c r="E25" t="s">
        <v>1284</v>
      </c>
      <c r="F25" t="s">
        <v>702</v>
      </c>
      <c r="G25" t="s">
        <v>506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319219.32</v>
      </c>
      <c r="O25" s="77">
        <v>88.33</v>
      </c>
      <c r="P25" s="77">
        <v>281.966425356</v>
      </c>
      <c r="Q25" s="78">
        <v>4.0000000000000002E-4</v>
      </c>
      <c r="R25" s="78">
        <v>7.4300000000000005E-2</v>
      </c>
      <c r="S25" s="78">
        <v>6.9999999999999999E-4</v>
      </c>
    </row>
    <row r="26" spans="2:19">
      <c r="B26" t="s">
        <v>2234</v>
      </c>
      <c r="C26" t="s">
        <v>2235</v>
      </c>
      <c r="D26" t="s">
        <v>123</v>
      </c>
      <c r="E26" t="s">
        <v>2236</v>
      </c>
      <c r="F26" t="s">
        <v>353</v>
      </c>
      <c r="G26" t="s">
        <v>593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359489.59</v>
      </c>
      <c r="O26" s="77">
        <v>98.46</v>
      </c>
      <c r="P26" s="77">
        <v>353.95345031400001</v>
      </c>
      <c r="Q26" s="78">
        <v>1.2999999999999999E-3</v>
      </c>
      <c r="R26" s="78">
        <v>9.3200000000000005E-2</v>
      </c>
      <c r="S26" s="78">
        <v>8.0000000000000004E-4</v>
      </c>
    </row>
    <row r="27" spans="2:19">
      <c r="B27" t="s">
        <v>2237</v>
      </c>
      <c r="C27" t="s">
        <v>2238</v>
      </c>
      <c r="D27" t="s">
        <v>123</v>
      </c>
      <c r="E27" t="s">
        <v>708</v>
      </c>
      <c r="F27" t="s">
        <v>650</v>
      </c>
      <c r="G27" t="s">
        <v>210</v>
      </c>
      <c r="H27" t="s">
        <v>211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253709.95</v>
      </c>
      <c r="O27" s="77">
        <v>59</v>
      </c>
      <c r="P27" s="77">
        <v>149.68887050000001</v>
      </c>
      <c r="Q27" s="78">
        <v>4.0000000000000002E-4</v>
      </c>
      <c r="R27" s="78">
        <v>3.9399999999999998E-2</v>
      </c>
      <c r="S27" s="78">
        <v>4.0000000000000002E-4</v>
      </c>
    </row>
    <row r="28" spans="2:19">
      <c r="B28" s="79" t="s">
        <v>330</v>
      </c>
      <c r="C28" s="16"/>
      <c r="D28" s="16"/>
      <c r="E28" s="16"/>
      <c r="I28" s="97"/>
      <c r="J28" s="81">
        <v>1.92</v>
      </c>
      <c r="M28" s="80">
        <v>5.7299999999999997E-2</v>
      </c>
      <c r="N28" s="81">
        <v>2018.28</v>
      </c>
      <c r="P28" s="81">
        <v>8.0766697508639993</v>
      </c>
      <c r="R28" s="80">
        <v>2.0999999999999999E-3</v>
      </c>
      <c r="S28" s="80">
        <v>0</v>
      </c>
    </row>
    <row r="29" spans="2:19">
      <c r="B29" t="s">
        <v>2239</v>
      </c>
      <c r="C29" t="s">
        <v>2240</v>
      </c>
      <c r="D29" t="s">
        <v>123</v>
      </c>
      <c r="E29" t="s">
        <v>2241</v>
      </c>
      <c r="F29" t="s">
        <v>112</v>
      </c>
      <c r="G29" t="s">
        <v>365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2018.28</v>
      </c>
      <c r="O29" s="77">
        <v>108.39</v>
      </c>
      <c r="P29" s="77">
        <v>8.0766697508639993</v>
      </c>
      <c r="Q29" s="78">
        <v>0</v>
      </c>
      <c r="R29" s="78">
        <v>2.0999999999999999E-3</v>
      </c>
      <c r="S29" s="78">
        <v>0</v>
      </c>
    </row>
    <row r="30" spans="2:19">
      <c r="B30" s="79" t="s">
        <v>921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223</v>
      </c>
      <c r="C32" s="16"/>
      <c r="D32" s="16"/>
      <c r="E32" s="16"/>
      <c r="J32" s="81">
        <v>12.31</v>
      </c>
      <c r="M32" s="80">
        <v>5.96E-2</v>
      </c>
      <c r="N32" s="81">
        <v>126081.49</v>
      </c>
      <c r="P32" s="81">
        <v>291.25407568868599</v>
      </c>
      <c r="R32" s="80">
        <v>7.6700000000000004E-2</v>
      </c>
      <c r="S32" s="80">
        <v>6.9999999999999999E-4</v>
      </c>
    </row>
    <row r="33" spans="2:19">
      <c r="B33" s="79" t="s">
        <v>331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332</v>
      </c>
      <c r="C35" s="16"/>
      <c r="D35" s="16"/>
      <c r="E35" s="16"/>
      <c r="J35" s="81">
        <v>12.31</v>
      </c>
      <c r="M35" s="80">
        <v>5.96E-2</v>
      </c>
      <c r="N35" s="81">
        <v>126081.49</v>
      </c>
      <c r="P35" s="81">
        <v>291.25407568868599</v>
      </c>
      <c r="R35" s="80">
        <v>7.6700000000000004E-2</v>
      </c>
      <c r="S35" s="80">
        <v>6.9999999999999999E-4</v>
      </c>
    </row>
    <row r="36" spans="2:19">
      <c r="B36" t="s">
        <v>2242</v>
      </c>
      <c r="C36" t="s">
        <v>2243</v>
      </c>
      <c r="D36" t="s">
        <v>924</v>
      </c>
      <c r="E36" t="s">
        <v>2244</v>
      </c>
      <c r="F36" t="s">
        <v>987</v>
      </c>
      <c r="G36" t="s">
        <v>1105</v>
      </c>
      <c r="H36" t="s">
        <v>927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67454.710000000006</v>
      </c>
      <c r="O36" s="77">
        <v>79.780000000000214</v>
      </c>
      <c r="P36" s="77">
        <v>149.83274657772</v>
      </c>
      <c r="Q36" s="78">
        <v>4.0000000000000002E-4</v>
      </c>
      <c r="R36" s="78">
        <v>3.95E-2</v>
      </c>
      <c r="S36" s="78">
        <v>4.0000000000000002E-4</v>
      </c>
    </row>
    <row r="37" spans="2:19">
      <c r="B37" t="s">
        <v>2245</v>
      </c>
      <c r="C37" t="s">
        <v>2246</v>
      </c>
      <c r="D37" t="s">
        <v>123</v>
      </c>
      <c r="E37" t="s">
        <v>2247</v>
      </c>
      <c r="F37" t="s">
        <v>987</v>
      </c>
      <c r="G37" t="s">
        <v>1208</v>
      </c>
      <c r="H37" s="88" t="s">
        <v>3761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58626.78</v>
      </c>
      <c r="O37" s="77">
        <v>86.639999999999759</v>
      </c>
      <c r="P37" s="77">
        <v>141.42132911096601</v>
      </c>
      <c r="Q37" s="78">
        <v>1E-4</v>
      </c>
      <c r="R37" s="78">
        <v>3.7199999999999997E-2</v>
      </c>
      <c r="S37" s="78">
        <v>2.9999999999999997E-4</v>
      </c>
    </row>
    <row r="38" spans="2:19">
      <c r="B38" t="s">
        <v>225</v>
      </c>
      <c r="C38" s="16"/>
      <c r="D38" s="16"/>
      <c r="E38" s="16"/>
    </row>
    <row r="39" spans="2:19">
      <c r="B39" t="s">
        <v>325</v>
      </c>
      <c r="C39" s="16"/>
      <c r="D39" s="16"/>
      <c r="E39" s="16"/>
    </row>
    <row r="40" spans="2:19">
      <c r="B40" t="s">
        <v>326</v>
      </c>
      <c r="C40" s="16"/>
      <c r="D40" s="16"/>
      <c r="E40" s="16"/>
    </row>
    <row r="41" spans="2:19">
      <c r="B41" t="s">
        <v>327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C1:C4 A5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3603</v>
      </c>
    </row>
    <row r="3" spans="2:98" s="1" customFormat="1">
      <c r="B3" s="2" t="s">
        <v>2</v>
      </c>
      <c r="C3" s="88" t="s">
        <v>3604</v>
      </c>
    </row>
    <row r="4" spans="2:98" s="1" customFormat="1">
      <c r="B4" s="2" t="s">
        <v>3</v>
      </c>
      <c r="C4" s="89" t="s">
        <v>197</v>
      </c>
    </row>
    <row r="6" spans="2:98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98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2763511.182</v>
      </c>
      <c r="I11" s="7"/>
      <c r="J11" s="75">
        <v>7011.0470382699577</v>
      </c>
      <c r="K11" s="7"/>
      <c r="L11" s="76">
        <v>1</v>
      </c>
      <c r="M11" s="76">
        <v>1.67E-2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1024861.75</v>
      </c>
      <c r="J12" s="81">
        <v>1701.3800065792584</v>
      </c>
      <c r="L12" s="80">
        <v>0.2427</v>
      </c>
      <c r="M12" s="80">
        <v>4.1000000000000003E-3</v>
      </c>
    </row>
    <row r="13" spans="2:98">
      <c r="B13" t="s">
        <v>2249</v>
      </c>
      <c r="C13" t="s">
        <v>2250</v>
      </c>
      <c r="D13" t="s">
        <v>123</v>
      </c>
      <c r="E13" t="s">
        <v>2251</v>
      </c>
      <c r="F13" t="s">
        <v>1027</v>
      </c>
      <c r="G13" t="s">
        <v>106</v>
      </c>
      <c r="H13" s="77">
        <v>3172.12</v>
      </c>
      <c r="I13" s="77">
        <v>100</v>
      </c>
      <c r="J13" s="77">
        <v>11.71146704</v>
      </c>
      <c r="K13" s="78">
        <v>0</v>
      </c>
      <c r="L13" s="78">
        <v>1.6999999999999999E-3</v>
      </c>
      <c r="M13" s="78">
        <v>0</v>
      </c>
    </row>
    <row r="14" spans="2:98">
      <c r="B14" t="s">
        <v>2252</v>
      </c>
      <c r="C14" t="s">
        <v>2253</v>
      </c>
      <c r="D14" t="s">
        <v>123</v>
      </c>
      <c r="E14" t="s">
        <v>2254</v>
      </c>
      <c r="F14" t="s">
        <v>1763</v>
      </c>
      <c r="G14" t="s">
        <v>106</v>
      </c>
      <c r="H14" s="77">
        <v>10787</v>
      </c>
      <c r="I14" s="77">
        <v>100</v>
      </c>
      <c r="J14" s="77">
        <v>39.825603999999998</v>
      </c>
      <c r="K14" s="78">
        <v>0</v>
      </c>
      <c r="L14" s="78">
        <v>5.7000000000000002E-3</v>
      </c>
      <c r="M14" s="78">
        <v>1E-4</v>
      </c>
    </row>
    <row r="15" spans="2:98">
      <c r="B15" t="s">
        <v>2255</v>
      </c>
      <c r="C15" t="s">
        <v>2256</v>
      </c>
      <c r="D15" t="s">
        <v>123</v>
      </c>
      <c r="E15" t="s">
        <v>2257</v>
      </c>
      <c r="F15" t="s">
        <v>1773</v>
      </c>
      <c r="G15" t="s">
        <v>102</v>
      </c>
      <c r="H15" s="77">
        <v>10078.629999999999</v>
      </c>
      <c r="I15" s="77">
        <v>2168.9050000000002</v>
      </c>
      <c r="J15" s="77">
        <v>218.59591000149999</v>
      </c>
      <c r="K15" s="78">
        <v>2.9999999999999997E-4</v>
      </c>
      <c r="L15" s="78">
        <v>3.1199999999999999E-2</v>
      </c>
      <c r="M15" s="78">
        <v>5.0000000000000001E-4</v>
      </c>
    </row>
    <row r="16" spans="2:98">
      <c r="B16" t="s">
        <v>2258</v>
      </c>
      <c r="C16" t="s">
        <v>2259</v>
      </c>
      <c r="D16" t="s">
        <v>123</v>
      </c>
      <c r="E16" t="s">
        <v>2257</v>
      </c>
      <c r="F16" t="s">
        <v>1773</v>
      </c>
      <c r="G16" t="s">
        <v>102</v>
      </c>
      <c r="H16" s="77">
        <v>242968.81</v>
      </c>
      <c r="I16" s="77">
        <v>99.493399999999994</v>
      </c>
      <c r="J16" s="77">
        <v>241.73793000853999</v>
      </c>
      <c r="K16" s="78">
        <v>5.0000000000000001E-4</v>
      </c>
      <c r="L16" s="78">
        <v>3.4500000000000003E-2</v>
      </c>
      <c r="M16" s="78">
        <v>5.9999999999999995E-4</v>
      </c>
    </row>
    <row r="17" spans="2:13">
      <c r="B17" t="s">
        <v>2260</v>
      </c>
      <c r="C17" t="s">
        <v>2261</v>
      </c>
      <c r="D17" t="s">
        <v>123</v>
      </c>
      <c r="E17" t="s">
        <v>2262</v>
      </c>
      <c r="F17" t="s">
        <v>1020</v>
      </c>
      <c r="G17" t="s">
        <v>106</v>
      </c>
      <c r="H17" s="77">
        <v>4031.69</v>
      </c>
      <c r="I17" s="77">
        <v>334.45</v>
      </c>
      <c r="J17" s="77">
        <v>49.782880760860003</v>
      </c>
      <c r="K17" s="78">
        <v>0</v>
      </c>
      <c r="L17" s="78">
        <v>7.1000000000000004E-3</v>
      </c>
      <c r="M17" s="78">
        <v>1E-4</v>
      </c>
    </row>
    <row r="18" spans="2:13">
      <c r="B18" t="s">
        <v>2263</v>
      </c>
      <c r="C18" t="s">
        <v>2264</v>
      </c>
      <c r="D18" t="s">
        <v>123</v>
      </c>
      <c r="E18" t="s">
        <v>2265</v>
      </c>
      <c r="F18" t="s">
        <v>702</v>
      </c>
      <c r="G18" t="s">
        <v>102</v>
      </c>
      <c r="H18" s="77">
        <v>403532.09</v>
      </c>
      <c r="I18" s="77">
        <v>100</v>
      </c>
      <c r="J18" s="77">
        <v>403.53208999999998</v>
      </c>
      <c r="K18" s="78">
        <v>8.9999999999999998E-4</v>
      </c>
      <c r="L18" s="78">
        <v>5.7599999999999998E-2</v>
      </c>
      <c r="M18" s="78">
        <v>1E-3</v>
      </c>
    </row>
    <row r="19" spans="2:13">
      <c r="B19" t="s">
        <v>2266</v>
      </c>
      <c r="C19" t="s">
        <v>2267</v>
      </c>
      <c r="D19" t="s">
        <v>123</v>
      </c>
      <c r="E19" t="s">
        <v>2268</v>
      </c>
      <c r="F19" t="s">
        <v>702</v>
      </c>
      <c r="G19" t="s">
        <v>110</v>
      </c>
      <c r="H19" s="77">
        <v>9764.49</v>
      </c>
      <c r="I19" s="77">
        <v>144.71680000000003</v>
      </c>
      <c r="J19" s="77">
        <v>56.995400496588303</v>
      </c>
      <c r="K19" s="78">
        <v>5.9999999999999995E-4</v>
      </c>
      <c r="L19" s="78">
        <v>8.0999999999999996E-3</v>
      </c>
      <c r="M19" s="78">
        <v>1E-4</v>
      </c>
    </row>
    <row r="20" spans="2:13">
      <c r="B20" t="s">
        <v>2269</v>
      </c>
      <c r="C20" t="s">
        <v>2270</v>
      </c>
      <c r="D20" t="s">
        <v>123</v>
      </c>
      <c r="E20" t="s">
        <v>2271</v>
      </c>
      <c r="F20" t="s">
        <v>702</v>
      </c>
      <c r="G20" t="s">
        <v>102</v>
      </c>
      <c r="H20" s="77">
        <v>60901.3</v>
      </c>
      <c r="I20" s="77">
        <v>100</v>
      </c>
      <c r="J20" s="77">
        <v>60.901299999999999</v>
      </c>
      <c r="K20" s="78">
        <v>0</v>
      </c>
      <c r="L20" s="78">
        <v>8.6999999999999994E-3</v>
      </c>
      <c r="M20" s="78">
        <v>1E-4</v>
      </c>
    </row>
    <row r="21" spans="2:13">
      <c r="B21" t="s">
        <v>2272</v>
      </c>
      <c r="C21" t="s">
        <v>2273</v>
      </c>
      <c r="D21" t="s">
        <v>123</v>
      </c>
      <c r="E21" t="s">
        <v>2274</v>
      </c>
      <c r="F21" t="s">
        <v>1559</v>
      </c>
      <c r="G21" t="s">
        <v>106</v>
      </c>
      <c r="H21" s="77">
        <v>3860.11</v>
      </c>
      <c r="I21" s="77">
        <v>100</v>
      </c>
      <c r="J21" s="77">
        <v>14.251526119999999</v>
      </c>
      <c r="K21" s="78">
        <v>0</v>
      </c>
      <c r="L21" s="78">
        <v>2E-3</v>
      </c>
      <c r="M21" s="78">
        <v>0</v>
      </c>
    </row>
    <row r="22" spans="2:13">
      <c r="B22" t="s">
        <v>2275</v>
      </c>
      <c r="C22" t="s">
        <v>2276</v>
      </c>
      <c r="D22" t="s">
        <v>123</v>
      </c>
      <c r="E22" t="s">
        <v>2277</v>
      </c>
      <c r="F22" t="s">
        <v>1559</v>
      </c>
      <c r="G22" t="s">
        <v>106</v>
      </c>
      <c r="H22" s="77">
        <v>3860.11</v>
      </c>
      <c r="I22" s="77">
        <v>100</v>
      </c>
      <c r="J22" s="77">
        <v>14.251526119999999</v>
      </c>
      <c r="K22" s="78">
        <v>0</v>
      </c>
      <c r="L22" s="78">
        <v>2E-3</v>
      </c>
      <c r="M22" s="78">
        <v>0</v>
      </c>
    </row>
    <row r="23" spans="2:13">
      <c r="B23" t="s">
        <v>2278</v>
      </c>
      <c r="C23" t="s">
        <v>2279</v>
      </c>
      <c r="D23" t="s">
        <v>123</v>
      </c>
      <c r="E23" t="s">
        <v>2280</v>
      </c>
      <c r="F23" t="s">
        <v>1559</v>
      </c>
      <c r="G23" t="s">
        <v>106</v>
      </c>
      <c r="H23" s="77">
        <v>3860.11</v>
      </c>
      <c r="I23" s="77">
        <v>100</v>
      </c>
      <c r="J23" s="77">
        <v>14.251526119999999</v>
      </c>
      <c r="K23" s="78">
        <v>0</v>
      </c>
      <c r="L23" s="78">
        <v>2E-3</v>
      </c>
      <c r="M23" s="78">
        <v>0</v>
      </c>
    </row>
    <row r="24" spans="2:13">
      <c r="B24" t="s">
        <v>2281</v>
      </c>
      <c r="C24" t="s">
        <v>2282</v>
      </c>
      <c r="D24" t="s">
        <v>123</v>
      </c>
      <c r="E24" t="s">
        <v>2280</v>
      </c>
      <c r="F24" t="s">
        <v>1559</v>
      </c>
      <c r="G24" t="s">
        <v>102</v>
      </c>
      <c r="H24" s="77">
        <v>385.84</v>
      </c>
      <c r="I24" s="77">
        <v>3904.375</v>
      </c>
      <c r="J24" s="77">
        <v>15.064640499999999</v>
      </c>
      <c r="K24" s="78">
        <v>4.0000000000000002E-4</v>
      </c>
      <c r="L24" s="78">
        <v>2.0999999999999999E-3</v>
      </c>
      <c r="M24" s="78">
        <v>0</v>
      </c>
    </row>
    <row r="25" spans="2:13">
      <c r="B25" t="s">
        <v>2283</v>
      </c>
      <c r="C25" t="s">
        <v>2284</v>
      </c>
      <c r="D25" t="s">
        <v>123</v>
      </c>
      <c r="E25" t="s">
        <v>2285</v>
      </c>
      <c r="F25" t="s">
        <v>1559</v>
      </c>
      <c r="G25" t="s">
        <v>106</v>
      </c>
      <c r="H25" s="77">
        <v>3860.11</v>
      </c>
      <c r="I25" s="77">
        <v>100</v>
      </c>
      <c r="J25" s="77">
        <v>14.251526119999999</v>
      </c>
      <c r="K25" s="78">
        <v>0</v>
      </c>
      <c r="L25" s="78">
        <v>2E-3</v>
      </c>
      <c r="M25" s="78">
        <v>0</v>
      </c>
    </row>
    <row r="26" spans="2:13">
      <c r="B26" t="s">
        <v>2286</v>
      </c>
      <c r="C26" t="s">
        <v>2287</v>
      </c>
      <c r="D26" t="s">
        <v>123</v>
      </c>
      <c r="E26" t="s">
        <v>2288</v>
      </c>
      <c r="F26" t="s">
        <v>599</v>
      </c>
      <c r="G26" t="s">
        <v>102</v>
      </c>
      <c r="H26" s="77">
        <v>248417.27</v>
      </c>
      <c r="I26" s="77">
        <v>101.42910000000001</v>
      </c>
      <c r="J26" s="77">
        <v>251.96740120557001</v>
      </c>
      <c r="K26" s="78">
        <v>4.0000000000000002E-4</v>
      </c>
      <c r="L26" s="78">
        <v>3.5900000000000001E-2</v>
      </c>
      <c r="M26" s="78">
        <v>5.9999999999999995E-4</v>
      </c>
    </row>
    <row r="27" spans="2:13">
      <c r="B27" t="s">
        <v>2289</v>
      </c>
      <c r="C27" t="s">
        <v>2290</v>
      </c>
      <c r="D27" t="s">
        <v>123</v>
      </c>
      <c r="E27" t="s">
        <v>2291</v>
      </c>
      <c r="F27" t="s">
        <v>1576</v>
      </c>
      <c r="G27" t="s">
        <v>106</v>
      </c>
      <c r="H27" s="77">
        <v>809.83</v>
      </c>
      <c r="I27" s="77">
        <v>824.19639999999868</v>
      </c>
      <c r="J27" s="77">
        <v>24.642585194995</v>
      </c>
      <c r="K27" s="78">
        <v>1E-4</v>
      </c>
      <c r="L27" s="78">
        <v>3.5000000000000001E-3</v>
      </c>
      <c r="M27" s="78">
        <v>1E-4</v>
      </c>
    </row>
    <row r="28" spans="2:13">
      <c r="B28" t="s">
        <v>2292</v>
      </c>
      <c r="C28" t="s">
        <v>2293</v>
      </c>
      <c r="D28" t="s">
        <v>123</v>
      </c>
      <c r="E28" t="s">
        <v>2294</v>
      </c>
      <c r="F28" t="s">
        <v>1576</v>
      </c>
      <c r="G28" t="s">
        <v>106</v>
      </c>
      <c r="H28" s="77">
        <v>3005.89</v>
      </c>
      <c r="I28" s="77">
        <v>322.17920000000038</v>
      </c>
      <c r="J28" s="77">
        <v>35.754628894216999</v>
      </c>
      <c r="K28" s="78">
        <v>2.9999999999999997E-4</v>
      </c>
      <c r="L28" s="78">
        <v>5.1000000000000004E-3</v>
      </c>
      <c r="M28" s="78">
        <v>1E-4</v>
      </c>
    </row>
    <row r="29" spans="2:13">
      <c r="B29" t="s">
        <v>2295</v>
      </c>
      <c r="C29" t="s">
        <v>2296</v>
      </c>
      <c r="D29" t="s">
        <v>123</v>
      </c>
      <c r="E29" t="s">
        <v>2297</v>
      </c>
      <c r="F29" t="s">
        <v>1576</v>
      </c>
      <c r="G29" t="s">
        <v>106</v>
      </c>
      <c r="H29" s="77">
        <v>1162.01</v>
      </c>
      <c r="I29" s="77">
        <v>580.20000000000005</v>
      </c>
      <c r="J29" s="77">
        <v>24.891397617839999</v>
      </c>
      <c r="K29" s="78">
        <v>1E-4</v>
      </c>
      <c r="L29" s="78">
        <v>3.5999999999999999E-3</v>
      </c>
      <c r="M29" s="78">
        <v>1E-4</v>
      </c>
    </row>
    <row r="30" spans="2:13">
      <c r="B30" t="s">
        <v>2298</v>
      </c>
      <c r="C30" t="s">
        <v>2299</v>
      </c>
      <c r="D30" t="s">
        <v>123</v>
      </c>
      <c r="E30" t="s">
        <v>2300</v>
      </c>
      <c r="F30" t="s">
        <v>1576</v>
      </c>
      <c r="G30" t="s">
        <v>106</v>
      </c>
      <c r="H30" s="77">
        <v>3375.7</v>
      </c>
      <c r="I30" s="77">
        <v>369.08190000000002</v>
      </c>
      <c r="J30" s="77">
        <v>45.998988702123597</v>
      </c>
      <c r="K30" s="78">
        <v>1E-4</v>
      </c>
      <c r="L30" s="78">
        <v>6.6E-3</v>
      </c>
      <c r="M30" s="78">
        <v>1E-4</v>
      </c>
    </row>
    <row r="31" spans="2:13">
      <c r="B31" t="s">
        <v>2301</v>
      </c>
      <c r="C31" t="s">
        <v>2302</v>
      </c>
      <c r="D31" t="s">
        <v>123</v>
      </c>
      <c r="E31" t="s">
        <v>2303</v>
      </c>
      <c r="F31" t="s">
        <v>1576</v>
      </c>
      <c r="G31" t="s">
        <v>106</v>
      </c>
      <c r="H31" s="77">
        <v>18.05</v>
      </c>
      <c r="I31" s="77">
        <v>15266.785099999999</v>
      </c>
      <c r="J31" s="77">
        <v>10.1738771913506</v>
      </c>
      <c r="K31" s="78">
        <v>2.0000000000000001E-4</v>
      </c>
      <c r="L31" s="78">
        <v>1.5E-3</v>
      </c>
      <c r="M31" s="78">
        <v>0</v>
      </c>
    </row>
    <row r="32" spans="2:13">
      <c r="B32" t="s">
        <v>2304</v>
      </c>
      <c r="C32" t="s">
        <v>2305</v>
      </c>
      <c r="D32" t="s">
        <v>123</v>
      </c>
      <c r="E32" t="s">
        <v>2306</v>
      </c>
      <c r="F32" t="s">
        <v>2307</v>
      </c>
      <c r="G32" t="s">
        <v>106</v>
      </c>
      <c r="H32" s="77">
        <v>4123</v>
      </c>
      <c r="I32" s="77">
        <v>222.5001</v>
      </c>
      <c r="J32" s="77">
        <v>33.869223322116</v>
      </c>
      <c r="K32" s="78">
        <v>0</v>
      </c>
      <c r="L32" s="78">
        <v>4.7999999999999996E-3</v>
      </c>
      <c r="M32" s="78">
        <v>1E-4</v>
      </c>
    </row>
    <row r="33" spans="2:13">
      <c r="B33" t="s">
        <v>2308</v>
      </c>
      <c r="C33" t="s">
        <v>2309</v>
      </c>
      <c r="D33" t="s">
        <v>123</v>
      </c>
      <c r="E33" t="s">
        <v>2310</v>
      </c>
      <c r="F33" t="s">
        <v>528</v>
      </c>
      <c r="G33" t="s">
        <v>106</v>
      </c>
      <c r="H33" s="77">
        <v>2887.59</v>
      </c>
      <c r="I33" s="77">
        <v>1115.5499000000027</v>
      </c>
      <c r="J33" s="77">
        <v>118.928577163558</v>
      </c>
      <c r="K33" s="78">
        <v>1E-4</v>
      </c>
      <c r="L33" s="78">
        <v>1.7000000000000001E-2</v>
      </c>
      <c r="M33" s="78">
        <v>2.9999999999999997E-4</v>
      </c>
    </row>
    <row r="34" spans="2:13">
      <c r="B34" s="79" t="s">
        <v>223</v>
      </c>
      <c r="C34" s="16"/>
      <c r="D34" s="16"/>
      <c r="E34" s="16"/>
      <c r="H34" s="81">
        <v>1738649.432</v>
      </c>
      <c r="J34" s="81">
        <v>5309.6670316906993</v>
      </c>
      <c r="L34" s="80">
        <v>0.75729999999999997</v>
      </c>
      <c r="M34" s="80">
        <v>1.2699999999999999E-2</v>
      </c>
    </row>
    <row r="35" spans="2:13">
      <c r="B35" s="79" t="s">
        <v>331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332</v>
      </c>
      <c r="C37" s="16"/>
      <c r="D37" s="16"/>
      <c r="E37" s="16"/>
      <c r="H37" s="81">
        <v>1738649.432</v>
      </c>
      <c r="J37" s="81">
        <v>5309.6670316906993</v>
      </c>
      <c r="L37" s="80">
        <v>0.75729999999999997</v>
      </c>
      <c r="M37" s="80">
        <v>1.2699999999999999E-2</v>
      </c>
    </row>
    <row r="38" spans="2:13">
      <c r="B38" t="s">
        <v>2311</v>
      </c>
      <c r="C38" t="s">
        <v>2312</v>
      </c>
      <c r="D38" t="s">
        <v>123</v>
      </c>
      <c r="E38" t="s">
        <v>2313</v>
      </c>
      <c r="F38" t="s">
        <v>1027</v>
      </c>
      <c r="G38" t="s">
        <v>106</v>
      </c>
      <c r="H38" s="77">
        <v>170.05</v>
      </c>
      <c r="I38" s="77">
        <v>14777.717699999999</v>
      </c>
      <c r="J38" s="77">
        <v>92.778147039154206</v>
      </c>
      <c r="K38" s="78">
        <v>0</v>
      </c>
      <c r="L38" s="78">
        <v>1.32E-2</v>
      </c>
      <c r="M38" s="78">
        <v>2.0000000000000001E-4</v>
      </c>
    </row>
    <row r="39" spans="2:13">
      <c r="B39" t="s">
        <v>2314</v>
      </c>
      <c r="C39" t="s">
        <v>2315</v>
      </c>
      <c r="D39" t="s">
        <v>123</v>
      </c>
      <c r="E39" t="s">
        <v>1104</v>
      </c>
      <c r="F39" t="s">
        <v>1027</v>
      </c>
      <c r="G39" t="s">
        <v>106</v>
      </c>
      <c r="H39" s="77">
        <v>16363.25</v>
      </c>
      <c r="I39" s="77">
        <v>94.301699999999997</v>
      </c>
      <c r="J39" s="77">
        <v>56.970598240023001</v>
      </c>
      <c r="K39" s="78">
        <v>0</v>
      </c>
      <c r="L39" s="78">
        <v>8.0999999999999996E-3</v>
      </c>
      <c r="M39" s="78">
        <v>1E-4</v>
      </c>
    </row>
    <row r="40" spans="2:13">
      <c r="B40" t="s">
        <v>2316</v>
      </c>
      <c r="C40" t="s">
        <v>2317</v>
      </c>
      <c r="D40" t="s">
        <v>123</v>
      </c>
      <c r="E40" t="s">
        <v>2318</v>
      </c>
      <c r="F40" t="s">
        <v>947</v>
      </c>
      <c r="G40" t="s">
        <v>110</v>
      </c>
      <c r="H40" s="77">
        <v>29364</v>
      </c>
      <c r="I40" s="77">
        <v>100</v>
      </c>
      <c r="J40" s="77">
        <v>118.43675760000001</v>
      </c>
      <c r="K40" s="78">
        <v>4.0000000000000002E-4</v>
      </c>
      <c r="L40" s="78">
        <v>1.6899999999999998E-2</v>
      </c>
      <c r="M40" s="78">
        <v>2.9999999999999997E-4</v>
      </c>
    </row>
    <row r="41" spans="2:13">
      <c r="B41" t="s">
        <v>2319</v>
      </c>
      <c r="C41" t="s">
        <v>2320</v>
      </c>
      <c r="D41" t="s">
        <v>123</v>
      </c>
      <c r="E41" t="s">
        <v>2318</v>
      </c>
      <c r="F41" t="s">
        <v>947</v>
      </c>
      <c r="G41" t="s">
        <v>110</v>
      </c>
      <c r="H41" s="77">
        <v>68200.884000000005</v>
      </c>
      <c r="I41" s="77">
        <v>97.624000000000095</v>
      </c>
      <c r="J41" s="77">
        <v>268.545510379912</v>
      </c>
      <c r="K41" s="78">
        <v>1E-3</v>
      </c>
      <c r="L41" s="78">
        <v>3.8300000000000001E-2</v>
      </c>
      <c r="M41" s="78">
        <v>5.9999999999999995E-4</v>
      </c>
    </row>
    <row r="42" spans="2:13">
      <c r="B42" t="s">
        <v>2321</v>
      </c>
      <c r="C42" t="s">
        <v>2322</v>
      </c>
      <c r="D42" t="s">
        <v>123</v>
      </c>
      <c r="E42" t="s">
        <v>2318</v>
      </c>
      <c r="F42" t="s">
        <v>947</v>
      </c>
      <c r="G42" t="s">
        <v>110</v>
      </c>
      <c r="H42" s="77">
        <v>9478.1880000000001</v>
      </c>
      <c r="I42" s="77">
        <v>100</v>
      </c>
      <c r="J42" s="77">
        <v>38.229323479199998</v>
      </c>
      <c r="K42" s="78">
        <v>1.1000000000000001E-3</v>
      </c>
      <c r="L42" s="78">
        <v>5.4999999999999997E-3</v>
      </c>
      <c r="M42" s="78">
        <v>1E-4</v>
      </c>
    </row>
    <row r="43" spans="2:13">
      <c r="B43" t="s">
        <v>2323</v>
      </c>
      <c r="C43" t="s">
        <v>2324</v>
      </c>
      <c r="D43" t="s">
        <v>123</v>
      </c>
      <c r="E43" t="s">
        <v>2325</v>
      </c>
      <c r="F43" t="s">
        <v>947</v>
      </c>
      <c r="G43" t="s">
        <v>106</v>
      </c>
      <c r="H43" s="77">
        <v>123074.95</v>
      </c>
      <c r="I43" s="77">
        <v>218.58120000000005</v>
      </c>
      <c r="J43" s="77">
        <v>993.21705003390502</v>
      </c>
      <c r="K43" s="78">
        <v>2.9999999999999997E-4</v>
      </c>
      <c r="L43" s="78">
        <v>0.14169999999999999</v>
      </c>
      <c r="M43" s="78">
        <v>2.3999999999999998E-3</v>
      </c>
    </row>
    <row r="44" spans="2:13">
      <c r="B44" t="s">
        <v>2326</v>
      </c>
      <c r="C44" t="s">
        <v>2327</v>
      </c>
      <c r="D44" t="s">
        <v>123</v>
      </c>
      <c r="E44" t="s">
        <v>2328</v>
      </c>
      <c r="F44" t="s">
        <v>947</v>
      </c>
      <c r="G44" t="s">
        <v>106</v>
      </c>
      <c r="H44" s="77">
        <v>106816.95</v>
      </c>
      <c r="I44" s="77">
        <v>114.9160999999999</v>
      </c>
      <c r="J44" s="77">
        <v>453.19253140748299</v>
      </c>
      <c r="K44" s="78">
        <v>8.0000000000000004E-4</v>
      </c>
      <c r="L44" s="78">
        <v>6.4600000000000005E-2</v>
      </c>
      <c r="M44" s="78">
        <v>1.1000000000000001E-3</v>
      </c>
    </row>
    <row r="45" spans="2:13">
      <c r="B45" t="s">
        <v>2329</v>
      </c>
      <c r="C45" t="s">
        <v>2330</v>
      </c>
      <c r="D45" t="s">
        <v>123</v>
      </c>
      <c r="E45" t="s">
        <v>2328</v>
      </c>
      <c r="F45" t="s">
        <v>947</v>
      </c>
      <c r="G45" t="s">
        <v>106</v>
      </c>
      <c r="H45" s="77">
        <v>11341.6</v>
      </c>
      <c r="I45" s="77">
        <v>100</v>
      </c>
      <c r="J45" s="77">
        <v>41.873187199999997</v>
      </c>
      <c r="K45" s="78">
        <v>5.0000000000000001E-4</v>
      </c>
      <c r="L45" s="78">
        <v>6.0000000000000001E-3</v>
      </c>
      <c r="M45" s="78">
        <v>1E-4</v>
      </c>
    </row>
    <row r="46" spans="2:13">
      <c r="B46" t="s">
        <v>2331</v>
      </c>
      <c r="C46" t="s">
        <v>2332</v>
      </c>
      <c r="D46" t="s">
        <v>123</v>
      </c>
      <c r="E46" t="s">
        <v>2333</v>
      </c>
      <c r="F46" t="s">
        <v>947</v>
      </c>
      <c r="G46" t="s">
        <v>106</v>
      </c>
      <c r="H46" s="77">
        <v>113641.91</v>
      </c>
      <c r="I46" s="77">
        <v>142.97959999999998</v>
      </c>
      <c r="J46" s="77">
        <v>599.89369090952903</v>
      </c>
      <c r="K46" s="78">
        <v>1E-4</v>
      </c>
      <c r="L46" s="78">
        <v>8.5599999999999996E-2</v>
      </c>
      <c r="M46" s="78">
        <v>1.4E-3</v>
      </c>
    </row>
    <row r="47" spans="2:13">
      <c r="B47" t="s">
        <v>2334</v>
      </c>
      <c r="C47" t="s">
        <v>2335</v>
      </c>
      <c r="D47" t="s">
        <v>123</v>
      </c>
      <c r="E47" t="s">
        <v>2336</v>
      </c>
      <c r="F47" t="s">
        <v>960</v>
      </c>
      <c r="G47" t="s">
        <v>106</v>
      </c>
      <c r="H47" s="77">
        <v>530.33000000000004</v>
      </c>
      <c r="I47" s="77">
        <v>2258.1483000000012</v>
      </c>
      <c r="J47" s="77">
        <v>44.214055050707898</v>
      </c>
      <c r="K47" s="78">
        <v>0</v>
      </c>
      <c r="L47" s="78">
        <v>6.3E-3</v>
      </c>
      <c r="M47" s="78">
        <v>1E-4</v>
      </c>
    </row>
    <row r="48" spans="2:13">
      <c r="B48" t="s">
        <v>2337</v>
      </c>
      <c r="C48" t="s">
        <v>2338</v>
      </c>
      <c r="D48" t="s">
        <v>123</v>
      </c>
      <c r="E48" t="s">
        <v>2336</v>
      </c>
      <c r="F48" t="s">
        <v>960</v>
      </c>
      <c r="G48" t="s">
        <v>106</v>
      </c>
      <c r="H48" s="77">
        <v>1174.8900000000001</v>
      </c>
      <c r="I48" s="77">
        <v>2467.1546999999919</v>
      </c>
      <c r="J48" s="77">
        <v>107.01761843203199</v>
      </c>
      <c r="K48" s="78">
        <v>0</v>
      </c>
      <c r="L48" s="78">
        <v>1.5299999999999999E-2</v>
      </c>
      <c r="M48" s="78">
        <v>2.9999999999999997E-4</v>
      </c>
    </row>
    <row r="49" spans="2:13">
      <c r="B49" t="s">
        <v>2339</v>
      </c>
      <c r="C49" t="s">
        <v>2340</v>
      </c>
      <c r="D49" t="s">
        <v>123</v>
      </c>
      <c r="E49" t="s">
        <v>2341</v>
      </c>
      <c r="F49" t="s">
        <v>1003</v>
      </c>
      <c r="G49" t="s">
        <v>110</v>
      </c>
      <c r="H49" s="77">
        <v>19733.580000000002</v>
      </c>
      <c r="I49" s="77">
        <v>97.475800000000035</v>
      </c>
      <c r="J49" s="77">
        <v>77.584324424679593</v>
      </c>
      <c r="K49" s="78">
        <v>8.0000000000000004E-4</v>
      </c>
      <c r="L49" s="78">
        <v>1.11E-2</v>
      </c>
      <c r="M49" s="78">
        <v>2.0000000000000001E-4</v>
      </c>
    </row>
    <row r="50" spans="2:13">
      <c r="B50" t="s">
        <v>2342</v>
      </c>
      <c r="C50" t="s">
        <v>2343</v>
      </c>
      <c r="D50" t="s">
        <v>123</v>
      </c>
      <c r="E50" t="s">
        <v>2344</v>
      </c>
      <c r="F50" t="s">
        <v>1003</v>
      </c>
      <c r="G50" t="s">
        <v>106</v>
      </c>
      <c r="H50" s="77">
        <v>1126.77</v>
      </c>
      <c r="I50" s="77">
        <v>11369.545599999999</v>
      </c>
      <c r="J50" s="77">
        <v>472.97705810968699</v>
      </c>
      <c r="K50" s="78">
        <v>8.0000000000000004E-4</v>
      </c>
      <c r="L50" s="78">
        <v>6.7500000000000004E-2</v>
      </c>
      <c r="M50" s="78">
        <v>1.1000000000000001E-3</v>
      </c>
    </row>
    <row r="51" spans="2:13">
      <c r="B51" t="s">
        <v>2345</v>
      </c>
      <c r="C51" t="s">
        <v>2346</v>
      </c>
      <c r="D51" t="s">
        <v>123</v>
      </c>
      <c r="E51" t="s">
        <v>2347</v>
      </c>
      <c r="F51" t="s">
        <v>1003</v>
      </c>
      <c r="G51" t="s">
        <v>106</v>
      </c>
      <c r="H51" s="77">
        <v>81580.02</v>
      </c>
      <c r="I51" s="77">
        <v>111.07359999999991</v>
      </c>
      <c r="J51" s="77">
        <v>334.54638992970598</v>
      </c>
      <c r="K51" s="78">
        <v>1E-3</v>
      </c>
      <c r="L51" s="78">
        <v>4.7699999999999999E-2</v>
      </c>
      <c r="M51" s="78">
        <v>8.0000000000000004E-4</v>
      </c>
    </row>
    <row r="52" spans="2:13">
      <c r="B52" t="s">
        <v>2348</v>
      </c>
      <c r="C52" t="s">
        <v>2349</v>
      </c>
      <c r="D52" t="s">
        <v>123</v>
      </c>
      <c r="E52" t="s">
        <v>2350</v>
      </c>
      <c r="F52" t="s">
        <v>1003</v>
      </c>
      <c r="G52" t="s">
        <v>106</v>
      </c>
      <c r="H52" s="77">
        <v>79163.679999999993</v>
      </c>
      <c r="I52" s="77">
        <v>111.63989999999986</v>
      </c>
      <c r="J52" s="77">
        <v>326.29251077127702</v>
      </c>
      <c r="K52" s="78">
        <v>8.0000000000000004E-4</v>
      </c>
      <c r="L52" s="78">
        <v>4.65E-2</v>
      </c>
      <c r="M52" s="78">
        <v>8.0000000000000004E-4</v>
      </c>
    </row>
    <row r="53" spans="2:13">
      <c r="B53" t="s">
        <v>2351</v>
      </c>
      <c r="C53" t="s">
        <v>2352</v>
      </c>
      <c r="D53" t="s">
        <v>123</v>
      </c>
      <c r="E53" t="s">
        <v>2139</v>
      </c>
      <c r="F53" t="s">
        <v>1003</v>
      </c>
      <c r="G53" t="s">
        <v>106</v>
      </c>
      <c r="H53" s="77">
        <v>198782.3</v>
      </c>
      <c r="I53" s="77">
        <v>90.118699999999976</v>
      </c>
      <c r="J53" s="77">
        <v>661.38497078664898</v>
      </c>
      <c r="K53" s="78">
        <v>6.9999999999999999E-4</v>
      </c>
      <c r="L53" s="78">
        <v>9.4299999999999995E-2</v>
      </c>
      <c r="M53" s="78">
        <v>1.6000000000000001E-3</v>
      </c>
    </row>
    <row r="54" spans="2:13">
      <c r="B54" t="s">
        <v>2353</v>
      </c>
      <c r="C54" t="s">
        <v>2354</v>
      </c>
      <c r="D54" t="s">
        <v>123</v>
      </c>
      <c r="E54" t="s">
        <v>2355</v>
      </c>
      <c r="F54" t="s">
        <v>1083</v>
      </c>
      <c r="G54" t="s">
        <v>106</v>
      </c>
      <c r="H54" s="77">
        <v>513.41</v>
      </c>
      <c r="I54" s="77">
        <v>4245.3095000000003</v>
      </c>
      <c r="J54" s="77">
        <v>80.470254216583399</v>
      </c>
      <c r="K54" s="78">
        <v>0</v>
      </c>
      <c r="L54" s="78">
        <v>1.15E-2</v>
      </c>
      <c r="M54" s="78">
        <v>2.0000000000000001E-4</v>
      </c>
    </row>
    <row r="55" spans="2:13">
      <c r="B55" t="s">
        <v>2356</v>
      </c>
      <c r="C55" t="s">
        <v>2357</v>
      </c>
      <c r="D55" t="s">
        <v>123</v>
      </c>
      <c r="E55" t="s">
        <v>2358</v>
      </c>
      <c r="F55" t="s">
        <v>1083</v>
      </c>
      <c r="G55" t="s">
        <v>106</v>
      </c>
      <c r="H55" s="77">
        <v>1776.85</v>
      </c>
      <c r="I55" s="77">
        <v>3362.7688000000062</v>
      </c>
      <c r="J55" s="77">
        <v>220.602011604978</v>
      </c>
      <c r="K55" s="78">
        <v>0</v>
      </c>
      <c r="L55" s="78">
        <v>3.15E-2</v>
      </c>
      <c r="M55" s="78">
        <v>5.0000000000000001E-4</v>
      </c>
    </row>
    <row r="56" spans="2:13">
      <c r="B56" t="s">
        <v>2359</v>
      </c>
      <c r="C56" t="s">
        <v>2360</v>
      </c>
      <c r="D56" t="s">
        <v>123</v>
      </c>
      <c r="E56" t="s">
        <v>2361</v>
      </c>
      <c r="F56" t="s">
        <v>1532</v>
      </c>
      <c r="G56" t="s">
        <v>102</v>
      </c>
      <c r="H56" s="77">
        <v>58496</v>
      </c>
      <c r="I56" s="77">
        <v>183</v>
      </c>
      <c r="J56" s="77">
        <v>107.04768</v>
      </c>
      <c r="K56" s="78">
        <v>1E-4</v>
      </c>
      <c r="L56" s="78">
        <v>1.5299999999999999E-2</v>
      </c>
      <c r="M56" s="78">
        <v>2.9999999999999997E-4</v>
      </c>
    </row>
    <row r="57" spans="2:13">
      <c r="B57" t="s">
        <v>2362</v>
      </c>
      <c r="C57" t="s">
        <v>2363</v>
      </c>
      <c r="D57" t="s">
        <v>123</v>
      </c>
      <c r="E57" t="s">
        <v>2318</v>
      </c>
      <c r="F57" t="s">
        <v>364</v>
      </c>
      <c r="G57" t="s">
        <v>110</v>
      </c>
      <c r="H57" s="77">
        <v>26777.63</v>
      </c>
      <c r="I57" s="77">
        <v>95.15</v>
      </c>
      <c r="J57" s="77">
        <v>102.766655539163</v>
      </c>
      <c r="K57" s="78">
        <v>1E-3</v>
      </c>
      <c r="L57" s="78">
        <v>1.47E-2</v>
      </c>
      <c r="M57" s="78">
        <v>2.0000000000000001E-4</v>
      </c>
    </row>
    <row r="58" spans="2:13">
      <c r="B58" t="s">
        <v>2364</v>
      </c>
      <c r="C58" t="s">
        <v>2365</v>
      </c>
      <c r="D58" t="s">
        <v>123</v>
      </c>
      <c r="E58" t="s">
        <v>2366</v>
      </c>
      <c r="F58" t="s">
        <v>616</v>
      </c>
      <c r="G58" t="s">
        <v>106</v>
      </c>
      <c r="H58" s="77">
        <v>786251.09</v>
      </c>
      <c r="I58" s="77">
        <v>1E-4</v>
      </c>
      <c r="J58" s="77">
        <v>2.9028390242799998E-3</v>
      </c>
      <c r="K58" s="78">
        <v>2.0000000000000001E-4</v>
      </c>
      <c r="L58" s="78">
        <v>0</v>
      </c>
      <c r="M58" s="78">
        <v>0</v>
      </c>
    </row>
    <row r="59" spans="2:13">
      <c r="B59" t="s">
        <v>2367</v>
      </c>
      <c r="C59" t="s">
        <v>2368</v>
      </c>
      <c r="D59" t="s">
        <v>123</v>
      </c>
      <c r="E59" t="s">
        <v>2369</v>
      </c>
      <c r="F59" t="s">
        <v>1576</v>
      </c>
      <c r="G59" t="s">
        <v>106</v>
      </c>
      <c r="H59" s="77">
        <v>4291.1000000000004</v>
      </c>
      <c r="I59" s="77">
        <v>704.57380000000251</v>
      </c>
      <c r="J59" s="77">
        <v>111.623803697006</v>
      </c>
      <c r="K59" s="78">
        <v>0</v>
      </c>
      <c r="L59" s="78">
        <v>1.5900000000000001E-2</v>
      </c>
      <c r="M59" s="78">
        <v>2.9999999999999997E-4</v>
      </c>
    </row>
    <row r="60" spans="2:13">
      <c r="B60" t="s">
        <v>225</v>
      </c>
      <c r="C60" s="16"/>
      <c r="D60" s="16"/>
      <c r="E60" s="16"/>
    </row>
    <row r="61" spans="2:13">
      <c r="B61" t="s">
        <v>325</v>
      </c>
      <c r="C61" s="16"/>
      <c r="D61" s="16"/>
      <c r="E61" s="16"/>
    </row>
    <row r="62" spans="2:13">
      <c r="B62" t="s">
        <v>326</v>
      </c>
      <c r="C62" s="16"/>
      <c r="D62" s="16"/>
      <c r="E62" s="16"/>
    </row>
    <row r="63" spans="2:13">
      <c r="B63" t="s">
        <v>327</v>
      </c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B586"/>
  <sheetViews>
    <sheetView rightToLeft="1" topLeftCell="A132" workbookViewId="0">
      <selection activeCell="E147" sqref="E14:E14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54" s="1" customFormat="1">
      <c r="B1" s="2" t="s">
        <v>0</v>
      </c>
      <c r="C1" s="87">
        <v>45106</v>
      </c>
    </row>
    <row r="2" spans="2:54" s="1" customFormat="1">
      <c r="B2" s="2" t="s">
        <v>1</v>
      </c>
      <c r="C2" s="12" t="s">
        <v>3603</v>
      </c>
    </row>
    <row r="3" spans="2:54" s="1" customFormat="1">
      <c r="B3" s="2" t="s">
        <v>2</v>
      </c>
      <c r="C3" s="88" t="s">
        <v>3604</v>
      </c>
    </row>
    <row r="4" spans="2:54" s="1" customFormat="1">
      <c r="B4" s="2" t="s">
        <v>3</v>
      </c>
      <c r="C4" s="89" t="s">
        <v>197</v>
      </c>
    </row>
    <row r="6" spans="2:54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4" ht="26.25" customHeight="1">
      <c r="B7" s="120" t="s">
        <v>139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4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B8" s="16"/>
    </row>
    <row r="9" spans="2:54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B9" s="16"/>
    </row>
    <row r="10" spans="2:54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B10" s="16"/>
    </row>
    <row r="11" spans="2:54" s="23" customFormat="1" ht="18" customHeight="1">
      <c r="B11" s="24" t="s">
        <v>140</v>
      </c>
      <c r="C11" s="7"/>
      <c r="D11" s="7"/>
      <c r="E11" s="7"/>
      <c r="F11" s="75">
        <v>9757491.7029999997</v>
      </c>
      <c r="G11" s="7"/>
      <c r="H11" s="75">
        <v>32609.366729186942</v>
      </c>
      <c r="I11" s="7"/>
      <c r="J11" s="76">
        <v>1</v>
      </c>
      <c r="K11" s="76">
        <v>7.7799999999999994E-2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B11" s="16"/>
    </row>
    <row r="12" spans="2:54">
      <c r="B12" s="79" t="s">
        <v>204</v>
      </c>
      <c r="C12" s="16"/>
      <c r="F12" s="81">
        <v>1311470.8999999999</v>
      </c>
      <c r="H12" s="81">
        <v>1662.1127386781548</v>
      </c>
      <c r="J12" s="80">
        <v>5.0999999999999997E-2</v>
      </c>
      <c r="K12" s="80">
        <v>4.0000000000000001E-3</v>
      </c>
    </row>
    <row r="13" spans="2:54">
      <c r="B13" s="79" t="s">
        <v>2370</v>
      </c>
      <c r="C13" s="16"/>
      <c r="F13" s="81">
        <v>61810.5</v>
      </c>
      <c r="H13" s="81">
        <v>200.8070439289522</v>
      </c>
      <c r="J13" s="80">
        <v>6.1999999999999998E-3</v>
      </c>
      <c r="K13" s="80">
        <v>5.0000000000000001E-4</v>
      </c>
    </row>
    <row r="14" spans="2:54">
      <c r="B14" t="s">
        <v>2371</v>
      </c>
      <c r="C14" t="s">
        <v>2372</v>
      </c>
      <c r="D14" t="s">
        <v>106</v>
      </c>
      <c r="E14" s="100">
        <v>44742</v>
      </c>
      <c r="F14" s="77">
        <v>12136.19</v>
      </c>
      <c r="G14" s="77">
        <v>101.30129999999991</v>
      </c>
      <c r="H14" s="77">
        <v>45.389884543815199</v>
      </c>
      <c r="I14" s="78">
        <v>6.9999999999999999E-4</v>
      </c>
      <c r="J14" s="78">
        <v>1.4E-3</v>
      </c>
      <c r="K14" s="78">
        <v>1E-4</v>
      </c>
    </row>
    <row r="15" spans="2:54">
      <c r="B15" t="s">
        <v>2373</v>
      </c>
      <c r="C15" t="s">
        <v>2374</v>
      </c>
      <c r="D15" t="s">
        <v>106</v>
      </c>
      <c r="E15" s="100">
        <v>44560</v>
      </c>
      <c r="F15" s="77">
        <v>5503.57</v>
      </c>
      <c r="G15" s="77">
        <v>105.0512999999999</v>
      </c>
      <c r="H15" s="77">
        <v>21.3455632015657</v>
      </c>
      <c r="I15" s="78">
        <v>2.0000000000000001E-4</v>
      </c>
      <c r="J15" s="78">
        <v>6.9999999999999999E-4</v>
      </c>
      <c r="K15" s="78">
        <v>1E-4</v>
      </c>
    </row>
    <row r="16" spans="2:54">
      <c r="B16" t="s">
        <v>2375</v>
      </c>
      <c r="C16" t="s">
        <v>2376</v>
      </c>
      <c r="D16" t="s">
        <v>106</v>
      </c>
      <c r="E16" s="100">
        <v>44621</v>
      </c>
      <c r="F16" s="77">
        <v>7442.37</v>
      </c>
      <c r="G16" s="77">
        <v>75.303200000000075</v>
      </c>
      <c r="H16" s="77">
        <v>20.691233491481299</v>
      </c>
      <c r="I16" s="78">
        <v>2.9999999999999997E-4</v>
      </c>
      <c r="J16" s="78">
        <v>5.9999999999999995E-4</v>
      </c>
      <c r="K16" s="78">
        <v>0</v>
      </c>
    </row>
    <row r="17" spans="2:11">
      <c r="B17" t="s">
        <v>2377</v>
      </c>
      <c r="C17" t="s">
        <v>2378</v>
      </c>
      <c r="D17" t="s">
        <v>106</v>
      </c>
      <c r="E17" s="100">
        <v>44581</v>
      </c>
      <c r="F17" s="77">
        <v>3132.77</v>
      </c>
      <c r="G17" s="77">
        <v>131.99100000000001</v>
      </c>
      <c r="H17" s="77">
        <v>15.266325671984401</v>
      </c>
      <c r="I17" s="78">
        <v>2.9999999999999997E-4</v>
      </c>
      <c r="J17" s="78">
        <v>5.0000000000000001E-4</v>
      </c>
      <c r="K17" s="78">
        <v>0</v>
      </c>
    </row>
    <row r="18" spans="2:11">
      <c r="B18" t="s">
        <v>2379</v>
      </c>
      <c r="C18" t="s">
        <v>2380</v>
      </c>
      <c r="D18" t="s">
        <v>106</v>
      </c>
      <c r="E18" s="100">
        <v>44279</v>
      </c>
      <c r="F18" s="77">
        <v>5056.5200000000004</v>
      </c>
      <c r="G18" s="77">
        <v>101.68640000000022</v>
      </c>
      <c r="H18" s="77">
        <v>18.983500321909801</v>
      </c>
      <c r="I18" s="78">
        <v>5.9999999999999995E-4</v>
      </c>
      <c r="J18" s="78">
        <v>5.9999999999999995E-4</v>
      </c>
      <c r="K18" s="78">
        <v>0</v>
      </c>
    </row>
    <row r="19" spans="2:11">
      <c r="B19" t="s">
        <v>2381</v>
      </c>
      <c r="C19" t="s">
        <v>2382</v>
      </c>
      <c r="D19" t="s">
        <v>106</v>
      </c>
      <c r="E19" s="100">
        <v>42555</v>
      </c>
      <c r="F19" s="77">
        <v>6742.06</v>
      </c>
      <c r="G19" s="77">
        <v>100.19469999999984</v>
      </c>
      <c r="H19" s="77">
        <v>24.940149631707399</v>
      </c>
      <c r="I19" s="78">
        <v>1.2999999999999999E-3</v>
      </c>
      <c r="J19" s="78">
        <v>8.0000000000000004E-4</v>
      </c>
      <c r="K19" s="78">
        <v>1E-4</v>
      </c>
    </row>
    <row r="20" spans="2:11">
      <c r="B20" t="s">
        <v>2383</v>
      </c>
      <c r="C20" t="s">
        <v>2384</v>
      </c>
      <c r="D20" t="s">
        <v>106</v>
      </c>
      <c r="E20" s="100">
        <v>43850</v>
      </c>
      <c r="F20" s="77">
        <v>21797.02</v>
      </c>
      <c r="G20" s="77">
        <v>67.338499999999996</v>
      </c>
      <c r="H20" s="77">
        <v>54.190387066488398</v>
      </c>
      <c r="I20" s="78">
        <v>2.9999999999999997E-4</v>
      </c>
      <c r="J20" s="78">
        <v>1.6999999999999999E-3</v>
      </c>
      <c r="K20" s="78">
        <v>1E-4</v>
      </c>
    </row>
    <row r="21" spans="2:11">
      <c r="B21" s="79" t="s">
        <v>2385</v>
      </c>
      <c r="C21" s="16"/>
      <c r="E21" s="123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210</v>
      </c>
      <c r="C22" t="s">
        <v>210</v>
      </c>
      <c r="D22" t="s">
        <v>210</v>
      </c>
      <c r="E22" s="123"/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2386</v>
      </c>
      <c r="C23" s="16"/>
      <c r="E23" s="123"/>
      <c r="F23" s="81">
        <v>227044.56</v>
      </c>
      <c r="H23" s="81">
        <v>199.14082671446599</v>
      </c>
      <c r="J23" s="80">
        <v>6.1000000000000004E-3</v>
      </c>
      <c r="K23" s="80">
        <v>5.0000000000000001E-4</v>
      </c>
    </row>
    <row r="24" spans="2:11">
      <c r="B24" t="s">
        <v>2387</v>
      </c>
      <c r="C24" t="s">
        <v>2388</v>
      </c>
      <c r="D24" t="s">
        <v>102</v>
      </c>
      <c r="E24" s="100">
        <v>44655</v>
      </c>
      <c r="F24" s="77">
        <v>227044.56</v>
      </c>
      <c r="G24" s="77">
        <v>87.710018999999818</v>
      </c>
      <c r="H24" s="77">
        <v>199.14082671446599</v>
      </c>
      <c r="I24" s="78">
        <v>2.9999999999999997E-4</v>
      </c>
      <c r="J24" s="78">
        <v>6.1000000000000004E-3</v>
      </c>
      <c r="K24" s="78">
        <v>5.0000000000000001E-4</v>
      </c>
    </row>
    <row r="25" spans="2:11">
      <c r="B25" s="79" t="s">
        <v>2389</v>
      </c>
      <c r="C25" s="16"/>
      <c r="E25" s="99"/>
      <c r="F25" s="81">
        <v>1022615.84</v>
      </c>
      <c r="H25" s="81">
        <v>1262.1648680347364</v>
      </c>
      <c r="J25" s="80">
        <v>3.8699999999999998E-2</v>
      </c>
      <c r="K25" s="80">
        <v>3.0000000000000001E-3</v>
      </c>
    </row>
    <row r="26" spans="2:11">
      <c r="B26" t="s">
        <v>2390</v>
      </c>
      <c r="C26" t="s">
        <v>2391</v>
      </c>
      <c r="D26" t="s">
        <v>102</v>
      </c>
      <c r="E26" s="100">
        <v>44166</v>
      </c>
      <c r="F26" s="77">
        <v>138974.74</v>
      </c>
      <c r="G26" s="77">
        <v>54.359994999999998</v>
      </c>
      <c r="H26" s="77">
        <v>75.546661715262999</v>
      </c>
      <c r="I26" s="78">
        <v>4.0000000000000002E-4</v>
      </c>
      <c r="J26" s="78">
        <v>2.3E-3</v>
      </c>
      <c r="K26" s="78">
        <v>2.0000000000000001E-4</v>
      </c>
    </row>
    <row r="27" spans="2:11">
      <c r="B27" t="s">
        <v>2392</v>
      </c>
      <c r="C27" t="s">
        <v>2393</v>
      </c>
      <c r="D27" t="s">
        <v>102</v>
      </c>
      <c r="E27" s="100">
        <v>44048</v>
      </c>
      <c r="F27" s="77">
        <v>106859.89</v>
      </c>
      <c r="G27" s="77">
        <v>139.68743400000037</v>
      </c>
      <c r="H27" s="77">
        <v>149.269838316223</v>
      </c>
      <c r="I27" s="78">
        <v>4.0000000000000002E-4</v>
      </c>
      <c r="J27" s="78">
        <v>4.5999999999999999E-3</v>
      </c>
      <c r="K27" s="78">
        <v>4.0000000000000002E-4</v>
      </c>
    </row>
    <row r="28" spans="2:11">
      <c r="B28" t="s">
        <v>2394</v>
      </c>
      <c r="C28" t="s">
        <v>2395</v>
      </c>
      <c r="D28" t="s">
        <v>110</v>
      </c>
      <c r="E28" s="100">
        <v>44743</v>
      </c>
      <c r="F28" s="77">
        <v>11049.8</v>
      </c>
      <c r="G28" s="77">
        <v>95.864599999999953</v>
      </c>
      <c r="H28" s="77">
        <v>42.725187358664698</v>
      </c>
      <c r="I28" s="78">
        <v>2.9999999999999997E-4</v>
      </c>
      <c r="J28" s="78">
        <v>1.2999999999999999E-3</v>
      </c>
      <c r="K28" s="78">
        <v>1E-4</v>
      </c>
    </row>
    <row r="29" spans="2:11">
      <c r="B29" t="s">
        <v>2396</v>
      </c>
      <c r="C29" t="s">
        <v>2397</v>
      </c>
      <c r="D29" t="s">
        <v>106</v>
      </c>
      <c r="E29" s="100">
        <v>43556</v>
      </c>
      <c r="F29" s="77">
        <v>41170.199999999997</v>
      </c>
      <c r="G29" s="77">
        <v>118.42109999999974</v>
      </c>
      <c r="H29" s="77">
        <v>180.00052010544201</v>
      </c>
      <c r="I29" s="78">
        <v>1E-4</v>
      </c>
      <c r="J29" s="78">
        <v>5.4999999999999997E-3</v>
      </c>
      <c r="K29" s="78">
        <v>4.0000000000000002E-4</v>
      </c>
    </row>
    <row r="30" spans="2:11">
      <c r="B30" t="s">
        <v>2398</v>
      </c>
      <c r="C30" t="s">
        <v>2399</v>
      </c>
      <c r="D30" t="s">
        <v>102</v>
      </c>
      <c r="E30" s="100">
        <v>44317</v>
      </c>
      <c r="F30" s="77">
        <v>199195</v>
      </c>
      <c r="G30" s="77">
        <v>112.24363</v>
      </c>
      <c r="H30" s="77">
        <v>223.58369877850001</v>
      </c>
      <c r="I30" s="78">
        <v>2.0000000000000001E-4</v>
      </c>
      <c r="J30" s="78">
        <v>6.8999999999999999E-3</v>
      </c>
      <c r="K30" s="78">
        <v>5.0000000000000001E-4</v>
      </c>
    </row>
    <row r="31" spans="2:11">
      <c r="B31" t="s">
        <v>2400</v>
      </c>
      <c r="C31" t="s">
        <v>2401</v>
      </c>
      <c r="D31" t="s">
        <v>106</v>
      </c>
      <c r="E31" s="100">
        <v>44317</v>
      </c>
      <c r="F31" s="77">
        <v>8165.66</v>
      </c>
      <c r="G31" s="77">
        <v>116.078</v>
      </c>
      <c r="H31" s="77">
        <v>34.994750536241597</v>
      </c>
      <c r="I31" s="78">
        <v>0</v>
      </c>
      <c r="J31" s="78">
        <v>1.1000000000000001E-3</v>
      </c>
      <c r="K31" s="78">
        <v>1E-4</v>
      </c>
    </row>
    <row r="32" spans="2:11">
      <c r="B32" t="s">
        <v>2402</v>
      </c>
      <c r="C32" t="s">
        <v>2403</v>
      </c>
      <c r="D32" t="s">
        <v>102</v>
      </c>
      <c r="E32" s="100">
        <v>43739</v>
      </c>
      <c r="F32" s="77">
        <v>223979.75</v>
      </c>
      <c r="G32" s="77">
        <v>104.34860899999978</v>
      </c>
      <c r="H32" s="77">
        <v>233.71975356667701</v>
      </c>
      <c r="I32" s="78">
        <v>2.0000000000000001E-4</v>
      </c>
      <c r="J32" s="78">
        <v>7.1999999999999998E-3</v>
      </c>
      <c r="K32" s="78">
        <v>5.9999999999999995E-4</v>
      </c>
    </row>
    <row r="33" spans="2:11">
      <c r="B33" t="s">
        <v>2404</v>
      </c>
      <c r="C33" t="s">
        <v>2405</v>
      </c>
      <c r="D33" t="s">
        <v>102</v>
      </c>
      <c r="E33" s="100">
        <v>44104</v>
      </c>
      <c r="F33" s="77">
        <v>171810.35</v>
      </c>
      <c r="G33" s="77">
        <v>67.570455999999993</v>
      </c>
      <c r="H33" s="77">
        <v>116.09303695019599</v>
      </c>
      <c r="I33" s="78">
        <v>2.9999999999999997E-4</v>
      </c>
      <c r="J33" s="78">
        <v>3.5999999999999999E-3</v>
      </c>
      <c r="K33" s="78">
        <v>2.9999999999999997E-4</v>
      </c>
    </row>
    <row r="34" spans="2:11">
      <c r="B34" t="s">
        <v>2406</v>
      </c>
      <c r="C34" t="s">
        <v>2407</v>
      </c>
      <c r="D34" t="s">
        <v>106</v>
      </c>
      <c r="E34" s="100">
        <v>44196</v>
      </c>
      <c r="F34" s="77">
        <v>21164</v>
      </c>
      <c r="G34" s="77">
        <v>110.896</v>
      </c>
      <c r="H34" s="77">
        <v>86.651348692479999</v>
      </c>
      <c r="I34" s="78">
        <v>2.9999999999999997E-4</v>
      </c>
      <c r="J34" s="78">
        <v>2.7000000000000001E-3</v>
      </c>
      <c r="K34" s="78">
        <v>2.0000000000000001E-4</v>
      </c>
    </row>
    <row r="35" spans="2:11">
      <c r="B35" t="s">
        <v>2408</v>
      </c>
      <c r="C35" t="s">
        <v>2409</v>
      </c>
      <c r="D35" t="s">
        <v>106</v>
      </c>
      <c r="E35" s="100">
        <v>44257</v>
      </c>
      <c r="F35" s="77">
        <v>6808.3</v>
      </c>
      <c r="G35" s="77">
        <v>100.822</v>
      </c>
      <c r="H35" s="77">
        <v>25.342863522392001</v>
      </c>
      <c r="I35" s="78">
        <v>8.0000000000000004E-4</v>
      </c>
      <c r="J35" s="78">
        <v>8.0000000000000004E-4</v>
      </c>
      <c r="K35" s="78">
        <v>1E-4</v>
      </c>
    </row>
    <row r="36" spans="2:11">
      <c r="B36" t="s">
        <v>2410</v>
      </c>
      <c r="C36" t="s">
        <v>2411</v>
      </c>
      <c r="D36" t="s">
        <v>102</v>
      </c>
      <c r="E36" s="100">
        <v>44308</v>
      </c>
      <c r="F36" s="77">
        <v>17162.11</v>
      </c>
      <c r="G36" s="77">
        <v>100.329408</v>
      </c>
      <c r="H36" s="77">
        <v>17.2186433633088</v>
      </c>
      <c r="I36" s="78">
        <v>2.9999999999999997E-4</v>
      </c>
      <c r="J36" s="78">
        <v>5.0000000000000001E-4</v>
      </c>
      <c r="K36" s="78">
        <v>0</v>
      </c>
    </row>
    <row r="37" spans="2:11">
      <c r="B37" t="s">
        <v>2412</v>
      </c>
      <c r="C37" t="s">
        <v>2413</v>
      </c>
      <c r="D37" t="s">
        <v>102</v>
      </c>
      <c r="E37" s="100">
        <v>44311</v>
      </c>
      <c r="F37" s="77">
        <v>76276.039999999994</v>
      </c>
      <c r="G37" s="77">
        <v>100.973471</v>
      </c>
      <c r="H37" s="77">
        <v>77.018565129348403</v>
      </c>
      <c r="I37" s="78">
        <v>8.0000000000000004E-4</v>
      </c>
      <c r="J37" s="78">
        <v>2.3999999999999998E-3</v>
      </c>
      <c r="K37" s="78">
        <v>2.0000000000000001E-4</v>
      </c>
    </row>
    <row r="38" spans="2:11">
      <c r="B38" s="79" t="s">
        <v>223</v>
      </c>
      <c r="C38" s="16"/>
      <c r="E38" s="99"/>
      <c r="F38" s="81">
        <v>8446020.8029999994</v>
      </c>
      <c r="H38" s="81">
        <v>30947.253990508791</v>
      </c>
      <c r="J38" s="80">
        <v>0.94899999999999995</v>
      </c>
      <c r="K38" s="80">
        <v>7.3800000000000004E-2</v>
      </c>
    </row>
    <row r="39" spans="2:11">
      <c r="B39" s="79" t="s">
        <v>2414</v>
      </c>
      <c r="C39" s="16"/>
      <c r="E39" s="99"/>
      <c r="F39" s="81">
        <v>321646.33</v>
      </c>
      <c r="H39" s="81">
        <v>1379.0807027771493</v>
      </c>
      <c r="J39" s="80">
        <v>4.2299999999999997E-2</v>
      </c>
      <c r="K39" s="80">
        <v>3.3E-3</v>
      </c>
    </row>
    <row r="40" spans="2:11">
      <c r="B40" t="s">
        <v>2415</v>
      </c>
      <c r="C40" t="s">
        <v>2416</v>
      </c>
      <c r="D40" t="s">
        <v>106</v>
      </c>
      <c r="E40" s="100">
        <v>44852</v>
      </c>
      <c r="F40" s="77">
        <v>12437</v>
      </c>
      <c r="G40" s="77">
        <v>82.215999999999994</v>
      </c>
      <c r="H40" s="77">
        <v>37.751452872640002</v>
      </c>
      <c r="I40" s="78">
        <v>5.9999999999999995E-4</v>
      </c>
      <c r="J40" s="78">
        <v>1.1999999999999999E-3</v>
      </c>
      <c r="K40" s="78">
        <v>1E-4</v>
      </c>
    </row>
    <row r="41" spans="2:11">
      <c r="B41" t="s">
        <v>2417</v>
      </c>
      <c r="C41" t="s">
        <v>2418</v>
      </c>
      <c r="D41" t="s">
        <v>106</v>
      </c>
      <c r="E41" s="100">
        <v>44518</v>
      </c>
      <c r="F41" s="77">
        <v>30688.07</v>
      </c>
      <c r="G41" s="77">
        <v>93.633300000000418</v>
      </c>
      <c r="H41" s="77">
        <v>106.08686077386901</v>
      </c>
      <c r="I41" s="78">
        <v>2.5999999999999999E-3</v>
      </c>
      <c r="J41" s="78">
        <v>3.3E-3</v>
      </c>
      <c r="K41" s="78">
        <v>2.9999999999999997E-4</v>
      </c>
    </row>
    <row r="42" spans="2:11">
      <c r="B42" t="s">
        <v>2419</v>
      </c>
      <c r="C42" t="s">
        <v>2420</v>
      </c>
      <c r="D42" t="s">
        <v>106</v>
      </c>
      <c r="E42" s="100">
        <v>43885</v>
      </c>
      <c r="F42" s="77">
        <v>38721.33</v>
      </c>
      <c r="G42" s="77">
        <v>108.15410000000017</v>
      </c>
      <c r="H42" s="77">
        <v>154.616182439505</v>
      </c>
      <c r="I42" s="78">
        <v>1E-4</v>
      </c>
      <c r="J42" s="78">
        <v>4.7000000000000002E-3</v>
      </c>
      <c r="K42" s="78">
        <v>4.0000000000000002E-4</v>
      </c>
    </row>
    <row r="43" spans="2:11">
      <c r="B43" t="s">
        <v>2421</v>
      </c>
      <c r="C43" t="s">
        <v>2422</v>
      </c>
      <c r="D43" t="s">
        <v>106</v>
      </c>
      <c r="E43" s="100">
        <v>44197</v>
      </c>
      <c r="F43" s="77">
        <v>100470</v>
      </c>
      <c r="G43" s="77">
        <v>102.2908</v>
      </c>
      <c r="H43" s="77">
        <v>379.43262447792</v>
      </c>
      <c r="I43" s="78">
        <v>5.0000000000000001E-4</v>
      </c>
      <c r="J43" s="78">
        <v>1.1599999999999999E-2</v>
      </c>
      <c r="K43" s="78">
        <v>8.9999999999999998E-4</v>
      </c>
    </row>
    <row r="44" spans="2:11">
      <c r="B44" t="s">
        <v>2423</v>
      </c>
      <c r="C44" t="s">
        <v>2424</v>
      </c>
      <c r="D44" t="s">
        <v>106</v>
      </c>
      <c r="E44" s="100">
        <v>43800</v>
      </c>
      <c r="F44" s="77">
        <v>33777.58</v>
      </c>
      <c r="G44" s="77">
        <v>211.35</v>
      </c>
      <c r="H44" s="77">
        <v>263.56787539836</v>
      </c>
      <c r="I44" s="78">
        <v>2.9999999999999997E-4</v>
      </c>
      <c r="J44" s="78">
        <v>8.0999999999999996E-3</v>
      </c>
      <c r="K44" s="78">
        <v>5.9999999999999995E-4</v>
      </c>
    </row>
    <row r="45" spans="2:11">
      <c r="B45" t="s">
        <v>2425</v>
      </c>
      <c r="C45" t="s">
        <v>2426</v>
      </c>
      <c r="D45" t="s">
        <v>106</v>
      </c>
      <c r="E45" s="100">
        <v>44287</v>
      </c>
      <c r="F45" s="77">
        <v>20969.39</v>
      </c>
      <c r="G45" s="77">
        <v>122.12389999999998</v>
      </c>
      <c r="H45" s="77">
        <v>94.5470873395833</v>
      </c>
      <c r="I45" s="78">
        <v>1E-4</v>
      </c>
      <c r="J45" s="78">
        <v>2.8999999999999998E-3</v>
      </c>
      <c r="K45" s="78">
        <v>2.0000000000000001E-4</v>
      </c>
    </row>
    <row r="46" spans="2:11">
      <c r="B46" t="s">
        <v>2427</v>
      </c>
      <c r="C46" t="s">
        <v>2428</v>
      </c>
      <c r="D46" t="s">
        <v>106</v>
      </c>
      <c r="E46" s="100">
        <v>44378</v>
      </c>
      <c r="F46" s="77">
        <v>84582.96</v>
      </c>
      <c r="G46" s="77">
        <v>109.86240000000011</v>
      </c>
      <c r="H46" s="77">
        <v>343.07861947527198</v>
      </c>
      <c r="I46" s="78">
        <v>5.0000000000000001E-4</v>
      </c>
      <c r="J46" s="78">
        <v>1.0500000000000001E-2</v>
      </c>
      <c r="K46" s="78">
        <v>8.0000000000000004E-4</v>
      </c>
    </row>
    <row r="47" spans="2:11">
      <c r="B47" s="79" t="s">
        <v>2429</v>
      </c>
      <c r="C47" s="16"/>
      <c r="E47" s="100"/>
      <c r="F47" s="81">
        <v>10.33</v>
      </c>
      <c r="H47" s="81">
        <v>38.673895037283998</v>
      </c>
      <c r="J47" s="80">
        <v>1.1999999999999999E-3</v>
      </c>
      <c r="K47" s="80">
        <v>1E-4</v>
      </c>
    </row>
    <row r="48" spans="2:11">
      <c r="B48" t="s">
        <v>2430</v>
      </c>
      <c r="C48" t="s">
        <v>2431</v>
      </c>
      <c r="D48" t="s">
        <v>106</v>
      </c>
      <c r="E48" s="100">
        <v>44616</v>
      </c>
      <c r="F48" s="77">
        <v>10.33</v>
      </c>
      <c r="G48" s="77">
        <v>101404.19</v>
      </c>
      <c r="H48" s="77">
        <v>38.673895037283998</v>
      </c>
      <c r="I48" s="78">
        <v>0</v>
      </c>
      <c r="J48" s="78">
        <v>1.1999999999999999E-3</v>
      </c>
      <c r="K48" s="78">
        <v>1E-4</v>
      </c>
    </row>
    <row r="49" spans="2:11">
      <c r="B49" s="79" t="s">
        <v>2432</v>
      </c>
      <c r="C49" s="16"/>
      <c r="E49" s="100"/>
      <c r="F49" s="81">
        <v>241436.49100000001</v>
      </c>
      <c r="H49" s="81">
        <v>967.32449171479902</v>
      </c>
      <c r="J49" s="80">
        <v>2.9700000000000001E-2</v>
      </c>
      <c r="K49" s="80">
        <v>2.3E-3</v>
      </c>
    </row>
    <row r="50" spans="2:11">
      <c r="B50" t="s">
        <v>2433</v>
      </c>
      <c r="C50" t="s">
        <v>2434</v>
      </c>
      <c r="D50" t="s">
        <v>106</v>
      </c>
      <c r="E50" s="100">
        <v>44665</v>
      </c>
      <c r="F50" s="77">
        <v>61072.141000000003</v>
      </c>
      <c r="G50" s="77">
        <v>100</v>
      </c>
      <c r="H50" s="77">
        <v>225.478344572</v>
      </c>
      <c r="I50" s="78">
        <v>2.0000000000000001E-4</v>
      </c>
      <c r="J50" s="78">
        <v>6.8999999999999999E-3</v>
      </c>
      <c r="K50" s="78">
        <v>5.0000000000000001E-4</v>
      </c>
    </row>
    <row r="51" spans="2:11">
      <c r="B51" t="s">
        <v>2435</v>
      </c>
      <c r="C51" t="s">
        <v>2436</v>
      </c>
      <c r="D51" t="s">
        <v>106</v>
      </c>
      <c r="E51" s="100">
        <v>44469</v>
      </c>
      <c r="F51" s="77">
        <v>131225</v>
      </c>
      <c r="G51" s="77">
        <v>102.2801</v>
      </c>
      <c r="H51" s="77">
        <v>495.52939004270002</v>
      </c>
      <c r="I51" s="78">
        <v>4.0000000000000002E-4</v>
      </c>
      <c r="J51" s="78">
        <v>1.52E-2</v>
      </c>
      <c r="K51" s="78">
        <v>1.1999999999999999E-3</v>
      </c>
    </row>
    <row r="52" spans="2:11">
      <c r="B52" t="s">
        <v>2437</v>
      </c>
      <c r="C52" t="s">
        <v>2438</v>
      </c>
      <c r="D52" t="s">
        <v>106</v>
      </c>
      <c r="E52" s="100">
        <v>43830</v>
      </c>
      <c r="F52" s="77">
        <v>49139.35</v>
      </c>
      <c r="G52" s="77">
        <v>135.76969999999977</v>
      </c>
      <c r="H52" s="77">
        <v>246.31675710009901</v>
      </c>
      <c r="I52" s="78">
        <v>1E-4</v>
      </c>
      <c r="J52" s="78">
        <v>7.6E-3</v>
      </c>
      <c r="K52" s="78">
        <v>5.9999999999999995E-4</v>
      </c>
    </row>
    <row r="53" spans="2:11">
      <c r="B53" s="79" t="s">
        <v>2439</v>
      </c>
      <c r="C53" s="16"/>
      <c r="E53" s="99"/>
      <c r="F53" s="81">
        <v>7882927.6519999998</v>
      </c>
      <c r="H53" s="81">
        <v>28562.174900979557</v>
      </c>
      <c r="J53" s="80">
        <v>0.87590000000000001</v>
      </c>
      <c r="K53" s="80">
        <v>6.8099999999999994E-2</v>
      </c>
    </row>
    <row r="54" spans="2:11">
      <c r="B54" t="s">
        <v>2440</v>
      </c>
      <c r="C54" t="s">
        <v>2441</v>
      </c>
      <c r="D54" t="s">
        <v>106</v>
      </c>
      <c r="E54" s="100">
        <v>44425</v>
      </c>
      <c r="F54" s="77">
        <v>388748</v>
      </c>
      <c r="G54" s="77">
        <v>73.230300000000142</v>
      </c>
      <c r="H54" s="77">
        <v>1051.04345796965</v>
      </c>
      <c r="I54" s="78">
        <v>1.6999999999999999E-3</v>
      </c>
      <c r="J54" s="78">
        <v>3.2199999999999999E-2</v>
      </c>
      <c r="K54" s="78">
        <v>2.5000000000000001E-3</v>
      </c>
    </row>
    <row r="55" spans="2:11">
      <c r="B55" t="s">
        <v>2442</v>
      </c>
      <c r="C55" t="s">
        <v>2443</v>
      </c>
      <c r="D55" t="s">
        <v>106</v>
      </c>
      <c r="E55" s="100">
        <v>39264</v>
      </c>
      <c r="F55" s="77">
        <v>1026449.7</v>
      </c>
      <c r="G55" s="77">
        <v>90.406900000000121</v>
      </c>
      <c r="H55" s="77">
        <v>3426.1071583377802</v>
      </c>
      <c r="I55" s="78">
        <v>2.0000000000000001E-4</v>
      </c>
      <c r="J55" s="78">
        <v>0.1051</v>
      </c>
      <c r="K55" s="78">
        <v>8.2000000000000007E-3</v>
      </c>
    </row>
    <row r="56" spans="2:11">
      <c r="B56" t="s">
        <v>2444</v>
      </c>
      <c r="C56" t="s">
        <v>2445</v>
      </c>
      <c r="D56" t="s">
        <v>106</v>
      </c>
      <c r="E56" s="100">
        <v>44742</v>
      </c>
      <c r="F56" s="77">
        <v>2799.6</v>
      </c>
      <c r="G56" s="77">
        <v>100</v>
      </c>
      <c r="H56" s="77">
        <v>10.336123199999999</v>
      </c>
      <c r="I56" s="78">
        <v>1E-4</v>
      </c>
      <c r="J56" s="78">
        <v>2.9999999999999997E-4</v>
      </c>
      <c r="K56" s="78">
        <v>0</v>
      </c>
    </row>
    <row r="57" spans="2:11">
      <c r="B57" t="s">
        <v>2446</v>
      </c>
      <c r="C57" t="s">
        <v>2447</v>
      </c>
      <c r="D57" t="s">
        <v>110</v>
      </c>
      <c r="E57" s="100">
        <v>45007</v>
      </c>
      <c r="F57" s="77">
        <v>92587.54</v>
      </c>
      <c r="G57" s="77">
        <v>100.5012</v>
      </c>
      <c r="H57" s="77">
        <v>375.31427806618598</v>
      </c>
      <c r="I57" s="78">
        <v>8.9999999999999998E-4</v>
      </c>
      <c r="J57" s="78">
        <v>1.15E-2</v>
      </c>
      <c r="K57" s="78">
        <v>8.9999999999999998E-4</v>
      </c>
    </row>
    <row r="58" spans="2:11">
      <c r="B58" t="s">
        <v>2448</v>
      </c>
      <c r="C58" t="s">
        <v>2449</v>
      </c>
      <c r="D58" t="s">
        <v>102</v>
      </c>
      <c r="E58" s="100">
        <v>45015</v>
      </c>
      <c r="F58" s="77">
        <v>108213.64</v>
      </c>
      <c r="G58" s="77">
        <v>100</v>
      </c>
      <c r="H58" s="77">
        <v>108.21364</v>
      </c>
      <c r="I58" s="78">
        <v>2.9999999999999997E-4</v>
      </c>
      <c r="J58" s="78">
        <v>3.3E-3</v>
      </c>
      <c r="K58" s="78">
        <v>2.9999999999999997E-4</v>
      </c>
    </row>
    <row r="59" spans="2:11">
      <c r="B59" t="s">
        <v>2450</v>
      </c>
      <c r="C59" t="s">
        <v>2451</v>
      </c>
      <c r="D59" t="s">
        <v>106</v>
      </c>
      <c r="E59" s="100">
        <v>43983</v>
      </c>
      <c r="F59" s="77">
        <v>186491.29</v>
      </c>
      <c r="G59" s="77">
        <v>98.304800000000057</v>
      </c>
      <c r="H59" s="77">
        <v>676.85395259488905</v>
      </c>
      <c r="I59" s="78">
        <v>1E-4</v>
      </c>
      <c r="J59" s="78">
        <v>2.0799999999999999E-2</v>
      </c>
      <c r="K59" s="78">
        <v>1.6000000000000001E-3</v>
      </c>
    </row>
    <row r="60" spans="2:11">
      <c r="B60" t="s">
        <v>2452</v>
      </c>
      <c r="C60" t="s">
        <v>2453</v>
      </c>
      <c r="D60" t="s">
        <v>106</v>
      </c>
      <c r="E60" s="100">
        <v>44931</v>
      </c>
      <c r="F60" s="77">
        <v>46185.19</v>
      </c>
      <c r="G60" s="77">
        <v>94.927799999999749</v>
      </c>
      <c r="H60" s="77">
        <v>161.866823055091</v>
      </c>
      <c r="I60" s="78">
        <v>2.0000000000000001E-4</v>
      </c>
      <c r="J60" s="78">
        <v>5.0000000000000001E-3</v>
      </c>
      <c r="K60" s="78">
        <v>4.0000000000000002E-4</v>
      </c>
    </row>
    <row r="61" spans="2:11">
      <c r="B61" t="s">
        <v>2454</v>
      </c>
      <c r="C61" t="s">
        <v>2455</v>
      </c>
      <c r="D61" t="s">
        <v>106</v>
      </c>
      <c r="E61" s="100">
        <v>44470</v>
      </c>
      <c r="F61" s="77">
        <v>45807.23</v>
      </c>
      <c r="G61" s="77">
        <v>140.27310000000003</v>
      </c>
      <c r="H61" s="77">
        <v>237.23027794462001</v>
      </c>
      <c r="I61" s="78">
        <v>1E-4</v>
      </c>
      <c r="J61" s="78">
        <v>7.3000000000000001E-3</v>
      </c>
      <c r="K61" s="78">
        <v>5.9999999999999995E-4</v>
      </c>
    </row>
    <row r="62" spans="2:11">
      <c r="B62" t="s">
        <v>2456</v>
      </c>
      <c r="C62" t="s">
        <v>2457</v>
      </c>
      <c r="D62" t="s">
        <v>106</v>
      </c>
      <c r="E62" s="100">
        <v>44712</v>
      </c>
      <c r="F62" s="77">
        <v>39618.06</v>
      </c>
      <c r="G62" s="77">
        <v>134.37170000000012</v>
      </c>
      <c r="H62" s="77">
        <v>196.545321011542</v>
      </c>
      <c r="I62" s="78">
        <v>0</v>
      </c>
      <c r="J62" s="78">
        <v>6.0000000000000001E-3</v>
      </c>
      <c r="K62" s="78">
        <v>5.0000000000000001E-4</v>
      </c>
    </row>
    <row r="63" spans="2:11">
      <c r="B63" t="s">
        <v>2458</v>
      </c>
      <c r="C63" t="s">
        <v>2459</v>
      </c>
      <c r="D63" t="s">
        <v>110</v>
      </c>
      <c r="E63" s="100">
        <v>44661</v>
      </c>
      <c r="F63" s="77">
        <v>8740.24</v>
      </c>
      <c r="G63" s="77">
        <v>96.896000000000114</v>
      </c>
      <c r="H63" s="77">
        <v>34.158634496143399</v>
      </c>
      <c r="I63" s="78">
        <v>0</v>
      </c>
      <c r="J63" s="78">
        <v>1E-3</v>
      </c>
      <c r="K63" s="78">
        <v>1E-4</v>
      </c>
    </row>
    <row r="64" spans="2:11">
      <c r="B64" t="s">
        <v>2460</v>
      </c>
      <c r="C64" t="s">
        <v>2461</v>
      </c>
      <c r="D64" t="s">
        <v>110</v>
      </c>
      <c r="E64" s="100">
        <v>44302</v>
      </c>
      <c r="F64" s="77">
        <v>60377.72</v>
      </c>
      <c r="G64" s="77">
        <v>135.29890000000015</v>
      </c>
      <c r="H64" s="77">
        <v>329.49002307989002</v>
      </c>
      <c r="I64" s="78">
        <v>0</v>
      </c>
      <c r="J64" s="78">
        <v>1.01E-2</v>
      </c>
      <c r="K64" s="78">
        <v>8.0000000000000004E-4</v>
      </c>
    </row>
    <row r="65" spans="2:11">
      <c r="B65" t="s">
        <v>2462</v>
      </c>
      <c r="C65" t="s">
        <v>2463</v>
      </c>
      <c r="D65" t="s">
        <v>106</v>
      </c>
      <c r="E65" s="100">
        <v>44502</v>
      </c>
      <c r="F65" s="77">
        <v>57235.4</v>
      </c>
      <c r="G65" s="77">
        <v>103.0478999999999</v>
      </c>
      <c r="H65" s="77">
        <v>217.753708677367</v>
      </c>
      <c r="I65" s="78">
        <v>2.9999999999999997E-4</v>
      </c>
      <c r="J65" s="78">
        <v>6.7000000000000002E-3</v>
      </c>
      <c r="K65" s="78">
        <v>5.0000000000000001E-4</v>
      </c>
    </row>
    <row r="66" spans="2:11">
      <c r="B66" t="s">
        <v>2464</v>
      </c>
      <c r="C66" t="s">
        <v>2465</v>
      </c>
      <c r="D66" t="s">
        <v>110</v>
      </c>
      <c r="E66" s="100">
        <v>44228</v>
      </c>
      <c r="F66" s="77">
        <v>62712.79</v>
      </c>
      <c r="G66" s="77">
        <v>115.44199999999995</v>
      </c>
      <c r="H66" s="77">
        <v>292.00565255486202</v>
      </c>
      <c r="I66" s="78">
        <v>1E-4</v>
      </c>
      <c r="J66" s="78">
        <v>8.9999999999999993E-3</v>
      </c>
      <c r="K66" s="78">
        <v>6.9999999999999999E-4</v>
      </c>
    </row>
    <row r="67" spans="2:11">
      <c r="B67" t="s">
        <v>2466</v>
      </c>
      <c r="C67" t="s">
        <v>2467</v>
      </c>
      <c r="D67" t="s">
        <v>106</v>
      </c>
      <c r="E67" s="100">
        <v>43556</v>
      </c>
      <c r="F67" s="77">
        <v>46596.39</v>
      </c>
      <c r="G67" s="77">
        <v>111.36889999999981</v>
      </c>
      <c r="H67" s="77">
        <v>191.59223074016501</v>
      </c>
      <c r="I67" s="78">
        <v>0</v>
      </c>
      <c r="J67" s="78">
        <v>5.8999999999999999E-3</v>
      </c>
      <c r="K67" s="78">
        <v>5.0000000000000001E-4</v>
      </c>
    </row>
    <row r="68" spans="2:11">
      <c r="B68" t="s">
        <v>2468</v>
      </c>
      <c r="C68" t="s">
        <v>2469</v>
      </c>
      <c r="D68" t="s">
        <v>106</v>
      </c>
      <c r="E68" s="100">
        <v>44896</v>
      </c>
      <c r="F68" s="77">
        <v>1405.5519999999999</v>
      </c>
      <c r="G68" s="77">
        <v>120.539</v>
      </c>
      <c r="H68" s="77">
        <v>6.25512789693376</v>
      </c>
      <c r="I68" s="78">
        <v>0</v>
      </c>
      <c r="J68" s="78">
        <v>2.0000000000000001E-4</v>
      </c>
      <c r="K68" s="78">
        <v>0</v>
      </c>
    </row>
    <row r="69" spans="2:11">
      <c r="B69" t="s">
        <v>2470</v>
      </c>
      <c r="C69" t="s">
        <v>2471</v>
      </c>
      <c r="D69" t="s">
        <v>106</v>
      </c>
      <c r="E69" s="100">
        <v>43914</v>
      </c>
      <c r="F69" s="77">
        <v>42171.71</v>
      </c>
      <c r="G69" s="77">
        <v>110.72860000000031</v>
      </c>
      <c r="H69" s="77">
        <v>172.40216393988999</v>
      </c>
      <c r="I69" s="78">
        <v>2.0000000000000001E-4</v>
      </c>
      <c r="J69" s="78">
        <v>5.3E-3</v>
      </c>
      <c r="K69" s="78">
        <v>4.0000000000000002E-4</v>
      </c>
    </row>
    <row r="70" spans="2:11">
      <c r="B70" t="s">
        <v>2472</v>
      </c>
      <c r="C70" t="s">
        <v>2473</v>
      </c>
      <c r="D70" t="s">
        <v>106</v>
      </c>
      <c r="E70" s="100">
        <v>44621</v>
      </c>
      <c r="F70" s="77">
        <v>124283</v>
      </c>
      <c r="G70" s="77">
        <v>100</v>
      </c>
      <c r="H70" s="77">
        <v>458.85283600000002</v>
      </c>
      <c r="I70" s="78">
        <v>1E-4</v>
      </c>
      <c r="J70" s="78">
        <v>1.41E-2</v>
      </c>
      <c r="K70" s="78">
        <v>1.1000000000000001E-3</v>
      </c>
    </row>
    <row r="71" spans="2:11">
      <c r="B71" t="s">
        <v>2474</v>
      </c>
      <c r="C71" t="s">
        <v>2475</v>
      </c>
      <c r="D71" t="s">
        <v>106</v>
      </c>
      <c r="E71" s="100">
        <v>44621</v>
      </c>
      <c r="F71" s="77">
        <v>188750.3</v>
      </c>
      <c r="G71" s="77">
        <v>100.42630000000003</v>
      </c>
      <c r="H71" s="77">
        <v>699.83684781669899</v>
      </c>
      <c r="I71" s="78">
        <v>2.0000000000000001E-4</v>
      </c>
      <c r="J71" s="78">
        <v>2.1499999999999998E-2</v>
      </c>
      <c r="K71" s="78">
        <v>1.6999999999999999E-3</v>
      </c>
    </row>
    <row r="72" spans="2:11">
      <c r="B72" t="s">
        <v>2476</v>
      </c>
      <c r="C72" t="s">
        <v>2477</v>
      </c>
      <c r="D72" t="s">
        <v>110</v>
      </c>
      <c r="E72" s="100">
        <v>44713</v>
      </c>
      <c r="F72" s="77">
        <v>26231</v>
      </c>
      <c r="G72" s="77">
        <v>104.3445</v>
      </c>
      <c r="H72" s="77">
        <v>110.396601413553</v>
      </c>
      <c r="I72" s="78">
        <v>0</v>
      </c>
      <c r="J72" s="78">
        <v>3.3999999999999998E-3</v>
      </c>
      <c r="K72" s="78">
        <v>2.9999999999999997E-4</v>
      </c>
    </row>
    <row r="73" spans="2:11">
      <c r="B73" t="s">
        <v>2478</v>
      </c>
      <c r="C73" t="s">
        <v>2479</v>
      </c>
      <c r="D73" t="s">
        <v>106</v>
      </c>
      <c r="E73" s="100">
        <v>44562</v>
      </c>
      <c r="F73" s="77">
        <v>20182.09</v>
      </c>
      <c r="G73" s="77">
        <v>100.09789999999997</v>
      </c>
      <c r="H73" s="77">
        <v>74.585223798478097</v>
      </c>
      <c r="I73" s="78">
        <v>0</v>
      </c>
      <c r="J73" s="78">
        <v>2.3E-3</v>
      </c>
      <c r="K73" s="78">
        <v>2.0000000000000001E-4</v>
      </c>
    </row>
    <row r="74" spans="2:11">
      <c r="B74" t="s">
        <v>2480</v>
      </c>
      <c r="C74" t="s">
        <v>2481</v>
      </c>
      <c r="D74" t="s">
        <v>110</v>
      </c>
      <c r="E74" s="100">
        <v>44256</v>
      </c>
      <c r="F74" s="77">
        <v>28450</v>
      </c>
      <c r="G74" s="77">
        <v>104.997</v>
      </c>
      <c r="H74" s="77">
        <v>120.4842989931</v>
      </c>
      <c r="I74" s="78">
        <v>1E-4</v>
      </c>
      <c r="J74" s="78">
        <v>3.7000000000000002E-3</v>
      </c>
      <c r="K74" s="78">
        <v>2.9999999999999997E-4</v>
      </c>
    </row>
    <row r="75" spans="2:11">
      <c r="B75" t="s">
        <v>2482</v>
      </c>
      <c r="C75" t="s">
        <v>2483</v>
      </c>
      <c r="D75" t="s">
        <v>106</v>
      </c>
      <c r="E75" s="100">
        <v>44264</v>
      </c>
      <c r="F75" s="77">
        <v>28410.799999999999</v>
      </c>
      <c r="G75" s="77">
        <v>101.26469999999981</v>
      </c>
      <c r="H75" s="77">
        <v>106.219251243019</v>
      </c>
      <c r="I75" s="78">
        <v>1E-4</v>
      </c>
      <c r="J75" s="78">
        <v>3.3E-3</v>
      </c>
      <c r="K75" s="78">
        <v>2.9999999999999997E-4</v>
      </c>
    </row>
    <row r="76" spans="2:11">
      <c r="B76" t="s">
        <v>2484</v>
      </c>
      <c r="C76" t="s">
        <v>2485</v>
      </c>
      <c r="D76" t="s">
        <v>110</v>
      </c>
      <c r="E76" s="100">
        <v>44896</v>
      </c>
      <c r="F76" s="77">
        <v>32731.35</v>
      </c>
      <c r="G76" s="77">
        <v>101.77809999999978</v>
      </c>
      <c r="H76" s="77">
        <v>134.36605029828701</v>
      </c>
      <c r="I76" s="78">
        <v>1E-4</v>
      </c>
      <c r="J76" s="78">
        <v>4.1000000000000003E-3</v>
      </c>
      <c r="K76" s="78">
        <v>2.9999999999999997E-4</v>
      </c>
    </row>
    <row r="77" spans="2:11">
      <c r="B77" t="s">
        <v>2486</v>
      </c>
      <c r="C77" t="s">
        <v>2487</v>
      </c>
      <c r="D77" t="s">
        <v>110</v>
      </c>
      <c r="E77" s="100">
        <v>44816</v>
      </c>
      <c r="F77" s="77">
        <v>173222</v>
      </c>
      <c r="G77" s="77">
        <v>88.216899999999967</v>
      </c>
      <c r="H77" s="77">
        <v>616.34820409450106</v>
      </c>
      <c r="I77" s="78">
        <v>1E-4</v>
      </c>
      <c r="J77" s="78">
        <v>1.89E-2</v>
      </c>
      <c r="K77" s="78">
        <v>1.5E-3</v>
      </c>
    </row>
    <row r="78" spans="2:11">
      <c r="B78" t="s">
        <v>2488</v>
      </c>
      <c r="C78" t="s">
        <v>2489</v>
      </c>
      <c r="D78" t="s">
        <v>106</v>
      </c>
      <c r="E78" s="100">
        <v>44816</v>
      </c>
      <c r="F78" s="77">
        <v>16226.96</v>
      </c>
      <c r="G78" s="77">
        <v>100.83</v>
      </c>
      <c r="H78" s="77">
        <v>60.407188791456001</v>
      </c>
      <c r="I78" s="78">
        <v>1E-4</v>
      </c>
      <c r="J78" s="78">
        <v>1.9E-3</v>
      </c>
      <c r="K78" s="78">
        <v>1E-4</v>
      </c>
    </row>
    <row r="79" spans="2:11">
      <c r="B79" t="s">
        <v>2490</v>
      </c>
      <c r="C79" t="s">
        <v>2491</v>
      </c>
      <c r="D79" t="s">
        <v>106</v>
      </c>
      <c r="E79" s="100">
        <v>44002</v>
      </c>
      <c r="F79" s="77">
        <v>91600</v>
      </c>
      <c r="G79" s="77">
        <v>110.38420000000001</v>
      </c>
      <c r="H79" s="77">
        <v>373.30523522239997</v>
      </c>
      <c r="I79" s="78">
        <v>2.9999999999999997E-4</v>
      </c>
      <c r="J79" s="78">
        <v>1.14E-2</v>
      </c>
      <c r="K79" s="78">
        <v>8.9999999999999998E-4</v>
      </c>
    </row>
    <row r="80" spans="2:11">
      <c r="B80" t="s">
        <v>2492</v>
      </c>
      <c r="C80" t="s">
        <v>2493</v>
      </c>
      <c r="D80" t="s">
        <v>106</v>
      </c>
      <c r="E80" s="100">
        <v>42555</v>
      </c>
      <c r="F80" s="77">
        <v>9157.49</v>
      </c>
      <c r="G80" s="77">
        <v>115.23960000000005</v>
      </c>
      <c r="H80" s="77">
        <v>38.961878491579697</v>
      </c>
      <c r="I80" s="78">
        <v>0</v>
      </c>
      <c r="J80" s="78">
        <v>1.1999999999999999E-3</v>
      </c>
      <c r="K80" s="78">
        <v>1E-4</v>
      </c>
    </row>
    <row r="81" spans="2:11">
      <c r="B81" t="s">
        <v>2494</v>
      </c>
      <c r="C81" t="s">
        <v>2495</v>
      </c>
      <c r="D81" t="s">
        <v>106</v>
      </c>
      <c r="E81" s="100">
        <v>44874</v>
      </c>
      <c r="F81" s="77">
        <v>54603.63</v>
      </c>
      <c r="G81" s="77">
        <v>89.074299999999866</v>
      </c>
      <c r="H81" s="77">
        <v>179.570762019656</v>
      </c>
      <c r="I81" s="78">
        <v>1.5E-3</v>
      </c>
      <c r="J81" s="78">
        <v>5.4999999999999997E-3</v>
      </c>
      <c r="K81" s="78">
        <v>4.0000000000000002E-4</v>
      </c>
    </row>
    <row r="82" spans="2:11">
      <c r="B82" t="s">
        <v>2496</v>
      </c>
      <c r="C82" t="s">
        <v>2497</v>
      </c>
      <c r="D82" t="s">
        <v>110</v>
      </c>
      <c r="E82" s="100">
        <v>43909</v>
      </c>
      <c r="F82" s="77">
        <v>108935.39</v>
      </c>
      <c r="G82" s="77">
        <v>96.73869999999998</v>
      </c>
      <c r="H82" s="77">
        <v>425.050502019926</v>
      </c>
      <c r="I82" s="78">
        <v>0</v>
      </c>
      <c r="J82" s="78">
        <v>1.2999999999999999E-2</v>
      </c>
      <c r="K82" s="78">
        <v>1E-3</v>
      </c>
    </row>
    <row r="83" spans="2:11">
      <c r="B83" t="s">
        <v>2498</v>
      </c>
      <c r="C83" t="s">
        <v>2499</v>
      </c>
      <c r="D83" t="s">
        <v>110</v>
      </c>
      <c r="E83" s="100">
        <v>44440</v>
      </c>
      <c r="F83" s="77">
        <v>29243</v>
      </c>
      <c r="G83" s="77">
        <v>104.27359999999983</v>
      </c>
      <c r="H83" s="77">
        <v>122.989372535523</v>
      </c>
      <c r="I83" s="78">
        <v>2.0000000000000001E-4</v>
      </c>
      <c r="J83" s="78">
        <v>3.8E-3</v>
      </c>
      <c r="K83" s="78">
        <v>2.9999999999999997E-4</v>
      </c>
    </row>
    <row r="84" spans="2:11">
      <c r="B84" t="s">
        <v>2500</v>
      </c>
      <c r="C84" t="s">
        <v>2501</v>
      </c>
      <c r="D84" t="s">
        <v>110</v>
      </c>
      <c r="E84" s="100">
        <v>42928</v>
      </c>
      <c r="F84" s="77">
        <v>98038.85</v>
      </c>
      <c r="G84" s="77">
        <v>56.194999999999872</v>
      </c>
      <c r="H84" s="77">
        <v>222.2118309507</v>
      </c>
      <c r="I84" s="78">
        <v>0</v>
      </c>
      <c r="J84" s="78">
        <v>6.7999999999999996E-3</v>
      </c>
      <c r="K84" s="78">
        <v>5.0000000000000001E-4</v>
      </c>
    </row>
    <row r="85" spans="2:11">
      <c r="B85" t="s">
        <v>2502</v>
      </c>
      <c r="C85" t="s">
        <v>2503</v>
      </c>
      <c r="D85" t="s">
        <v>113</v>
      </c>
      <c r="E85" s="100">
        <v>44644</v>
      </c>
      <c r="F85" s="77">
        <v>106609.81</v>
      </c>
      <c r="G85" s="77">
        <v>103.40689999999999</v>
      </c>
      <c r="H85" s="77">
        <v>515.01708244022495</v>
      </c>
      <c r="I85" s="78">
        <v>1E-4</v>
      </c>
      <c r="J85" s="78">
        <v>1.5800000000000002E-2</v>
      </c>
      <c r="K85" s="78">
        <v>1.1999999999999999E-3</v>
      </c>
    </row>
    <row r="86" spans="2:11">
      <c r="B86" t="s">
        <v>2504</v>
      </c>
      <c r="C86" t="s">
        <v>2505</v>
      </c>
      <c r="D86" t="s">
        <v>106</v>
      </c>
      <c r="E86" s="100">
        <v>44256</v>
      </c>
      <c r="F86" s="77">
        <v>9468.9</v>
      </c>
      <c r="G86" s="77">
        <v>121.0505</v>
      </c>
      <c r="H86" s="77">
        <v>42.318260733293997</v>
      </c>
      <c r="I86" s="78">
        <v>0</v>
      </c>
      <c r="J86" s="78">
        <v>1.2999999999999999E-3</v>
      </c>
      <c r="K86" s="78">
        <v>1E-4</v>
      </c>
    </row>
    <row r="87" spans="2:11">
      <c r="B87" t="s">
        <v>2506</v>
      </c>
      <c r="C87" t="s">
        <v>2507</v>
      </c>
      <c r="D87" t="s">
        <v>106</v>
      </c>
      <c r="E87" s="100">
        <v>44406</v>
      </c>
      <c r="F87" s="77">
        <v>144961.51999999999</v>
      </c>
      <c r="G87" s="77">
        <v>87.685599999999994</v>
      </c>
      <c r="H87" s="77">
        <v>469.29151772149498</v>
      </c>
      <c r="I87" s="78">
        <v>0</v>
      </c>
      <c r="J87" s="78">
        <v>1.44E-2</v>
      </c>
      <c r="K87" s="78">
        <v>1.1000000000000001E-3</v>
      </c>
    </row>
    <row r="88" spans="2:11">
      <c r="B88" t="s">
        <v>2508</v>
      </c>
      <c r="C88" t="s">
        <v>2509</v>
      </c>
      <c r="D88" t="s">
        <v>110</v>
      </c>
      <c r="E88" s="100">
        <v>44197</v>
      </c>
      <c r="F88" s="77">
        <v>56719.42</v>
      </c>
      <c r="G88" s="77">
        <v>113.13470000000004</v>
      </c>
      <c r="H88" s="77">
        <v>258.820638779962</v>
      </c>
      <c r="I88" s="78">
        <v>0</v>
      </c>
      <c r="J88" s="78">
        <v>7.9000000000000008E-3</v>
      </c>
      <c r="K88" s="78">
        <v>5.9999999999999995E-4</v>
      </c>
    </row>
    <row r="89" spans="2:11">
      <c r="B89" t="s">
        <v>2510</v>
      </c>
      <c r="C89" t="s">
        <v>2511</v>
      </c>
      <c r="D89" t="s">
        <v>106</v>
      </c>
      <c r="E89" s="100">
        <v>44085</v>
      </c>
      <c r="F89" s="77">
        <v>55200</v>
      </c>
      <c r="G89" s="77">
        <v>121.708</v>
      </c>
      <c r="H89" s="77">
        <v>248.03895667200001</v>
      </c>
      <c r="I89" s="78">
        <v>0</v>
      </c>
      <c r="J89" s="78">
        <v>7.6E-3</v>
      </c>
      <c r="K89" s="78">
        <v>5.9999999999999995E-4</v>
      </c>
    </row>
    <row r="90" spans="2:11">
      <c r="B90" t="s">
        <v>2512</v>
      </c>
      <c r="C90" t="s">
        <v>2513</v>
      </c>
      <c r="D90" t="s">
        <v>106</v>
      </c>
      <c r="E90" s="100">
        <v>44105</v>
      </c>
      <c r="F90" s="77">
        <v>62212.84</v>
      </c>
      <c r="G90" s="77">
        <v>113.50579999999989</v>
      </c>
      <c r="H90" s="77">
        <v>260.71125100150601</v>
      </c>
      <c r="I90" s="78">
        <v>0</v>
      </c>
      <c r="J90" s="78">
        <v>8.0000000000000002E-3</v>
      </c>
      <c r="K90" s="78">
        <v>5.9999999999999995E-4</v>
      </c>
    </row>
    <row r="91" spans="2:11">
      <c r="B91" t="s">
        <v>2514</v>
      </c>
      <c r="C91" t="s">
        <v>2515</v>
      </c>
      <c r="D91" t="s">
        <v>106</v>
      </c>
      <c r="E91" s="100">
        <v>44735</v>
      </c>
      <c r="F91" s="77">
        <v>19311.09</v>
      </c>
      <c r="G91" s="77">
        <v>99.064600000000027</v>
      </c>
      <c r="H91" s="77">
        <v>70.629636404804899</v>
      </c>
      <c r="I91" s="78">
        <v>1E-4</v>
      </c>
      <c r="J91" s="78">
        <v>2.2000000000000001E-3</v>
      </c>
      <c r="K91" s="78">
        <v>2.0000000000000001E-4</v>
      </c>
    </row>
    <row r="92" spans="2:11">
      <c r="B92" t="s">
        <v>2516</v>
      </c>
      <c r="C92" t="s">
        <v>2517</v>
      </c>
      <c r="D92" t="s">
        <v>113</v>
      </c>
      <c r="E92" s="100">
        <v>43738</v>
      </c>
      <c r="F92" s="77">
        <v>59848.73</v>
      </c>
      <c r="G92" s="77">
        <v>113.45679999999983</v>
      </c>
      <c r="H92" s="77">
        <v>317.21989387827603</v>
      </c>
      <c r="I92" s="78">
        <v>0</v>
      </c>
      <c r="J92" s="78">
        <v>9.7000000000000003E-3</v>
      </c>
      <c r="K92" s="78">
        <v>8.0000000000000004E-4</v>
      </c>
    </row>
    <row r="93" spans="2:11">
      <c r="B93" t="s">
        <v>2518</v>
      </c>
      <c r="C93" t="s">
        <v>2519</v>
      </c>
      <c r="D93" t="s">
        <v>106</v>
      </c>
      <c r="E93" s="100">
        <v>43917</v>
      </c>
      <c r="F93" s="77">
        <v>3841.93</v>
      </c>
      <c r="G93" s="77">
        <v>117.31380000000014</v>
      </c>
      <c r="H93" s="77">
        <v>16.6402651698473</v>
      </c>
      <c r="I93" s="78">
        <v>5.0000000000000001E-4</v>
      </c>
      <c r="J93" s="78">
        <v>5.0000000000000001E-4</v>
      </c>
      <c r="K93" s="78">
        <v>0</v>
      </c>
    </row>
    <row r="94" spans="2:11">
      <c r="B94" t="s">
        <v>2520</v>
      </c>
      <c r="C94" t="s">
        <v>2521</v>
      </c>
      <c r="D94" t="s">
        <v>106</v>
      </c>
      <c r="E94" s="100">
        <v>43558</v>
      </c>
      <c r="F94" s="77">
        <v>35256.67</v>
      </c>
      <c r="G94" s="77">
        <v>100.44090000000018</v>
      </c>
      <c r="H94" s="77">
        <v>130.74153470144699</v>
      </c>
      <c r="I94" s="78">
        <v>1E-4</v>
      </c>
      <c r="J94" s="78">
        <v>4.0000000000000001E-3</v>
      </c>
      <c r="K94" s="78">
        <v>2.9999999999999997E-4</v>
      </c>
    </row>
    <row r="95" spans="2:11">
      <c r="B95" t="s">
        <v>2522</v>
      </c>
      <c r="C95" t="s">
        <v>2523</v>
      </c>
      <c r="D95" t="s">
        <v>106</v>
      </c>
      <c r="E95" s="100">
        <v>43525</v>
      </c>
      <c r="F95" s="77">
        <v>95879.75</v>
      </c>
      <c r="G95" s="77">
        <v>109.1545</v>
      </c>
      <c r="H95" s="77">
        <v>386.39387184716497</v>
      </c>
      <c r="I95" s="78">
        <v>0</v>
      </c>
      <c r="J95" s="78">
        <v>1.18E-2</v>
      </c>
      <c r="K95" s="78">
        <v>8.9999999999999998E-4</v>
      </c>
    </row>
    <row r="96" spans="2:11">
      <c r="B96" t="s">
        <v>2524</v>
      </c>
      <c r="C96" t="s">
        <v>2525</v>
      </c>
      <c r="D96" t="s">
        <v>110</v>
      </c>
      <c r="E96" s="100">
        <v>43860</v>
      </c>
      <c r="F96" s="77">
        <v>193225.58</v>
      </c>
      <c r="G96" s="77">
        <v>93.164200000000022</v>
      </c>
      <c r="H96" s="77">
        <v>726.08083320723904</v>
      </c>
      <c r="I96" s="78">
        <v>1E-4</v>
      </c>
      <c r="J96" s="78">
        <v>2.23E-2</v>
      </c>
      <c r="K96" s="78">
        <v>1.6999999999999999E-3</v>
      </c>
    </row>
    <row r="97" spans="2:11">
      <c r="B97" t="s">
        <v>2526</v>
      </c>
      <c r="C97" t="s">
        <v>2527</v>
      </c>
      <c r="D97" t="s">
        <v>106</v>
      </c>
      <c r="E97" s="100">
        <v>43795</v>
      </c>
      <c r="F97" s="77">
        <v>63127.24</v>
      </c>
      <c r="G97" s="77">
        <v>145.29950000000017</v>
      </c>
      <c r="H97" s="77">
        <v>338.64339859738999</v>
      </c>
      <c r="I97" s="78">
        <v>0</v>
      </c>
      <c r="J97" s="78">
        <v>1.04E-2</v>
      </c>
      <c r="K97" s="78">
        <v>8.0000000000000004E-4</v>
      </c>
    </row>
    <row r="98" spans="2:11">
      <c r="B98" t="s">
        <v>2528</v>
      </c>
      <c r="C98" t="s">
        <v>2529</v>
      </c>
      <c r="D98" t="s">
        <v>106</v>
      </c>
      <c r="E98" s="100">
        <v>44337</v>
      </c>
      <c r="F98" s="77">
        <v>168064.95</v>
      </c>
      <c r="G98" s="77">
        <v>91.908400000000071</v>
      </c>
      <c r="H98" s="77">
        <v>570.28775761941404</v>
      </c>
      <c r="I98" s="78">
        <v>0</v>
      </c>
      <c r="J98" s="78">
        <v>1.7500000000000002E-2</v>
      </c>
      <c r="K98" s="78">
        <v>1.4E-3</v>
      </c>
    </row>
    <row r="99" spans="2:11">
      <c r="B99" t="s">
        <v>2530</v>
      </c>
      <c r="C99" t="s">
        <v>2531</v>
      </c>
      <c r="D99" t="s">
        <v>110</v>
      </c>
      <c r="E99" s="100">
        <v>44545</v>
      </c>
      <c r="F99" s="77">
        <v>123051.58</v>
      </c>
      <c r="G99" s="77">
        <v>103.51380000000009</v>
      </c>
      <c r="H99" s="77">
        <v>513.75580291052302</v>
      </c>
      <c r="I99" s="78">
        <v>0</v>
      </c>
      <c r="J99" s="78">
        <v>1.5800000000000002E-2</v>
      </c>
      <c r="K99" s="78">
        <v>1.1999999999999999E-3</v>
      </c>
    </row>
    <row r="100" spans="2:11">
      <c r="B100" t="s">
        <v>2532</v>
      </c>
      <c r="C100" t="s">
        <v>2533</v>
      </c>
      <c r="D100" t="s">
        <v>110</v>
      </c>
      <c r="E100" s="100">
        <v>44651</v>
      </c>
      <c r="F100" s="77">
        <v>24915.46</v>
      </c>
      <c r="G100" s="77">
        <v>117.68560000000042</v>
      </c>
      <c r="H100" s="77">
        <v>118.266986122072</v>
      </c>
      <c r="I100" s="78">
        <v>1E-4</v>
      </c>
      <c r="J100" s="78">
        <v>3.5999999999999999E-3</v>
      </c>
      <c r="K100" s="78">
        <v>2.9999999999999997E-4</v>
      </c>
    </row>
    <row r="101" spans="2:11">
      <c r="B101" t="s">
        <v>2534</v>
      </c>
      <c r="C101" t="s">
        <v>2535</v>
      </c>
      <c r="D101" t="s">
        <v>110</v>
      </c>
      <c r="E101" s="100">
        <v>43602</v>
      </c>
      <c r="F101" s="77">
        <v>41943.040000000001</v>
      </c>
      <c r="G101" s="77">
        <v>67.743699999999862</v>
      </c>
      <c r="H101" s="77">
        <v>114.60408857801499</v>
      </c>
      <c r="I101" s="78">
        <v>1E-4</v>
      </c>
      <c r="J101" s="78">
        <v>3.5000000000000001E-3</v>
      </c>
      <c r="K101" s="78">
        <v>2.9999999999999997E-4</v>
      </c>
    </row>
    <row r="102" spans="2:11">
      <c r="B102" t="s">
        <v>2536</v>
      </c>
      <c r="C102" t="s">
        <v>2537</v>
      </c>
      <c r="D102" t="s">
        <v>110</v>
      </c>
      <c r="E102" s="100">
        <v>44910</v>
      </c>
      <c r="F102" s="77">
        <v>7033.71</v>
      </c>
      <c r="G102" s="77">
        <v>91.305400000000148</v>
      </c>
      <c r="H102" s="77">
        <v>25.903128246841401</v>
      </c>
      <c r="I102" s="78">
        <v>1E-4</v>
      </c>
      <c r="J102" s="78">
        <v>8.0000000000000004E-4</v>
      </c>
      <c r="K102" s="78">
        <v>1E-4</v>
      </c>
    </row>
    <row r="103" spans="2:11">
      <c r="B103" t="s">
        <v>2538</v>
      </c>
      <c r="C103" t="s">
        <v>2539</v>
      </c>
      <c r="D103" t="s">
        <v>110</v>
      </c>
      <c r="E103" s="100">
        <v>43651</v>
      </c>
      <c r="F103" s="77">
        <v>101011.29</v>
      </c>
      <c r="G103" s="77">
        <v>98.567699999999945</v>
      </c>
      <c r="H103" s="77">
        <v>401.58347565011701</v>
      </c>
      <c r="I103" s="78">
        <v>1E-4</v>
      </c>
      <c r="J103" s="78">
        <v>1.23E-2</v>
      </c>
      <c r="K103" s="78">
        <v>1E-3</v>
      </c>
    </row>
    <row r="104" spans="2:11">
      <c r="B104" t="s">
        <v>2540</v>
      </c>
      <c r="C104" t="s">
        <v>2541</v>
      </c>
      <c r="D104" t="s">
        <v>110</v>
      </c>
      <c r="E104" s="100">
        <v>43602</v>
      </c>
      <c r="F104" s="77">
        <v>60043.46</v>
      </c>
      <c r="G104" s="77">
        <v>95.516800000000103</v>
      </c>
      <c r="H104" s="77">
        <v>231.321909564603</v>
      </c>
      <c r="I104" s="78">
        <v>1E-4</v>
      </c>
      <c r="J104" s="78">
        <v>7.1000000000000004E-3</v>
      </c>
      <c r="K104" s="78">
        <v>5.9999999999999995E-4</v>
      </c>
    </row>
    <row r="105" spans="2:11">
      <c r="B105" t="s">
        <v>2542</v>
      </c>
      <c r="C105" t="s">
        <v>2543</v>
      </c>
      <c r="D105" t="s">
        <v>110</v>
      </c>
      <c r="E105" s="100">
        <v>44377</v>
      </c>
      <c r="F105" s="77">
        <v>32307.97</v>
      </c>
      <c r="G105" s="77">
        <v>105.88899999999983</v>
      </c>
      <c r="H105" s="77">
        <v>137.98497899739999</v>
      </c>
      <c r="I105" s="78">
        <v>0</v>
      </c>
      <c r="J105" s="78">
        <v>4.1999999999999997E-3</v>
      </c>
      <c r="K105" s="78">
        <v>2.9999999999999997E-4</v>
      </c>
    </row>
    <row r="106" spans="2:11">
      <c r="B106" t="s">
        <v>2544</v>
      </c>
      <c r="C106" t="s">
        <v>2545</v>
      </c>
      <c r="D106" t="s">
        <v>110</v>
      </c>
      <c r="E106" s="100">
        <v>44651</v>
      </c>
      <c r="F106" s="77">
        <v>33182.86</v>
      </c>
      <c r="G106" s="77">
        <v>104.73530000000002</v>
      </c>
      <c r="H106" s="77">
        <v>140.177461088504</v>
      </c>
      <c r="I106" s="78">
        <v>1E-4</v>
      </c>
      <c r="J106" s="78">
        <v>4.3E-3</v>
      </c>
      <c r="K106" s="78">
        <v>2.9999999999999997E-4</v>
      </c>
    </row>
    <row r="107" spans="2:11">
      <c r="B107" t="s">
        <v>2546</v>
      </c>
      <c r="C107" t="s">
        <v>2547</v>
      </c>
      <c r="D107" t="s">
        <v>106</v>
      </c>
      <c r="E107" s="100">
        <v>44501</v>
      </c>
      <c r="F107" s="77">
        <v>14978</v>
      </c>
      <c r="G107" s="77">
        <v>129.0412</v>
      </c>
      <c r="H107" s="77">
        <v>71.358204135712</v>
      </c>
      <c r="I107" s="78">
        <v>0</v>
      </c>
      <c r="J107" s="78">
        <v>2.2000000000000001E-3</v>
      </c>
      <c r="K107" s="78">
        <v>2.0000000000000001E-4</v>
      </c>
    </row>
    <row r="108" spans="2:11">
      <c r="B108" t="s">
        <v>2548</v>
      </c>
      <c r="C108" t="s">
        <v>2549</v>
      </c>
      <c r="D108" t="s">
        <v>102</v>
      </c>
      <c r="E108" s="100">
        <v>43709</v>
      </c>
      <c r="F108" s="77">
        <v>134061.38</v>
      </c>
      <c r="G108" s="77">
        <v>98.397369999999995</v>
      </c>
      <c r="H108" s="77">
        <v>131.91287210570599</v>
      </c>
      <c r="I108" s="78">
        <v>1E-4</v>
      </c>
      <c r="J108" s="78">
        <v>4.0000000000000001E-3</v>
      </c>
      <c r="K108" s="78">
        <v>2.9999999999999997E-4</v>
      </c>
    </row>
    <row r="109" spans="2:11">
      <c r="B109" t="s">
        <v>2550</v>
      </c>
      <c r="C109" t="s">
        <v>2551</v>
      </c>
      <c r="D109" t="s">
        <v>110</v>
      </c>
      <c r="E109" s="100">
        <v>42555</v>
      </c>
      <c r="F109" s="77">
        <v>229291.81</v>
      </c>
      <c r="G109" s="77">
        <v>90.94000000000004</v>
      </c>
      <c r="H109" s="77">
        <v>841.03638832126796</v>
      </c>
      <c r="I109" s="78">
        <v>2.0000000000000001E-4</v>
      </c>
      <c r="J109" s="78">
        <v>2.58E-2</v>
      </c>
      <c r="K109" s="78">
        <v>2E-3</v>
      </c>
    </row>
    <row r="110" spans="2:11">
      <c r="B110" t="s">
        <v>2552</v>
      </c>
      <c r="C110" t="s">
        <v>2553</v>
      </c>
      <c r="D110" t="s">
        <v>106</v>
      </c>
      <c r="E110" s="100">
        <v>43973</v>
      </c>
      <c r="F110" s="77">
        <v>20452.939999999999</v>
      </c>
      <c r="G110" s="77">
        <v>105.42579999999995</v>
      </c>
      <c r="H110" s="77">
        <v>79.609398383575794</v>
      </c>
      <c r="I110" s="78">
        <v>1E-4</v>
      </c>
      <c r="J110" s="78">
        <v>2.3999999999999998E-3</v>
      </c>
      <c r="K110" s="78">
        <v>2.0000000000000001E-4</v>
      </c>
    </row>
    <row r="111" spans="2:11">
      <c r="B111" t="s">
        <v>2554</v>
      </c>
      <c r="C111" t="s">
        <v>2555</v>
      </c>
      <c r="D111" t="s">
        <v>106</v>
      </c>
      <c r="E111" s="100">
        <v>44012</v>
      </c>
      <c r="F111" s="77">
        <v>104391.43</v>
      </c>
      <c r="G111" s="77">
        <v>118.64640000000004</v>
      </c>
      <c r="H111" s="77">
        <v>457.27883894419602</v>
      </c>
      <c r="I111" s="78">
        <v>0</v>
      </c>
      <c r="J111" s="78">
        <v>1.4E-2</v>
      </c>
      <c r="K111" s="78">
        <v>1.1000000000000001E-3</v>
      </c>
    </row>
    <row r="112" spans="2:11">
      <c r="B112" t="s">
        <v>2556</v>
      </c>
      <c r="C112" t="s">
        <v>2557</v>
      </c>
      <c r="D112" t="s">
        <v>106</v>
      </c>
      <c r="E112" s="100">
        <v>44256</v>
      </c>
      <c r="F112" s="77">
        <v>7113.55</v>
      </c>
      <c r="G112" s="77">
        <v>114.2824</v>
      </c>
      <c r="H112" s="77">
        <v>30.014245675918399</v>
      </c>
      <c r="I112" s="78">
        <v>0</v>
      </c>
      <c r="J112" s="78">
        <v>8.9999999999999998E-4</v>
      </c>
      <c r="K112" s="78">
        <v>1E-4</v>
      </c>
    </row>
    <row r="113" spans="2:11">
      <c r="B113" t="s">
        <v>2558</v>
      </c>
      <c r="C113" t="s">
        <v>2559</v>
      </c>
      <c r="D113" t="s">
        <v>106</v>
      </c>
      <c r="E113" s="100">
        <v>44412</v>
      </c>
      <c r="F113" s="77">
        <v>122931.36</v>
      </c>
      <c r="G113" s="77">
        <v>98.858900000000077</v>
      </c>
      <c r="H113" s="77">
        <v>448.68355520684003</v>
      </c>
      <c r="I113" s="78">
        <v>4.0000000000000002E-4</v>
      </c>
      <c r="J113" s="78">
        <v>1.38E-2</v>
      </c>
      <c r="K113" s="78">
        <v>1.1000000000000001E-3</v>
      </c>
    </row>
    <row r="114" spans="2:11">
      <c r="B114" t="s">
        <v>2560</v>
      </c>
      <c r="C114" t="s">
        <v>2561</v>
      </c>
      <c r="D114" t="s">
        <v>106</v>
      </c>
      <c r="E114" s="100">
        <v>44377</v>
      </c>
      <c r="F114" s="77">
        <v>11607</v>
      </c>
      <c r="G114" s="77">
        <v>105.7394</v>
      </c>
      <c r="H114" s="77">
        <v>45.312551607335998</v>
      </c>
      <c r="I114" s="78">
        <v>0</v>
      </c>
      <c r="J114" s="78">
        <v>1.4E-3</v>
      </c>
      <c r="K114" s="78">
        <v>1E-4</v>
      </c>
    </row>
    <row r="115" spans="2:11">
      <c r="B115" t="s">
        <v>2562</v>
      </c>
      <c r="C115" t="s">
        <v>2563</v>
      </c>
      <c r="D115" t="s">
        <v>110</v>
      </c>
      <c r="E115" s="100">
        <v>43507</v>
      </c>
      <c r="F115" s="77">
        <v>94301.63</v>
      </c>
      <c r="G115" s="77">
        <v>96.100400000000064</v>
      </c>
      <c r="H115" s="77">
        <v>365.52382428354002</v>
      </c>
      <c r="I115" s="78">
        <v>1E-4</v>
      </c>
      <c r="J115" s="78">
        <v>1.12E-2</v>
      </c>
      <c r="K115" s="78">
        <v>8.9999999999999998E-4</v>
      </c>
    </row>
    <row r="116" spans="2:11">
      <c r="B116" t="s">
        <v>2564</v>
      </c>
      <c r="C116" t="s">
        <v>2565</v>
      </c>
      <c r="D116" t="s">
        <v>110</v>
      </c>
      <c r="E116" s="100">
        <v>42735</v>
      </c>
      <c r="F116" s="77">
        <v>79423.83</v>
      </c>
      <c r="G116" s="77">
        <v>29.861800000000002</v>
      </c>
      <c r="H116" s="77">
        <v>95.661701735675805</v>
      </c>
      <c r="I116" s="78">
        <v>1E-4</v>
      </c>
      <c r="J116" s="78">
        <v>2.8999999999999998E-3</v>
      </c>
      <c r="K116" s="78">
        <v>2.0000000000000001E-4</v>
      </c>
    </row>
    <row r="117" spans="2:11">
      <c r="B117" t="s">
        <v>2566</v>
      </c>
      <c r="C117" t="s">
        <v>2567</v>
      </c>
      <c r="D117" t="s">
        <v>110</v>
      </c>
      <c r="E117" s="100">
        <v>43754</v>
      </c>
      <c r="F117" s="77">
        <v>87944.13</v>
      </c>
      <c r="G117" s="77">
        <v>108.25329999999998</v>
      </c>
      <c r="H117" s="77">
        <v>383.989452449395</v>
      </c>
      <c r="I117" s="78">
        <v>0</v>
      </c>
      <c r="J117" s="78">
        <v>1.18E-2</v>
      </c>
      <c r="K117" s="78">
        <v>8.9999999999999998E-4</v>
      </c>
    </row>
    <row r="118" spans="2:11">
      <c r="B118" t="s">
        <v>2568</v>
      </c>
      <c r="C118" t="s">
        <v>2569</v>
      </c>
      <c r="D118" t="s">
        <v>110</v>
      </c>
      <c r="E118" s="100">
        <v>44713</v>
      </c>
      <c r="F118" s="77">
        <v>36570.53</v>
      </c>
      <c r="G118" s="77">
        <v>104.1722000000001</v>
      </c>
      <c r="H118" s="77">
        <v>153.65771988743899</v>
      </c>
      <c r="I118" s="78">
        <v>0</v>
      </c>
      <c r="J118" s="78">
        <v>4.7000000000000002E-3</v>
      </c>
      <c r="K118" s="78">
        <v>4.0000000000000002E-4</v>
      </c>
    </row>
    <row r="119" spans="2:11">
      <c r="B119" t="s">
        <v>2570</v>
      </c>
      <c r="C119" t="s">
        <v>2571</v>
      </c>
      <c r="D119" t="s">
        <v>106</v>
      </c>
      <c r="E119" s="100">
        <v>44440</v>
      </c>
      <c r="F119" s="77">
        <v>9522</v>
      </c>
      <c r="G119" s="77">
        <v>74.700999999999993</v>
      </c>
      <c r="H119" s="77">
        <v>26.26130388024</v>
      </c>
      <c r="I119" s="78">
        <v>0</v>
      </c>
      <c r="J119" s="78">
        <v>8.0000000000000004E-4</v>
      </c>
      <c r="K119" s="78">
        <v>1E-4</v>
      </c>
    </row>
    <row r="120" spans="2:11">
      <c r="B120" t="s">
        <v>2572</v>
      </c>
      <c r="C120" t="s">
        <v>2573</v>
      </c>
      <c r="D120" t="s">
        <v>113</v>
      </c>
      <c r="E120" s="100">
        <v>44286</v>
      </c>
      <c r="F120" s="77">
        <v>48675.76</v>
      </c>
      <c r="G120" s="77">
        <v>100.87389999999996</v>
      </c>
      <c r="H120" s="77">
        <v>229.38578390290201</v>
      </c>
      <c r="I120" s="78">
        <v>2.0000000000000001E-4</v>
      </c>
      <c r="J120" s="78">
        <v>7.0000000000000001E-3</v>
      </c>
      <c r="K120" s="78">
        <v>5.0000000000000001E-4</v>
      </c>
    </row>
    <row r="121" spans="2:11">
      <c r="B121" t="s">
        <v>2574</v>
      </c>
      <c r="C121" t="s">
        <v>2575</v>
      </c>
      <c r="D121" t="s">
        <v>106</v>
      </c>
      <c r="E121" s="100">
        <v>44055</v>
      </c>
      <c r="F121" s="77">
        <v>27337.54</v>
      </c>
      <c r="G121" s="77">
        <v>1E-4</v>
      </c>
      <c r="H121" s="77">
        <v>1.0093019768E-4</v>
      </c>
      <c r="I121" s="78">
        <v>1E-4</v>
      </c>
      <c r="J121" s="78">
        <v>0</v>
      </c>
      <c r="K121" s="78">
        <v>0</v>
      </c>
    </row>
    <row r="122" spans="2:11">
      <c r="B122" t="s">
        <v>2576</v>
      </c>
      <c r="C122" t="s">
        <v>2577</v>
      </c>
      <c r="D122" t="s">
        <v>106</v>
      </c>
      <c r="E122" s="100">
        <v>43516</v>
      </c>
      <c r="F122" s="77">
        <v>56436.17</v>
      </c>
      <c r="G122" s="77">
        <v>82.04640000000002</v>
      </c>
      <c r="H122" s="77">
        <v>170.95379863039301</v>
      </c>
      <c r="I122" s="78">
        <v>0</v>
      </c>
      <c r="J122" s="78">
        <v>5.1999999999999998E-3</v>
      </c>
      <c r="K122" s="78">
        <v>4.0000000000000002E-4</v>
      </c>
    </row>
    <row r="123" spans="2:11">
      <c r="B123" t="s">
        <v>2578</v>
      </c>
      <c r="C123" t="s">
        <v>2579</v>
      </c>
      <c r="D123" t="s">
        <v>106</v>
      </c>
      <c r="E123" s="100">
        <v>44228</v>
      </c>
      <c r="F123" s="77">
        <v>52580</v>
      </c>
      <c r="G123" s="77">
        <v>103.127</v>
      </c>
      <c r="H123" s="77">
        <v>200.19566000719999</v>
      </c>
      <c r="I123" s="78">
        <v>0</v>
      </c>
      <c r="J123" s="78">
        <v>6.1000000000000004E-3</v>
      </c>
      <c r="K123" s="78">
        <v>5.0000000000000001E-4</v>
      </c>
    </row>
    <row r="124" spans="2:11">
      <c r="B124" t="s">
        <v>2580</v>
      </c>
      <c r="C124" t="s">
        <v>2581</v>
      </c>
      <c r="D124" t="s">
        <v>110</v>
      </c>
      <c r="E124" s="100">
        <v>43922</v>
      </c>
      <c r="F124" s="77">
        <v>23378.71</v>
      </c>
      <c r="G124" s="77">
        <v>102.45439999999998</v>
      </c>
      <c r="H124" s="77">
        <v>96.610082302705194</v>
      </c>
      <c r="I124" s="78">
        <v>0</v>
      </c>
      <c r="J124" s="78">
        <v>3.0000000000000001E-3</v>
      </c>
      <c r="K124" s="78">
        <v>2.0000000000000001E-4</v>
      </c>
    </row>
    <row r="125" spans="2:11">
      <c r="B125" t="s">
        <v>2582</v>
      </c>
      <c r="C125" t="s">
        <v>2583</v>
      </c>
      <c r="D125" t="s">
        <v>106</v>
      </c>
      <c r="E125" s="100">
        <v>43621</v>
      </c>
      <c r="F125" s="77">
        <v>24960</v>
      </c>
      <c r="G125" s="77">
        <v>87.900999999999996</v>
      </c>
      <c r="H125" s="77">
        <v>81.002810803200006</v>
      </c>
      <c r="I125" s="78">
        <v>0</v>
      </c>
      <c r="J125" s="78">
        <v>2.5000000000000001E-3</v>
      </c>
      <c r="K125" s="78">
        <v>2.0000000000000001E-4</v>
      </c>
    </row>
    <row r="126" spans="2:11">
      <c r="B126" t="s">
        <v>2584</v>
      </c>
      <c r="C126" t="s">
        <v>2585</v>
      </c>
      <c r="D126" t="s">
        <v>110</v>
      </c>
      <c r="E126" s="100">
        <v>44075</v>
      </c>
      <c r="F126" s="77">
        <v>143259.25</v>
      </c>
      <c r="G126" s="77">
        <v>102.39149999999995</v>
      </c>
      <c r="H126" s="77">
        <v>591.64046870678897</v>
      </c>
      <c r="I126" s="78">
        <v>0</v>
      </c>
      <c r="J126" s="78">
        <v>1.8100000000000002E-2</v>
      </c>
      <c r="K126" s="78">
        <v>1.4E-3</v>
      </c>
    </row>
    <row r="127" spans="2:11">
      <c r="B127" t="s">
        <v>2586</v>
      </c>
      <c r="C127" t="s">
        <v>2587</v>
      </c>
      <c r="D127" t="s">
        <v>106</v>
      </c>
      <c r="E127" s="100">
        <v>44160</v>
      </c>
      <c r="F127" s="77">
        <v>67043.039999999994</v>
      </c>
      <c r="G127" s="77">
        <v>96.479899999999873</v>
      </c>
      <c r="H127" s="77">
        <v>238.80984994756</v>
      </c>
      <c r="I127" s="78">
        <v>0</v>
      </c>
      <c r="J127" s="78">
        <v>7.3000000000000001E-3</v>
      </c>
      <c r="K127" s="78">
        <v>5.9999999999999995E-4</v>
      </c>
    </row>
    <row r="128" spans="2:11">
      <c r="B128" t="s">
        <v>2588</v>
      </c>
      <c r="C128" t="s">
        <v>2589</v>
      </c>
      <c r="D128" t="s">
        <v>110</v>
      </c>
      <c r="E128" s="100">
        <v>44773</v>
      </c>
      <c r="F128" s="77">
        <v>40459.29</v>
      </c>
      <c r="G128" s="77">
        <v>106.1757000000003</v>
      </c>
      <c r="H128" s="77">
        <v>173.266532498163</v>
      </c>
      <c r="I128" s="78">
        <v>6.9999999999999999E-4</v>
      </c>
      <c r="J128" s="78">
        <v>5.3E-3</v>
      </c>
      <c r="K128" s="78">
        <v>4.0000000000000002E-4</v>
      </c>
    </row>
    <row r="129" spans="2:11">
      <c r="B129" t="s">
        <v>2590</v>
      </c>
      <c r="C129" t="s">
        <v>2591</v>
      </c>
      <c r="D129" t="s">
        <v>106</v>
      </c>
      <c r="E129" s="100">
        <v>44257</v>
      </c>
      <c r="F129" s="77">
        <v>10129.9</v>
      </c>
      <c r="G129" s="77">
        <v>100.59699999999999</v>
      </c>
      <c r="H129" s="77">
        <v>37.622866357075999</v>
      </c>
      <c r="I129" s="78">
        <v>6.9999999999999999E-4</v>
      </c>
      <c r="J129" s="78">
        <v>1.1999999999999999E-3</v>
      </c>
      <c r="K129" s="78">
        <v>1E-4</v>
      </c>
    </row>
    <row r="130" spans="2:11">
      <c r="B130" t="s">
        <v>2592</v>
      </c>
      <c r="C130" t="s">
        <v>2593</v>
      </c>
      <c r="D130" t="s">
        <v>106</v>
      </c>
      <c r="E130" s="100">
        <v>44329</v>
      </c>
      <c r="F130" s="77">
        <v>86170</v>
      </c>
      <c r="G130" s="77">
        <v>96.119100000000003</v>
      </c>
      <c r="H130" s="77">
        <v>305.79295871123998</v>
      </c>
      <c r="I130" s="78">
        <v>8.9999999999999998E-4</v>
      </c>
      <c r="J130" s="78">
        <v>9.4000000000000004E-3</v>
      </c>
      <c r="K130" s="78">
        <v>6.9999999999999999E-4</v>
      </c>
    </row>
    <row r="131" spans="2:11">
      <c r="B131" t="s">
        <v>2594</v>
      </c>
      <c r="C131" t="s">
        <v>2595</v>
      </c>
      <c r="D131" t="s">
        <v>106</v>
      </c>
      <c r="E131" s="100">
        <v>37987</v>
      </c>
      <c r="F131" s="77">
        <v>248853.26</v>
      </c>
      <c r="G131" s="77">
        <v>128.96030000000002</v>
      </c>
      <c r="H131" s="77">
        <v>1184.8436941411401</v>
      </c>
      <c r="I131" s="78">
        <v>0</v>
      </c>
      <c r="J131" s="78">
        <v>3.6299999999999999E-2</v>
      </c>
      <c r="K131" s="78">
        <v>2.8E-3</v>
      </c>
    </row>
    <row r="132" spans="2:11">
      <c r="B132" t="s">
        <v>2596</v>
      </c>
      <c r="C132" t="s">
        <v>2597</v>
      </c>
      <c r="D132" t="s">
        <v>106</v>
      </c>
      <c r="E132" s="100">
        <v>43922</v>
      </c>
      <c r="F132" s="77">
        <v>106424.19</v>
      </c>
      <c r="G132" s="77">
        <v>69.8125</v>
      </c>
      <c r="H132" s="77">
        <v>274.30595518072499</v>
      </c>
      <c r="I132" s="78">
        <v>0</v>
      </c>
      <c r="J132" s="78">
        <v>8.3999999999999995E-3</v>
      </c>
      <c r="K132" s="78">
        <v>6.9999999999999999E-4</v>
      </c>
    </row>
    <row r="133" spans="2:11">
      <c r="B133" t="s">
        <v>2598</v>
      </c>
      <c r="C133" t="s">
        <v>2599</v>
      </c>
      <c r="D133" t="s">
        <v>106</v>
      </c>
      <c r="E133" s="100">
        <v>44848</v>
      </c>
      <c r="F133" s="77">
        <v>23561.200000000001</v>
      </c>
      <c r="G133" s="77">
        <v>105.18510000000001</v>
      </c>
      <c r="H133" s="77">
        <v>91.498362616190406</v>
      </c>
      <c r="I133" s="78">
        <v>2.9999999999999997E-4</v>
      </c>
      <c r="J133" s="78">
        <v>2.8E-3</v>
      </c>
      <c r="K133" s="78">
        <v>2.0000000000000001E-4</v>
      </c>
    </row>
    <row r="134" spans="2:11">
      <c r="B134" t="s">
        <v>2600</v>
      </c>
      <c r="C134" t="s">
        <v>2601</v>
      </c>
      <c r="D134" t="s">
        <v>106</v>
      </c>
      <c r="E134" s="100">
        <v>44544</v>
      </c>
      <c r="F134" s="77">
        <v>23580.29</v>
      </c>
      <c r="G134" s="77">
        <v>111.94720000000005</v>
      </c>
      <c r="H134" s="77">
        <v>97.459475510201003</v>
      </c>
      <c r="I134" s="78">
        <v>1E-4</v>
      </c>
      <c r="J134" s="78">
        <v>3.0000000000000001E-3</v>
      </c>
      <c r="K134" s="78">
        <v>2.0000000000000001E-4</v>
      </c>
    </row>
    <row r="135" spans="2:11">
      <c r="B135" t="s">
        <v>2602</v>
      </c>
      <c r="C135" t="s">
        <v>2603</v>
      </c>
      <c r="D135" t="s">
        <v>106</v>
      </c>
      <c r="E135" s="100">
        <v>44621</v>
      </c>
      <c r="F135" s="77">
        <v>6549.3</v>
      </c>
      <c r="G135" s="77">
        <v>92.704099999999997</v>
      </c>
      <c r="H135" s="77">
        <v>22.415865841839601</v>
      </c>
      <c r="I135" s="78">
        <v>2.0000000000000001E-4</v>
      </c>
      <c r="J135" s="78">
        <v>6.9999999999999999E-4</v>
      </c>
      <c r="K135" s="78">
        <v>1E-4</v>
      </c>
    </row>
    <row r="136" spans="2:11">
      <c r="B136" t="s">
        <v>2604</v>
      </c>
      <c r="C136" t="s">
        <v>2605</v>
      </c>
      <c r="D136" t="s">
        <v>106</v>
      </c>
      <c r="E136" s="100">
        <v>44980</v>
      </c>
      <c r="F136" s="77">
        <v>150840.42000000001</v>
      </c>
      <c r="G136" s="77">
        <v>100.35409999999996</v>
      </c>
      <c r="H136" s="77">
        <v>558.87482356329599</v>
      </c>
      <c r="I136" s="78">
        <v>4.0000000000000002E-4</v>
      </c>
      <c r="J136" s="78">
        <v>1.7100000000000001E-2</v>
      </c>
      <c r="K136" s="78">
        <v>1.2999999999999999E-3</v>
      </c>
    </row>
    <row r="137" spans="2:11">
      <c r="B137" t="s">
        <v>2606</v>
      </c>
      <c r="C137" t="s">
        <v>2607</v>
      </c>
      <c r="D137" t="s">
        <v>106</v>
      </c>
      <c r="E137" s="100">
        <v>44893</v>
      </c>
      <c r="F137" s="77">
        <v>1944.88</v>
      </c>
      <c r="G137" s="77">
        <v>100</v>
      </c>
      <c r="H137" s="77">
        <v>7.1804969600000002</v>
      </c>
      <c r="I137" s="78">
        <v>8.9999999999999998E-4</v>
      </c>
      <c r="J137" s="78">
        <v>2.0000000000000001E-4</v>
      </c>
      <c r="K137" s="78">
        <v>0</v>
      </c>
    </row>
    <row r="138" spans="2:11">
      <c r="B138" t="s">
        <v>2608</v>
      </c>
      <c r="C138" t="s">
        <v>2609</v>
      </c>
      <c r="D138" t="s">
        <v>110</v>
      </c>
      <c r="E138" s="100">
        <v>44440</v>
      </c>
      <c r="F138" s="77">
        <v>273513</v>
      </c>
      <c r="G138" s="77">
        <v>115.5314000000001</v>
      </c>
      <c r="H138" s="77">
        <v>1274.5277718239399</v>
      </c>
      <c r="I138" s="78">
        <v>5.0000000000000001E-4</v>
      </c>
      <c r="J138" s="78">
        <v>3.9100000000000003E-2</v>
      </c>
      <c r="K138" s="78">
        <v>3.0000000000000001E-3</v>
      </c>
    </row>
    <row r="139" spans="2:11">
      <c r="B139" t="s">
        <v>2610</v>
      </c>
      <c r="C139" t="s">
        <v>2611</v>
      </c>
      <c r="D139" t="s">
        <v>106</v>
      </c>
      <c r="E139" s="100">
        <v>44896</v>
      </c>
      <c r="F139" s="77">
        <v>0.13</v>
      </c>
      <c r="G139" s="77">
        <v>1401.6792250000001</v>
      </c>
      <c r="H139" s="77">
        <v>1.8221829925E-3</v>
      </c>
      <c r="I139" s="78">
        <v>0</v>
      </c>
      <c r="J139" s="78">
        <v>0</v>
      </c>
      <c r="K139" s="78">
        <v>0</v>
      </c>
    </row>
    <row r="140" spans="2:11">
      <c r="B140" t="s">
        <v>2612</v>
      </c>
      <c r="C140" t="s">
        <v>2613</v>
      </c>
      <c r="D140" t="s">
        <v>106</v>
      </c>
      <c r="E140" s="100">
        <v>44967</v>
      </c>
      <c r="F140" s="77">
        <v>227451.6</v>
      </c>
      <c r="G140" s="77">
        <v>100.3535</v>
      </c>
      <c r="H140" s="77">
        <v>842.71982807095196</v>
      </c>
      <c r="I140" s="78">
        <v>8.9999999999999998E-4</v>
      </c>
      <c r="J140" s="78">
        <v>2.58E-2</v>
      </c>
      <c r="K140" s="78">
        <v>2E-3</v>
      </c>
    </row>
    <row r="141" spans="2:11">
      <c r="B141" t="s">
        <v>2614</v>
      </c>
      <c r="C141" t="s">
        <v>2615</v>
      </c>
      <c r="D141" t="s">
        <v>106</v>
      </c>
      <c r="E141" s="100">
        <v>43810</v>
      </c>
      <c r="F141" s="77">
        <v>51330</v>
      </c>
      <c r="G141" s="77">
        <v>109.4639</v>
      </c>
      <c r="H141" s="77">
        <v>207.44543096004</v>
      </c>
      <c r="I141" s="78">
        <v>0</v>
      </c>
      <c r="J141" s="78">
        <v>6.4000000000000003E-3</v>
      </c>
      <c r="K141" s="78">
        <v>5.0000000000000001E-4</v>
      </c>
    </row>
    <row r="142" spans="2:11">
      <c r="B142" t="s">
        <v>2616</v>
      </c>
      <c r="C142" t="s">
        <v>2617</v>
      </c>
      <c r="D142" t="s">
        <v>106</v>
      </c>
      <c r="E142" s="100">
        <v>44377</v>
      </c>
      <c r="F142" s="77">
        <v>45393.23</v>
      </c>
      <c r="G142" s="77">
        <v>35.569100000000027</v>
      </c>
      <c r="H142" s="77">
        <v>59.610896769165599</v>
      </c>
      <c r="I142" s="78">
        <v>1E-4</v>
      </c>
      <c r="J142" s="78">
        <v>1.8E-3</v>
      </c>
      <c r="K142" s="78">
        <v>1E-4</v>
      </c>
    </row>
    <row r="143" spans="2:11">
      <c r="B143" t="s">
        <v>2618</v>
      </c>
      <c r="C143" t="s">
        <v>2619</v>
      </c>
      <c r="D143" t="s">
        <v>106</v>
      </c>
      <c r="E143" s="100">
        <v>44539</v>
      </c>
      <c r="F143" s="77">
        <v>19307.62</v>
      </c>
      <c r="G143" s="77">
        <v>99.307299999999969</v>
      </c>
      <c r="H143" s="77">
        <v>70.789950621231895</v>
      </c>
      <c r="I143" s="78">
        <v>0</v>
      </c>
      <c r="J143" s="78">
        <v>2.2000000000000001E-3</v>
      </c>
      <c r="K143" s="78">
        <v>2.0000000000000001E-4</v>
      </c>
    </row>
    <row r="144" spans="2:11">
      <c r="B144" t="s">
        <v>2620</v>
      </c>
      <c r="C144" t="s">
        <v>2621</v>
      </c>
      <c r="D144" t="s">
        <v>106</v>
      </c>
      <c r="E144" s="100">
        <v>44217</v>
      </c>
      <c r="F144" s="77">
        <v>121100.35</v>
      </c>
      <c r="G144" s="77">
        <v>93.643800000000084</v>
      </c>
      <c r="H144" s="77">
        <v>418.683763590784</v>
      </c>
      <c r="I144" s="78">
        <v>2.9999999999999997E-4</v>
      </c>
      <c r="J144" s="78">
        <v>1.2800000000000001E-2</v>
      </c>
      <c r="K144" s="78">
        <v>1E-3</v>
      </c>
    </row>
    <row r="145" spans="2:11">
      <c r="B145" t="s">
        <v>2622</v>
      </c>
      <c r="C145" t="s">
        <v>2623</v>
      </c>
      <c r="D145" t="s">
        <v>106</v>
      </c>
      <c r="E145" s="100">
        <v>44531</v>
      </c>
      <c r="F145" s="77">
        <v>197094.68</v>
      </c>
      <c r="G145" s="77">
        <v>71.343999999999951</v>
      </c>
      <c r="H145" s="77">
        <v>519.151423619046</v>
      </c>
      <c r="I145" s="78">
        <v>1E-4</v>
      </c>
      <c r="J145" s="78">
        <v>1.5900000000000001E-2</v>
      </c>
      <c r="K145" s="78">
        <v>1.1999999999999999E-3</v>
      </c>
    </row>
    <row r="146" spans="2:11">
      <c r="B146" t="s">
        <v>2624</v>
      </c>
      <c r="C146" t="s">
        <v>2625</v>
      </c>
      <c r="D146" t="s">
        <v>106</v>
      </c>
      <c r="E146" s="100">
        <v>44561</v>
      </c>
      <c r="F146" s="77">
        <v>9607.82</v>
      </c>
      <c r="G146" s="77">
        <v>72.008200000000059</v>
      </c>
      <c r="H146" s="77">
        <v>25.542800146658099</v>
      </c>
      <c r="I146" s="78">
        <v>2.9999999999999997E-4</v>
      </c>
      <c r="J146" s="78">
        <v>8.0000000000000004E-4</v>
      </c>
      <c r="K146" s="78">
        <v>1E-4</v>
      </c>
    </row>
    <row r="147" spans="2:11">
      <c r="B147" t="s">
        <v>2626</v>
      </c>
      <c r="C147" t="s">
        <v>2627</v>
      </c>
      <c r="D147" t="s">
        <v>110</v>
      </c>
      <c r="E147" s="100">
        <v>44608</v>
      </c>
      <c r="F147" s="77">
        <v>99932.72</v>
      </c>
      <c r="G147" s="77">
        <v>95.853199999999973</v>
      </c>
      <c r="H147" s="77">
        <v>386.35418278105902</v>
      </c>
      <c r="I147" s="78">
        <v>0</v>
      </c>
      <c r="J147" s="78">
        <v>1.18E-2</v>
      </c>
      <c r="K147" s="78">
        <v>8.9999999999999998E-4</v>
      </c>
    </row>
    <row r="148" spans="2:11">
      <c r="B148" t="s">
        <v>225</v>
      </c>
      <c r="C148" s="16"/>
    </row>
    <row r="149" spans="2:11">
      <c r="B149" t="s">
        <v>325</v>
      </c>
      <c r="C149" s="16"/>
    </row>
    <row r="150" spans="2:11">
      <c r="B150" t="s">
        <v>326</v>
      </c>
      <c r="C150" s="16"/>
    </row>
    <row r="151" spans="2:11">
      <c r="B151" t="s">
        <v>327</v>
      </c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3603</v>
      </c>
    </row>
    <row r="3" spans="2:59" s="1" customFormat="1">
      <c r="B3" s="2" t="s">
        <v>2</v>
      </c>
      <c r="C3" s="88" t="s">
        <v>3604</v>
      </c>
    </row>
    <row r="4" spans="2:59" s="1" customFormat="1">
      <c r="B4" s="2" t="s">
        <v>3</v>
      </c>
      <c r="C4" s="89" t="s">
        <v>197</v>
      </c>
    </row>
    <row r="6" spans="2:59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9" ht="26.25" customHeight="1">
      <c r="B7" s="120" t="s">
        <v>141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4389.2299999999996</v>
      </c>
      <c r="H11" s="7"/>
      <c r="I11" s="75">
        <v>0.33108228370999998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2628</v>
      </c>
      <c r="C12" s="16"/>
      <c r="D12" s="16"/>
      <c r="G12" s="81">
        <v>3984.31</v>
      </c>
      <c r="I12" s="81">
        <v>8.2170671149999999E-2</v>
      </c>
      <c r="K12" s="80">
        <v>0.2482</v>
      </c>
      <c r="L12" s="80">
        <v>0</v>
      </c>
    </row>
    <row r="13" spans="2:59">
      <c r="B13" t="s">
        <v>2629</v>
      </c>
      <c r="C13" t="s">
        <v>2630</v>
      </c>
      <c r="D13" t="s">
        <v>650</v>
      </c>
      <c r="E13" t="s">
        <v>102</v>
      </c>
      <c r="F13" s="95">
        <v>44607</v>
      </c>
      <c r="G13" s="77">
        <v>1333.84</v>
      </c>
      <c r="H13" s="77">
        <v>6.1585999999999999</v>
      </c>
      <c r="I13" s="77">
        <v>8.2145870240000002E-2</v>
      </c>
      <c r="J13" s="78">
        <v>0</v>
      </c>
      <c r="K13" s="78">
        <v>0.24809999999999999</v>
      </c>
      <c r="L13" s="78">
        <v>0</v>
      </c>
    </row>
    <row r="14" spans="2:59">
      <c r="B14" t="s">
        <v>2631</v>
      </c>
      <c r="C14" t="s">
        <v>2632</v>
      </c>
      <c r="D14" t="s">
        <v>125</v>
      </c>
      <c r="E14" t="s">
        <v>102</v>
      </c>
      <c r="F14" s="95">
        <v>44537</v>
      </c>
      <c r="G14" s="77">
        <v>283.98</v>
      </c>
      <c r="H14" s="77">
        <v>7.9000000000000008E-3</v>
      </c>
      <c r="I14" s="77">
        <v>2.2434420000000001E-5</v>
      </c>
      <c r="J14" s="78">
        <v>0</v>
      </c>
      <c r="K14" s="78">
        <v>1E-4</v>
      </c>
      <c r="L14" s="78">
        <v>0</v>
      </c>
      <c r="W14" s="97"/>
    </row>
    <row r="15" spans="2:59">
      <c r="B15" t="s">
        <v>2633</v>
      </c>
      <c r="C15" t="s">
        <v>2634</v>
      </c>
      <c r="D15" t="s">
        <v>1478</v>
      </c>
      <c r="E15" t="s">
        <v>102</v>
      </c>
      <c r="F15" s="95">
        <v>44628</v>
      </c>
      <c r="G15" s="77">
        <v>2366.4899999999998</v>
      </c>
      <c r="H15" s="77">
        <v>1E-4</v>
      </c>
      <c r="I15" s="77">
        <v>2.3664899999999999E-6</v>
      </c>
      <c r="J15" s="78">
        <v>0</v>
      </c>
      <c r="K15" s="78">
        <v>0</v>
      </c>
      <c r="L15" s="78">
        <v>0</v>
      </c>
      <c r="W15" s="97"/>
    </row>
    <row r="16" spans="2:59">
      <c r="B16" s="79" t="s">
        <v>2156</v>
      </c>
      <c r="C16" s="16"/>
      <c r="D16" s="16"/>
      <c r="F16" s="97"/>
      <c r="G16" s="81">
        <v>404.92</v>
      </c>
      <c r="I16" s="81">
        <v>0.24891161256</v>
      </c>
      <c r="K16" s="80">
        <v>0.75180000000000002</v>
      </c>
      <c r="L16" s="80">
        <v>0</v>
      </c>
    </row>
    <row r="17" spans="2:23">
      <c r="B17" t="s">
        <v>2635</v>
      </c>
      <c r="C17" t="s">
        <v>2636</v>
      </c>
      <c r="D17" t="s">
        <v>1576</v>
      </c>
      <c r="E17" t="s">
        <v>106</v>
      </c>
      <c r="F17" s="95">
        <v>44742</v>
      </c>
      <c r="G17" s="77">
        <v>404.92</v>
      </c>
      <c r="H17" s="77">
        <v>16.649999999999999</v>
      </c>
      <c r="I17" s="77">
        <v>0.24891161256</v>
      </c>
      <c r="J17" s="78">
        <v>0</v>
      </c>
      <c r="K17" s="78">
        <v>0.75180000000000002</v>
      </c>
      <c r="L17" s="78">
        <v>0</v>
      </c>
      <c r="W17" s="97"/>
    </row>
    <row r="18" spans="2:23">
      <c r="B18" t="s">
        <v>225</v>
      </c>
      <c r="C18" s="16"/>
      <c r="D18" s="16"/>
    </row>
    <row r="19" spans="2:23">
      <c r="B19" t="s">
        <v>325</v>
      </c>
      <c r="C19" s="16"/>
      <c r="D19" s="16"/>
    </row>
    <row r="20" spans="2:23">
      <c r="B20" t="s">
        <v>326</v>
      </c>
      <c r="C20" s="16"/>
      <c r="D20" s="16"/>
    </row>
    <row r="21" spans="2:23">
      <c r="B21" t="s">
        <v>327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3603</v>
      </c>
    </row>
    <row r="3" spans="2:52" s="1" customFormat="1">
      <c r="B3" s="2" t="s">
        <v>2</v>
      </c>
      <c r="C3" s="88" t="s">
        <v>3604</v>
      </c>
    </row>
    <row r="4" spans="2:52" s="1" customFormat="1">
      <c r="B4" s="2" t="s">
        <v>3</v>
      </c>
      <c r="C4" s="89" t="s">
        <v>197</v>
      </c>
    </row>
    <row r="6" spans="2:52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2" ht="26.25" customHeight="1">
      <c r="B7" s="120" t="s">
        <v>142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2637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2171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2161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2176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2171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3603</v>
      </c>
    </row>
    <row r="3" spans="2:20" s="1" customFormat="1">
      <c r="B3" s="2" t="s">
        <v>2</v>
      </c>
      <c r="C3" s="88" t="s">
        <v>3604</v>
      </c>
    </row>
    <row r="4" spans="2:20" s="1" customFormat="1">
      <c r="B4" s="2" t="s">
        <v>3</v>
      </c>
      <c r="C4" s="89" t="s">
        <v>197</v>
      </c>
    </row>
    <row r="5" spans="2:20">
      <c r="B5" s="2"/>
    </row>
    <row r="7" spans="2:20" ht="26.25" customHeight="1">
      <c r="B7" s="110" t="s">
        <v>47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41434.365427705496</v>
      </c>
      <c r="K11" s="76">
        <f>J11/$J$11</f>
        <v>1</v>
      </c>
      <c r="L11" s="76">
        <f>J11/'סכום נכסי הקרן'!$C$42</f>
        <v>9.8852415030959651E-2</v>
      </c>
      <c r="T11" s="91"/>
    </row>
    <row r="12" spans="2:20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39832.127097705496</v>
      </c>
      <c r="K12" s="80">
        <f t="shared" ref="K12:K59" si="0">J12/$J$11</f>
        <v>0.96133068979189318</v>
      </c>
      <c r="L12" s="80">
        <f>J12/'סכום נכסי הקרן'!$C$42</f>
        <v>9.5029860329306964E-2</v>
      </c>
    </row>
    <row r="13" spans="2:20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28285.316129999999</v>
      </c>
      <c r="K13" s="80">
        <f t="shared" si="0"/>
        <v>0.68265353742057666</v>
      </c>
      <c r="L13" s="80">
        <f>J13/'סכום נכסי הקרן'!$C$42</f>
        <v>6.7481950803451582E-2</v>
      </c>
    </row>
    <row r="14" spans="2:20">
      <c r="B14" s="88" t="s">
        <v>3605</v>
      </c>
      <c r="C14" t="s">
        <v>3606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3314.7842600000004</v>
      </c>
      <c r="K14" s="92">
        <f t="shared" si="0"/>
        <v>8.0000845331724024E-2</v>
      </c>
      <c r="L14" s="92">
        <f>J14/'סכום נכסי הקרן'!$C$42</f>
        <v>7.9082767655591947E-3</v>
      </c>
    </row>
    <row r="15" spans="2:20">
      <c r="B15" s="88" t="s">
        <v>3607</v>
      </c>
      <c r="C15" s="88" t="s">
        <v>3608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v>2229.1097</v>
      </c>
      <c r="K15" s="92">
        <f t="shared" si="0"/>
        <v>5.3798572199430475E-2</v>
      </c>
      <c r="L15" s="92">
        <f>J15/'סכום נכסי הקרן'!$C$42</f>
        <v>5.3181187871311495E-3</v>
      </c>
    </row>
    <row r="16" spans="2:20">
      <c r="B16" s="88" t="s">
        <v>3609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17717.26658+4272.3337</f>
        <v>21989.600279999999</v>
      </c>
      <c r="K16" s="92">
        <f t="shared" si="0"/>
        <v>0.53070923261434666</v>
      </c>
      <c r="L16" s="92">
        <f>J16/'סכום נכסי הקרן'!$C$42</f>
        <v>5.2461889323155507E-2</v>
      </c>
    </row>
    <row r="17" spans="2:12">
      <c r="B17" s="88" t="s">
        <v>3610</v>
      </c>
      <c r="C17" s="88" t="s">
        <v>3611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751.82189000000005</v>
      </c>
      <c r="K17" s="92">
        <f t="shared" si="0"/>
        <v>1.8144887275075461E-2</v>
      </c>
      <c r="L17" s="92">
        <f>J17/'סכום נכסי הקרן'!$C$42</f>
        <v>1.7936659276057382E-3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SUM(J19:J42)</f>
        <v>11546.810967705496</v>
      </c>
      <c r="K18" s="80">
        <f t="shared" si="0"/>
        <v>0.27867715237131657</v>
      </c>
      <c r="L18" s="80">
        <f>J18/'סכום נכסי הקרן'!$C$42</f>
        <v>2.7547909525855369E-2</v>
      </c>
    </row>
    <row r="19" spans="2:12">
      <c r="B19" s="88" t="s">
        <v>3605</v>
      </c>
      <c r="C19" s="88" t="s">
        <v>3612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3.5300000000000002E-3</v>
      </c>
      <c r="K19" s="92">
        <f t="shared" si="0"/>
        <v>8.5194981594665159E-8</v>
      </c>
      <c r="L19" s="92">
        <f>J19/'סכום נכסי הקרן'!$C$42</f>
        <v>8.4217296791508092E-9</v>
      </c>
    </row>
    <row r="20" spans="2:12">
      <c r="B20" s="88" t="s">
        <v>3607</v>
      </c>
      <c r="C20" s="88" t="s">
        <v>3613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v>28.542990000000003</v>
      </c>
      <c r="K20" s="92">
        <f t="shared" si="0"/>
        <v>6.8887238178660395E-4</v>
      </c>
      <c r="L20" s="92">
        <f>J20/'סכום נכסי הקרן'!$C$42</f>
        <v>6.809669858773507E-5</v>
      </c>
    </row>
    <row r="21" spans="2:12">
      <c r="B21" s="88" t="s">
        <v>3609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0.592829132+3.350061372+702.30432</f>
        <v>706.24721050400001</v>
      </c>
      <c r="K21" s="92">
        <f t="shared" si="0"/>
        <v>1.7044962634609601E-2</v>
      </c>
      <c r="L21" s="92">
        <f>J21/'סכום נכסי הקרן'!$C$42</f>
        <v>1.6849357205436278E-3</v>
      </c>
    </row>
    <row r="22" spans="2:12">
      <c r="B22" s="88" t="s">
        <v>3610</v>
      </c>
      <c r="C22" s="88" t="s">
        <v>3614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19.705950000000001</v>
      </c>
      <c r="K22" s="92">
        <f t="shared" si="0"/>
        <v>4.7559434774940281E-4</v>
      </c>
      <c r="L22" s="92">
        <f>J22/'סכום נכסי הקרן'!$C$42</f>
        <v>4.7013649850102521E-5</v>
      </c>
    </row>
    <row r="23" spans="2:12">
      <c r="B23" s="88" t="s">
        <v>3605</v>
      </c>
      <c r="C23" s="88" t="s">
        <v>3615</v>
      </c>
      <c r="D23">
        <v>11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v>2.9999999999999997E-5</v>
      </c>
      <c r="K23" s="92">
        <f t="shared" si="0"/>
        <v>7.240366707761911E-10</v>
      </c>
      <c r="L23" s="92">
        <f>J23/'סכום נכסי הקרן'!$C$42</f>
        <v>7.157277347720234E-11</v>
      </c>
    </row>
    <row r="24" spans="2:12">
      <c r="B24" s="88" t="s">
        <v>3609</v>
      </c>
      <c r="C24" t="s">
        <v>213</v>
      </c>
      <c r="D24">
        <v>10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f>6.696994458-0.004</f>
        <v>6.6929944580000003</v>
      </c>
      <c r="K24" s="92">
        <f t="shared" si="0"/>
        <v>1.6153244749646061E-4</v>
      </c>
      <c r="L24" s="92">
        <f>J24/'סכום נכסי הקרן'!$C$42</f>
        <v>1.5967872540886824E-5</v>
      </c>
    </row>
    <row r="25" spans="2:12">
      <c r="B25" s="88" t="s">
        <v>3610</v>
      </c>
      <c r="C25" s="88" t="s">
        <v>3616</v>
      </c>
      <c r="D25">
        <v>20</v>
      </c>
      <c r="E25" t="s">
        <v>207</v>
      </c>
      <c r="F25" t="s">
        <v>208</v>
      </c>
      <c r="G25" t="s">
        <v>120</v>
      </c>
      <c r="H25" s="92">
        <v>0</v>
      </c>
      <c r="I25" s="92">
        <v>0</v>
      </c>
      <c r="J25" s="93">
        <v>2.3199999999999998E-2</v>
      </c>
      <c r="K25" s="92">
        <f t="shared" si="0"/>
        <v>5.5992169206692116E-7</v>
      </c>
      <c r="L25" s="92">
        <f>J25/'סכום נכסי הקרן'!$C$42</f>
        <v>5.5349611489036478E-8</v>
      </c>
    </row>
    <row r="26" spans="2:12">
      <c r="B26" s="88" t="s">
        <v>3605</v>
      </c>
      <c r="C26" s="88" t="s">
        <v>3617</v>
      </c>
      <c r="D26">
        <v>11</v>
      </c>
      <c r="E26" t="s">
        <v>207</v>
      </c>
      <c r="F26" t="s">
        <v>208</v>
      </c>
      <c r="G26" t="s">
        <v>106</v>
      </c>
      <c r="H26" s="92">
        <v>4.5600000000000002E-2</v>
      </c>
      <c r="I26" s="92">
        <v>4.5600000000000002E-2</v>
      </c>
      <c r="J26" s="93">
        <v>1316.70434</v>
      </c>
      <c r="K26" s="92">
        <f t="shared" si="0"/>
        <v>3.1778074224338732E-2</v>
      </c>
      <c r="L26" s="92">
        <f>J26/'סכום נכסי הקרן'!$C$42</f>
        <v>3.1413393821089742E-3</v>
      </c>
    </row>
    <row r="27" spans="2:12">
      <c r="B27" s="88" t="s">
        <v>3607</v>
      </c>
      <c r="C27" s="88" t="s">
        <v>3618</v>
      </c>
      <c r="D27">
        <v>12</v>
      </c>
      <c r="E27" t="s">
        <v>207</v>
      </c>
      <c r="F27" t="s">
        <v>208</v>
      </c>
      <c r="G27" t="s">
        <v>106</v>
      </c>
      <c r="H27" s="92">
        <v>4.6600000000000003E-2</v>
      </c>
      <c r="I27" s="92">
        <v>4.6600000000000003E-2</v>
      </c>
      <c r="J27" s="93">
        <v>881.46276999999998</v>
      </c>
      <c r="K27" s="92">
        <f t="shared" si="0"/>
        <v>2.1273712313465316E-2</v>
      </c>
      <c r="L27" s="92">
        <f>J27/'סכום נכסי הקרן'!$C$42</f>
        <v>2.1029578388599103E-3</v>
      </c>
    </row>
    <row r="28" spans="2:12">
      <c r="B28" s="88" t="s">
        <v>3609</v>
      </c>
      <c r="C28" t="s">
        <v>214</v>
      </c>
      <c r="D28">
        <v>10</v>
      </c>
      <c r="E28" t="s">
        <v>207</v>
      </c>
      <c r="F28" t="s">
        <v>208</v>
      </c>
      <c r="G28" t="s">
        <v>106</v>
      </c>
      <c r="H28" s="92">
        <v>4.5100000000000001E-2</v>
      </c>
      <c r="I28" s="92">
        <v>4.5100000000000001E-2</v>
      </c>
      <c r="J28" s="93">
        <f>648.98046148+5489.54732</f>
        <v>6138.5277814799992</v>
      </c>
      <c r="K28" s="92">
        <f t="shared" si="0"/>
        <v>0.14815064061233124</v>
      </c>
      <c r="L28" s="92">
        <f>J28/'סכום נכסי הקרן'!$C$42</f>
        <v>1.4645048612912714E-2</v>
      </c>
    </row>
    <row r="29" spans="2:12">
      <c r="B29" s="88" t="s">
        <v>3610</v>
      </c>
      <c r="C29" s="88" t="s">
        <v>3619</v>
      </c>
      <c r="D29">
        <v>20</v>
      </c>
      <c r="E29" t="s">
        <v>207</v>
      </c>
      <c r="F29" t="s">
        <v>208</v>
      </c>
      <c r="G29" t="s">
        <v>106</v>
      </c>
      <c r="H29" s="92">
        <v>4.6600000000000003E-2</v>
      </c>
      <c r="I29" s="92">
        <v>4.6600000000000003E-2</v>
      </c>
      <c r="J29" s="93">
        <v>2432.3424399999999</v>
      </c>
      <c r="K29" s="92">
        <f t="shared" si="0"/>
        <v>5.8703504081507915E-2</v>
      </c>
      <c r="L29" s="92">
        <f>J29/'סכום נכסי הקרן'!$C$42</f>
        <v>5.8029831492368541E-3</v>
      </c>
    </row>
    <row r="30" spans="2:12">
      <c r="B30" s="88" t="s">
        <v>3609</v>
      </c>
      <c r="C30" t="s">
        <v>3620</v>
      </c>
      <c r="D30">
        <v>10</v>
      </c>
      <c r="E30" t="s">
        <v>207</v>
      </c>
      <c r="F30" t="s">
        <v>208</v>
      </c>
      <c r="G30" t="s">
        <v>202</v>
      </c>
      <c r="H30" s="92">
        <v>0</v>
      </c>
      <c r="I30" s="92">
        <v>0</v>
      </c>
      <c r="J30" s="93">
        <v>3.3568824499999997E-2</v>
      </c>
      <c r="K30" s="92">
        <f t="shared" si="0"/>
        <v>8.1016866442834121E-7</v>
      </c>
      <c r="L30" s="92">
        <f>J30/'סכום נכסי הקרן'!$C$42</f>
        <v>8.0087129061148671E-8</v>
      </c>
    </row>
    <row r="31" spans="2:12">
      <c r="B31" s="88" t="s">
        <v>3609</v>
      </c>
      <c r="C31" t="s">
        <v>215</v>
      </c>
      <c r="D31">
        <v>10</v>
      </c>
      <c r="E31" t="s">
        <v>207</v>
      </c>
      <c r="F31" t="s">
        <v>208</v>
      </c>
      <c r="G31" t="s">
        <v>116</v>
      </c>
      <c r="H31" s="92">
        <v>0</v>
      </c>
      <c r="I31" s="92">
        <v>0</v>
      </c>
      <c r="J31" s="93">
        <f>0.334298894+9.08463</f>
        <v>9.4189288940000004</v>
      </c>
      <c r="K31" s="92">
        <f t="shared" si="0"/>
        <v>2.2732166395631441E-4</v>
      </c>
      <c r="L31" s="92">
        <f>J31/'סכום נכסי הקרן'!$C$42</f>
        <v>2.2471295470937934E-5</v>
      </c>
    </row>
    <row r="32" spans="2:12">
      <c r="B32" s="88" t="s">
        <v>3610</v>
      </c>
      <c r="C32" s="88" t="s">
        <v>3621</v>
      </c>
      <c r="D32">
        <v>20</v>
      </c>
      <c r="E32" t="s">
        <v>207</v>
      </c>
      <c r="F32" t="s">
        <v>208</v>
      </c>
      <c r="G32" t="s">
        <v>116</v>
      </c>
      <c r="H32" s="92">
        <v>0</v>
      </c>
      <c r="I32" s="92">
        <v>0</v>
      </c>
      <c r="J32" s="93">
        <v>0.24540000000000001</v>
      </c>
      <c r="K32" s="92">
        <f t="shared" si="0"/>
        <v>5.922619966949244E-6</v>
      </c>
      <c r="L32" s="92">
        <f>J32/'סכום נכסי הקרן'!$C$42</f>
        <v>5.8546528704351517E-7</v>
      </c>
    </row>
    <row r="33" spans="2:12">
      <c r="B33" s="88" t="s">
        <v>3607</v>
      </c>
      <c r="C33" s="88" t="s">
        <v>3622</v>
      </c>
      <c r="D33">
        <v>12</v>
      </c>
      <c r="E33" t="s">
        <v>207</v>
      </c>
      <c r="F33" t="s">
        <v>208</v>
      </c>
      <c r="G33" t="s">
        <v>200</v>
      </c>
      <c r="H33" s="92">
        <v>0</v>
      </c>
      <c r="I33" s="92">
        <v>0</v>
      </c>
      <c r="J33" s="93">
        <v>0.24430000000000002</v>
      </c>
      <c r="K33" s="92">
        <f t="shared" si="0"/>
        <v>5.8960719556874504E-6</v>
      </c>
      <c r="L33" s="92">
        <f>J33/'סכום נכסי הקרן'!$C$42</f>
        <v>5.8284095201601777E-7</v>
      </c>
    </row>
    <row r="34" spans="2:12">
      <c r="B34" s="88" t="s">
        <v>3609</v>
      </c>
      <c r="C34" t="s">
        <v>3623</v>
      </c>
      <c r="D34">
        <v>10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0.12215000000000001</v>
      </c>
      <c r="K34" s="92">
        <f t="shared" si="0"/>
        <v>2.9480359778437252E-6</v>
      </c>
      <c r="L34" s="92">
        <f>J34/'סכום נכסי הקרן'!$C$42</f>
        <v>2.9142047600800889E-7</v>
      </c>
    </row>
    <row r="35" spans="2:12">
      <c r="B35" s="88" t="s">
        <v>3610</v>
      </c>
      <c r="C35" s="88" t="s">
        <v>3624</v>
      </c>
      <c r="D35">
        <v>20</v>
      </c>
      <c r="E35" t="s">
        <v>207</v>
      </c>
      <c r="F35" t="s">
        <v>208</v>
      </c>
      <c r="G35" t="s">
        <v>200</v>
      </c>
      <c r="H35" s="92">
        <v>0</v>
      </c>
      <c r="I35" s="92">
        <v>0</v>
      </c>
      <c r="J35" s="93">
        <v>4.2220000000000001E-2</v>
      </c>
      <c r="K35" s="92">
        <f t="shared" si="0"/>
        <v>1.0189609413390264E-6</v>
      </c>
      <c r="L35" s="92">
        <f>J35/'סכום נכסי הקרן'!$C$42</f>
        <v>1.0072674987358277E-7</v>
      </c>
    </row>
    <row r="36" spans="2:12">
      <c r="B36" s="88" t="s">
        <v>3609</v>
      </c>
      <c r="C36" s="88" t="s">
        <v>3625</v>
      </c>
      <c r="D36">
        <v>10</v>
      </c>
      <c r="E36" t="s">
        <v>207</v>
      </c>
      <c r="F36" t="s">
        <v>208</v>
      </c>
      <c r="G36" t="s">
        <v>203</v>
      </c>
      <c r="H36" s="92">
        <v>0</v>
      </c>
      <c r="I36" s="92">
        <v>0</v>
      </c>
      <c r="J36" s="93">
        <v>0.31584138</v>
      </c>
      <c r="K36" s="92">
        <f t="shared" si="0"/>
        <v>7.6226913756185962E-6</v>
      </c>
      <c r="L36" s="92">
        <f>J36/'סכום נכסי הקרן'!$C$42</f>
        <v>7.5352145151556625E-7</v>
      </c>
    </row>
    <row r="37" spans="2:12">
      <c r="B37" s="88" t="s">
        <v>3609</v>
      </c>
      <c r="C37" t="s">
        <v>3626</v>
      </c>
      <c r="D37">
        <v>10</v>
      </c>
      <c r="E37" t="s">
        <v>207</v>
      </c>
      <c r="F37" t="s">
        <v>208</v>
      </c>
      <c r="G37" t="s">
        <v>201</v>
      </c>
      <c r="H37" s="92">
        <v>0</v>
      </c>
      <c r="I37" s="92">
        <v>0</v>
      </c>
      <c r="J37" s="93">
        <v>4.2760116000000001E-2</v>
      </c>
      <c r="K37" s="92">
        <f t="shared" si="0"/>
        <v>1.0319964010214581E-6</v>
      </c>
      <c r="L37" s="92">
        <f>J37/'סכום נכסי הקרן'!$C$42</f>
        <v>1.0201533654422986E-7</v>
      </c>
    </row>
    <row r="38" spans="2:12">
      <c r="B38" s="88" t="s">
        <v>3605</v>
      </c>
      <c r="C38" s="88" t="s">
        <v>3627</v>
      </c>
      <c r="D38">
        <v>11</v>
      </c>
      <c r="E38" t="s">
        <v>207</v>
      </c>
      <c r="F38" t="s">
        <v>208</v>
      </c>
      <c r="G38" t="s">
        <v>113</v>
      </c>
      <c r="H38" s="92">
        <v>0</v>
      </c>
      <c r="I38" s="92">
        <v>0</v>
      </c>
      <c r="J38" s="93">
        <v>1.3199999999999998E-3</v>
      </c>
      <c r="K38" s="92">
        <f t="shared" si="0"/>
        <v>3.1857613514152406E-8</v>
      </c>
      <c r="L38" s="92">
        <f>J38/'סכום נכסי הקרן'!$C$42</f>
        <v>3.1492020329969026E-9</v>
      </c>
    </row>
    <row r="39" spans="2:12">
      <c r="B39" s="88" t="s">
        <v>3607</v>
      </c>
      <c r="C39" s="88" t="s">
        <v>3628</v>
      </c>
      <c r="D39">
        <v>12</v>
      </c>
      <c r="E39" t="s">
        <v>207</v>
      </c>
      <c r="F39" t="s">
        <v>208</v>
      </c>
      <c r="G39" t="s">
        <v>113</v>
      </c>
      <c r="H39" s="92">
        <v>4.5280000000000001E-2</v>
      </c>
      <c r="I39" s="92">
        <v>4.5280000000000001E-2</v>
      </c>
      <c r="J39" s="93">
        <v>1.44262</v>
      </c>
      <c r="K39" s="92">
        <f t="shared" si="0"/>
        <v>3.4816992733171628E-5</v>
      </c>
      <c r="L39" s="92">
        <f>J39/'סכום נכסי הקרן'!$C$42</f>
        <v>3.4417438157893884E-6</v>
      </c>
    </row>
    <row r="40" spans="2:12">
      <c r="B40" s="88" t="s">
        <v>3609</v>
      </c>
      <c r="C40" t="s">
        <v>217</v>
      </c>
      <c r="D40">
        <v>10</v>
      </c>
      <c r="E40" t="s">
        <v>207</v>
      </c>
      <c r="F40" t="s">
        <v>208</v>
      </c>
      <c r="G40" t="s">
        <v>113</v>
      </c>
      <c r="H40" s="92">
        <v>4.3729999999999998E-2</v>
      </c>
      <c r="I40" s="92">
        <v>4.3729999999999998E-2</v>
      </c>
      <c r="J40" s="93">
        <f>0.001728529+4.47681</f>
        <v>4.4785385290000006</v>
      </c>
      <c r="K40" s="92">
        <f t="shared" si="0"/>
        <v>1.0808753754933536E-4</v>
      </c>
      <c r="L40" s="92">
        <f>J40/'סכום נכסי הקרן'!$C$42</f>
        <v>1.0684714121501334E-5</v>
      </c>
    </row>
    <row r="41" spans="2:12">
      <c r="B41" s="88" t="s">
        <v>3610</v>
      </c>
      <c r="C41" s="88" t="s">
        <v>3629</v>
      </c>
      <c r="D41">
        <v>20</v>
      </c>
      <c r="E41" t="s">
        <v>207</v>
      </c>
      <c r="F41" t="s">
        <v>208</v>
      </c>
      <c r="G41" t="s">
        <v>113</v>
      </c>
      <c r="H41" s="92">
        <v>0</v>
      </c>
      <c r="I41" s="92">
        <v>0</v>
      </c>
      <c r="J41" s="93">
        <v>0.13250000000000001</v>
      </c>
      <c r="K41" s="92">
        <f t="shared" si="0"/>
        <v>3.1978286292615109E-6</v>
      </c>
      <c r="L41" s="92">
        <f>J41/'סכום נכסי הקרן'!$C$42</f>
        <v>3.1611308285764373E-7</v>
      </c>
    </row>
    <row r="42" spans="2:12">
      <c r="B42" s="88" t="s">
        <v>3609</v>
      </c>
      <c r="C42" t="s">
        <v>3630</v>
      </c>
      <c r="D42">
        <v>10</v>
      </c>
      <c r="E42" t="s">
        <v>207</v>
      </c>
      <c r="F42" t="s">
        <v>208</v>
      </c>
      <c r="G42" t="s">
        <v>199</v>
      </c>
      <c r="H42" s="92">
        <v>0</v>
      </c>
      <c r="I42" s="92">
        <v>0</v>
      </c>
      <c r="J42" s="93">
        <v>3.7583520000000002E-2</v>
      </c>
      <c r="K42" s="92">
        <f t="shared" si="0"/>
        <v>9.0706155656167989E-7</v>
      </c>
      <c r="L42" s="92">
        <f>J42/'סכום נכסי הקרן'!$C$42</f>
        <v>8.9665225447863468E-8</v>
      </c>
    </row>
    <row r="43" spans="2:12">
      <c r="B43" s="79" t="s">
        <v>218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92">
        <v>0</v>
      </c>
      <c r="I44" s="92">
        <v>0</v>
      </c>
      <c r="J44" s="93">
        <v>0</v>
      </c>
      <c r="K44" s="92">
        <f t="shared" si="0"/>
        <v>0</v>
      </c>
      <c r="L44" s="92">
        <f>J44/'סכום נכסי הקרן'!$C$42</f>
        <v>0</v>
      </c>
    </row>
    <row r="45" spans="2:12">
      <c r="B45" s="79" t="s">
        <v>219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210</v>
      </c>
      <c r="C46" t="s">
        <v>210</v>
      </c>
      <c r="D46" s="16"/>
      <c r="E46" t="s">
        <v>210</v>
      </c>
      <c r="G46" t="s">
        <v>210</v>
      </c>
      <c r="H46" s="92">
        <v>0</v>
      </c>
      <c r="I46" s="92">
        <v>0</v>
      </c>
      <c r="J46" s="93">
        <v>0</v>
      </c>
      <c r="K46" s="92">
        <f t="shared" si="0"/>
        <v>0</v>
      </c>
      <c r="L46" s="92">
        <f>J46/'סכום נכסי הקרן'!$C$42</f>
        <v>0</v>
      </c>
    </row>
    <row r="47" spans="2:12">
      <c r="B47" s="79" t="s">
        <v>220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92">
        <v>0</v>
      </c>
      <c r="I48" s="92">
        <v>0</v>
      </c>
      <c r="J48" s="93">
        <v>0</v>
      </c>
      <c r="K48" s="92">
        <f t="shared" si="0"/>
        <v>0</v>
      </c>
      <c r="L48" s="92">
        <f>J48/'סכום נכסי הקרן'!$C$42</f>
        <v>0</v>
      </c>
    </row>
    <row r="49" spans="2:12">
      <c r="B49" s="79" t="s">
        <v>221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92">
        <v>0</v>
      </c>
      <c r="I50" s="92">
        <v>0</v>
      </c>
      <c r="J50" s="93">
        <v>0</v>
      </c>
      <c r="K50" s="92">
        <f t="shared" si="0"/>
        <v>0</v>
      </c>
      <c r="L50" s="92">
        <f>J50/'סכום נכסי הקרן'!$C$42</f>
        <v>0</v>
      </c>
    </row>
    <row r="51" spans="2:12">
      <c r="B51" s="79" t="s">
        <v>222</v>
      </c>
      <c r="D51" s="16"/>
      <c r="I51" s="80">
        <v>0</v>
      </c>
      <c r="J51" s="81">
        <f>SUM(J52)</f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210</v>
      </c>
      <c r="C52" t="s">
        <v>210</v>
      </c>
      <c r="D52" s="16"/>
      <c r="E52" t="s">
        <v>210</v>
      </c>
      <c r="G52" t="s">
        <v>210</v>
      </c>
      <c r="H52" s="92">
        <v>0</v>
      </c>
      <c r="I52" s="92">
        <v>0</v>
      </c>
      <c r="J52" s="93">
        <v>0</v>
      </c>
      <c r="K52" s="92">
        <f t="shared" si="0"/>
        <v>0</v>
      </c>
      <c r="L52" s="92">
        <f>J52/'סכום נכסי הקרן'!$C$42</f>
        <v>0</v>
      </c>
    </row>
    <row r="53" spans="2:12">
      <c r="B53" s="79" t="s">
        <v>223</v>
      </c>
      <c r="D53" s="16"/>
      <c r="I53" s="80">
        <v>0</v>
      </c>
      <c r="J53" s="81">
        <f>J54+J58</f>
        <v>1602.2383299999999</v>
      </c>
      <c r="K53" s="80">
        <f t="shared" si="0"/>
        <v>3.8669310208106808E-2</v>
      </c>
      <c r="L53" s="80">
        <f>J53/'סכום נכסי הקרן'!$C$42</f>
        <v>3.8225547016526992E-3</v>
      </c>
    </row>
    <row r="54" spans="2:12">
      <c r="B54" s="79" t="s">
        <v>224</v>
      </c>
      <c r="D54" s="16"/>
      <c r="I54" s="80">
        <v>0</v>
      </c>
      <c r="J54" s="81">
        <f>SUM(J55:J57)</f>
        <v>1602.2383299999999</v>
      </c>
      <c r="K54" s="80">
        <f t="shared" si="0"/>
        <v>3.8669310208106808E-2</v>
      </c>
      <c r="L54" s="80">
        <f>J54/'סכום נכסי הקרן'!$C$42</f>
        <v>3.8225547016526992E-3</v>
      </c>
    </row>
    <row r="55" spans="2:12">
      <c r="B55" s="88" t="s">
        <v>3631</v>
      </c>
      <c r="C55" s="88" t="s">
        <v>3632</v>
      </c>
      <c r="D55">
        <v>85</v>
      </c>
      <c r="E55" t="s">
        <v>976</v>
      </c>
      <c r="F55" t="s">
        <v>212</v>
      </c>
      <c r="G55" t="s">
        <v>110</v>
      </c>
      <c r="H55" s="92">
        <v>3.15E-2</v>
      </c>
      <c r="I55" s="92">
        <v>3.15E-2</v>
      </c>
      <c r="J55" s="93">
        <v>190.86372</v>
      </c>
      <c r="K55" s="92">
        <f t="shared" si="0"/>
        <v>4.6064110800253045E-3</v>
      </c>
      <c r="L55" s="92">
        <f>J55/'סכום נכסי הקרן'!$C$42</f>
        <v>4.5535485988587251E-4</v>
      </c>
    </row>
    <row r="56" spans="2:12">
      <c r="B56" s="88" t="s">
        <v>3631</v>
      </c>
      <c r="C56" s="88" t="s">
        <v>3633</v>
      </c>
      <c r="D56">
        <v>85</v>
      </c>
      <c r="E56" t="s">
        <v>976</v>
      </c>
      <c r="F56" t="s">
        <v>212</v>
      </c>
      <c r="G56" t="s">
        <v>106</v>
      </c>
      <c r="H56" s="92">
        <v>4.9799999999999997E-2</v>
      </c>
      <c r="I56" s="92">
        <v>4.9799999999999997E-2</v>
      </c>
      <c r="J56" s="93">
        <v>1371.1766699999998</v>
      </c>
      <c r="K56" s="92">
        <f t="shared" si="0"/>
        <v>3.3092739706426129E-2</v>
      </c>
      <c r="L56" s="92">
        <f>J56/'סכום נכסי הקרן'!$C$42</f>
        <v>3.2712972399711539E-3</v>
      </c>
    </row>
    <row r="57" spans="2:12">
      <c r="B57" s="88" t="s">
        <v>3631</v>
      </c>
      <c r="C57" s="88" t="s">
        <v>3634</v>
      </c>
      <c r="D57">
        <v>85</v>
      </c>
      <c r="E57" t="s">
        <v>976</v>
      </c>
      <c r="F57" t="s">
        <v>212</v>
      </c>
      <c r="G57" t="s">
        <v>200</v>
      </c>
      <c r="H57" s="92">
        <v>0</v>
      </c>
      <c r="I57" s="92">
        <v>0</v>
      </c>
      <c r="J57" s="93">
        <v>40.197940000000003</v>
      </c>
      <c r="K57" s="92">
        <f t="shared" si="0"/>
        <v>9.7015942165536953E-4</v>
      </c>
      <c r="L57" s="92">
        <f>J57/'סכום נכסי הקרן'!$C$42</f>
        <v>9.5902601795672381E-5</v>
      </c>
    </row>
    <row r="58" spans="2:12">
      <c r="B58" s="79" t="s">
        <v>222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210</v>
      </c>
      <c r="C59" t="s">
        <v>210</v>
      </c>
      <c r="D59" s="16"/>
      <c r="E59" t="s">
        <v>210</v>
      </c>
      <c r="G59" t="s">
        <v>210</v>
      </c>
      <c r="H59" s="92">
        <v>0</v>
      </c>
      <c r="I59" s="92">
        <v>0</v>
      </c>
      <c r="J59" s="93">
        <v>0</v>
      </c>
      <c r="K59" s="92">
        <f t="shared" si="0"/>
        <v>0</v>
      </c>
      <c r="L59" s="92">
        <f>J59/'סכום נכסי הקרן'!$C$42</f>
        <v>0</v>
      </c>
    </row>
    <row r="60" spans="2:12">
      <c r="B60" t="s">
        <v>225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mergeCells count="1">
    <mergeCell ref="B7:L7"/>
  </mergeCells>
  <dataValidations count="1">
    <dataValidation allowBlank="1" showInputMessage="1" showErrorMessage="1" sqref="E11 C1:C4" xr:uid="{A54480A3-E58A-416D-8CFA-3FC2DC4A62F6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3603</v>
      </c>
    </row>
    <row r="3" spans="2:49" s="1" customFormat="1">
      <c r="B3" s="2" t="s">
        <v>2</v>
      </c>
      <c r="C3" s="88" t="s">
        <v>3604</v>
      </c>
    </row>
    <row r="4" spans="2:49" s="1" customFormat="1">
      <c r="B4" s="2" t="s">
        <v>3</v>
      </c>
      <c r="C4" s="89" t="s">
        <v>197</v>
      </c>
    </row>
    <row r="6" spans="2:49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49" ht="26.25" customHeight="1">
      <c r="B7" s="120" t="s">
        <v>143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46038472.880000003</v>
      </c>
      <c r="H11" s="7"/>
      <c r="I11" s="75">
        <v>-1430.1405267899233</v>
      </c>
      <c r="J11" s="76">
        <v>1</v>
      </c>
      <c r="K11" s="76">
        <v>-3.3999999999999998E-3</v>
      </c>
      <c r="AW11" s="16"/>
    </row>
    <row r="12" spans="2:49">
      <c r="B12" s="79" t="s">
        <v>204</v>
      </c>
      <c r="C12" s="16"/>
      <c r="D12" s="16"/>
      <c r="G12" s="81">
        <v>43588857.829999998</v>
      </c>
      <c r="I12" s="81">
        <v>-1977.1460370237846</v>
      </c>
      <c r="J12" s="80">
        <v>1.3825000000000001</v>
      </c>
      <c r="K12" s="80">
        <v>-4.7000000000000002E-3</v>
      </c>
    </row>
    <row r="13" spans="2:49">
      <c r="B13" s="79" t="s">
        <v>2161</v>
      </c>
      <c r="C13" s="16"/>
      <c r="D13" s="16"/>
      <c r="G13" s="81">
        <v>750196.11</v>
      </c>
      <c r="I13" s="81">
        <v>-30.982780873159999</v>
      </c>
      <c r="J13" s="80">
        <v>2.1700000000000001E-2</v>
      </c>
      <c r="K13" s="80">
        <v>-1E-4</v>
      </c>
    </row>
    <row r="14" spans="2:49">
      <c r="B14" t="s">
        <v>2638</v>
      </c>
      <c r="C14" t="s">
        <v>2639</v>
      </c>
      <c r="D14" t="s">
        <v>123</v>
      </c>
      <c r="E14" t="s">
        <v>102</v>
      </c>
      <c r="F14" t="s">
        <v>498</v>
      </c>
      <c r="G14" s="77">
        <v>37486.839999999997</v>
      </c>
      <c r="H14" s="77">
        <v>-3.7968000000000002</v>
      </c>
      <c r="I14" s="77">
        <v>-1.42330034112</v>
      </c>
      <c r="J14" s="78">
        <v>1E-3</v>
      </c>
      <c r="K14" s="78">
        <v>0</v>
      </c>
    </row>
    <row r="15" spans="2:49">
      <c r="B15" t="s">
        <v>2638</v>
      </c>
      <c r="C15" t="s">
        <v>2640</v>
      </c>
      <c r="D15" t="s">
        <v>123</v>
      </c>
      <c r="E15" t="s">
        <v>102</v>
      </c>
      <c r="F15" t="s">
        <v>265</v>
      </c>
      <c r="G15" s="77">
        <v>38972.14</v>
      </c>
      <c r="H15" s="77">
        <v>-3.0135000000000001</v>
      </c>
      <c r="I15" s="77">
        <v>-1.1744254389</v>
      </c>
      <c r="J15" s="78">
        <v>8.0000000000000004E-4</v>
      </c>
      <c r="K15" s="78">
        <v>0</v>
      </c>
    </row>
    <row r="16" spans="2:49">
      <c r="B16" t="s">
        <v>2641</v>
      </c>
      <c r="C16" t="s">
        <v>2642</v>
      </c>
      <c r="D16" t="s">
        <v>123</v>
      </c>
      <c r="E16" t="s">
        <v>102</v>
      </c>
      <c r="F16" t="s">
        <v>271</v>
      </c>
      <c r="G16" s="77">
        <v>132005.17000000001</v>
      </c>
      <c r="H16" s="77">
        <v>-5.9061000000000003</v>
      </c>
      <c r="I16" s="77">
        <v>-7.7963573453699997</v>
      </c>
      <c r="J16" s="78">
        <v>5.4999999999999997E-3</v>
      </c>
      <c r="K16" s="78">
        <v>0</v>
      </c>
    </row>
    <row r="17" spans="2:11">
      <c r="B17" t="s">
        <v>2641</v>
      </c>
      <c r="C17" t="s">
        <v>2643</v>
      </c>
      <c r="D17" t="s">
        <v>123</v>
      </c>
      <c r="E17" t="s">
        <v>102</v>
      </c>
      <c r="F17" t="s">
        <v>262</v>
      </c>
      <c r="G17" s="77">
        <v>138681.69</v>
      </c>
      <c r="H17" s="77">
        <v>-20.2544</v>
      </c>
      <c r="I17" s="77">
        <v>-28.089144219360001</v>
      </c>
      <c r="J17" s="78">
        <v>1.9599999999999999E-2</v>
      </c>
      <c r="K17" s="78">
        <v>-1E-4</v>
      </c>
    </row>
    <row r="18" spans="2:11">
      <c r="B18" t="s">
        <v>2641</v>
      </c>
      <c r="C18" t="s">
        <v>2644</v>
      </c>
      <c r="D18" t="s">
        <v>123</v>
      </c>
      <c r="E18" t="s">
        <v>102</v>
      </c>
      <c r="F18" t="s">
        <v>265</v>
      </c>
      <c r="G18" s="77">
        <v>33328.71</v>
      </c>
      <c r="H18" s="77">
        <v>18.036999999999999</v>
      </c>
      <c r="I18" s="77">
        <v>6.0114994227</v>
      </c>
      <c r="J18" s="78">
        <v>-4.1999999999999997E-3</v>
      </c>
      <c r="K18" s="78">
        <v>0</v>
      </c>
    </row>
    <row r="19" spans="2:11">
      <c r="B19" t="s">
        <v>2645</v>
      </c>
      <c r="C19" t="s">
        <v>2646</v>
      </c>
      <c r="D19" t="s">
        <v>123</v>
      </c>
      <c r="E19" t="s">
        <v>102</v>
      </c>
      <c r="F19" t="s">
        <v>262</v>
      </c>
      <c r="G19" s="77">
        <v>95956.32</v>
      </c>
      <c r="H19" s="77">
        <v>30.247</v>
      </c>
      <c r="I19" s="77">
        <v>29.023908110400001</v>
      </c>
      <c r="J19" s="78">
        <v>-2.0299999999999999E-2</v>
      </c>
      <c r="K19" s="78">
        <v>1E-4</v>
      </c>
    </row>
    <row r="20" spans="2:11">
      <c r="B20" t="s">
        <v>2645</v>
      </c>
      <c r="C20" t="s">
        <v>2647</v>
      </c>
      <c r="D20" t="s">
        <v>123</v>
      </c>
      <c r="E20" t="s">
        <v>102</v>
      </c>
      <c r="F20" t="s">
        <v>262</v>
      </c>
      <c r="G20" s="77">
        <v>83323.429999999993</v>
      </c>
      <c r="H20" s="77">
        <v>-34.604799999999997</v>
      </c>
      <c r="I20" s="77">
        <v>-28.833906304639999</v>
      </c>
      <c r="J20" s="78">
        <v>2.0199999999999999E-2</v>
      </c>
      <c r="K20" s="78">
        <v>-1E-4</v>
      </c>
    </row>
    <row r="21" spans="2:11">
      <c r="B21" t="s">
        <v>2648</v>
      </c>
      <c r="C21" t="s">
        <v>2649</v>
      </c>
      <c r="D21" t="s">
        <v>123</v>
      </c>
      <c r="E21" t="s">
        <v>102</v>
      </c>
      <c r="F21" t="s">
        <v>277</v>
      </c>
      <c r="G21" s="77">
        <v>81652.34</v>
      </c>
      <c r="H21" s="77">
        <v>1.5334000000000001</v>
      </c>
      <c r="I21" s="77">
        <v>1.25205698156</v>
      </c>
      <c r="J21" s="78">
        <v>-8.9999999999999998E-4</v>
      </c>
      <c r="K21" s="78">
        <v>0</v>
      </c>
    </row>
    <row r="22" spans="2:11">
      <c r="B22" t="s">
        <v>2650</v>
      </c>
      <c r="C22" t="s">
        <v>2651</v>
      </c>
      <c r="D22" t="s">
        <v>123</v>
      </c>
      <c r="E22" t="s">
        <v>102</v>
      </c>
      <c r="F22" t="s">
        <v>255</v>
      </c>
      <c r="G22" s="77">
        <v>108789.47</v>
      </c>
      <c r="H22" s="77">
        <v>4.3099999999999999E-2</v>
      </c>
      <c r="I22" s="77">
        <v>4.6888261569999999E-2</v>
      </c>
      <c r="J22" s="78">
        <v>0</v>
      </c>
      <c r="K22" s="78">
        <v>0</v>
      </c>
    </row>
    <row r="23" spans="2:11">
      <c r="B23" s="79" t="s">
        <v>2170</v>
      </c>
      <c r="C23" s="16"/>
      <c r="D23" s="16"/>
      <c r="G23" s="81">
        <v>40297963.009999998</v>
      </c>
      <c r="I23" s="81">
        <v>-1566.0112679404137</v>
      </c>
      <c r="J23" s="80">
        <v>1.095</v>
      </c>
      <c r="K23" s="80">
        <v>-3.7000000000000002E-3</v>
      </c>
    </row>
    <row r="24" spans="2:11">
      <c r="B24" t="s">
        <v>2652</v>
      </c>
      <c r="C24" t="s">
        <v>2653</v>
      </c>
      <c r="D24" t="s">
        <v>123</v>
      </c>
      <c r="E24" t="s">
        <v>106</v>
      </c>
      <c r="F24" t="s">
        <v>274</v>
      </c>
      <c r="G24" s="77">
        <v>30229.77</v>
      </c>
      <c r="H24" s="77">
        <v>0.1666</v>
      </c>
      <c r="I24" s="77">
        <v>0.18593944585944</v>
      </c>
      <c r="J24" s="78">
        <v>-1E-4</v>
      </c>
      <c r="K24" s="78">
        <v>0</v>
      </c>
    </row>
    <row r="25" spans="2:11">
      <c r="B25" t="s">
        <v>2652</v>
      </c>
      <c r="C25" t="s">
        <v>2654</v>
      </c>
      <c r="D25" t="s">
        <v>123</v>
      </c>
      <c r="E25" t="s">
        <v>106</v>
      </c>
      <c r="F25" t="s">
        <v>274</v>
      </c>
      <c r="G25" s="77">
        <v>35268.07</v>
      </c>
      <c r="H25" s="77">
        <v>2.8400000000000002E-2</v>
      </c>
      <c r="I25" s="77">
        <v>3.6979558900959997E-2</v>
      </c>
      <c r="J25" s="78">
        <v>0</v>
      </c>
      <c r="K25" s="78">
        <v>0</v>
      </c>
    </row>
    <row r="26" spans="2:11">
      <c r="B26" t="s">
        <v>2652</v>
      </c>
      <c r="C26" t="s">
        <v>2655</v>
      </c>
      <c r="D26" t="s">
        <v>123</v>
      </c>
      <c r="E26" t="s">
        <v>106</v>
      </c>
      <c r="F26" t="s">
        <v>277</v>
      </c>
      <c r="G26" s="77">
        <v>95727.61</v>
      </c>
      <c r="H26" s="77">
        <v>0.42770000000000002</v>
      </c>
      <c r="I26" s="77">
        <v>1.5116044395852399</v>
      </c>
      <c r="J26" s="78">
        <v>-1.1000000000000001E-3</v>
      </c>
      <c r="K26" s="78">
        <v>0</v>
      </c>
    </row>
    <row r="27" spans="2:11">
      <c r="B27" t="s">
        <v>2652</v>
      </c>
      <c r="C27" t="s">
        <v>2656</v>
      </c>
      <c r="D27" t="s">
        <v>123</v>
      </c>
      <c r="E27" t="s">
        <v>106</v>
      </c>
      <c r="F27" t="s">
        <v>277</v>
      </c>
      <c r="G27" s="77">
        <v>50911.13</v>
      </c>
      <c r="H27" s="77">
        <v>4.3099999999999999E-2</v>
      </c>
      <c r="I27" s="77">
        <v>8.1012437434759998E-2</v>
      </c>
      <c r="J27" s="78">
        <v>-1E-4</v>
      </c>
      <c r="K27" s="78">
        <v>0</v>
      </c>
    </row>
    <row r="28" spans="2:11">
      <c r="B28" t="s">
        <v>2652</v>
      </c>
      <c r="C28" t="s">
        <v>2657</v>
      </c>
      <c r="D28" t="s">
        <v>123</v>
      </c>
      <c r="E28" t="s">
        <v>106</v>
      </c>
      <c r="F28" t="s">
        <v>277</v>
      </c>
      <c r="G28" s="77">
        <v>34619.57</v>
      </c>
      <c r="H28" s="77">
        <v>0.52249999999999996</v>
      </c>
      <c r="I28" s="77">
        <v>0.66783573899899995</v>
      </c>
      <c r="J28" s="78">
        <v>-5.0000000000000001E-4</v>
      </c>
      <c r="K28" s="78">
        <v>0</v>
      </c>
    </row>
    <row r="29" spans="2:11">
      <c r="B29" t="s">
        <v>2658</v>
      </c>
      <c r="C29" t="s">
        <v>2659</v>
      </c>
      <c r="D29" t="s">
        <v>123</v>
      </c>
      <c r="E29" t="s">
        <v>106</v>
      </c>
      <c r="F29" t="s">
        <v>274</v>
      </c>
      <c r="G29" s="77">
        <v>50382.95</v>
      </c>
      <c r="H29" s="77">
        <v>0.58909999999999996</v>
      </c>
      <c r="I29" s="77">
        <v>1.0958075985974001</v>
      </c>
      <c r="J29" s="78">
        <v>-8.0000000000000004E-4</v>
      </c>
      <c r="K29" s="78">
        <v>0</v>
      </c>
    </row>
    <row r="30" spans="2:11">
      <c r="B30" t="s">
        <v>2660</v>
      </c>
      <c r="C30" t="s">
        <v>2661</v>
      </c>
      <c r="D30" t="s">
        <v>123</v>
      </c>
      <c r="E30" t="s">
        <v>106</v>
      </c>
      <c r="F30" t="s">
        <v>277</v>
      </c>
      <c r="G30" s="77">
        <v>40306.36</v>
      </c>
      <c r="H30" s="77">
        <v>2.6225000000000001</v>
      </c>
      <c r="I30" s="77">
        <v>3.9025706023720002</v>
      </c>
      <c r="J30" s="78">
        <v>-2.7000000000000001E-3</v>
      </c>
      <c r="K30" s="78">
        <v>0</v>
      </c>
    </row>
    <row r="31" spans="2:11">
      <c r="B31" t="s">
        <v>2662</v>
      </c>
      <c r="C31" t="s">
        <v>2663</v>
      </c>
      <c r="D31" t="s">
        <v>123</v>
      </c>
      <c r="E31" t="s">
        <v>106</v>
      </c>
      <c r="F31" t="s">
        <v>277</v>
      </c>
      <c r="G31" s="77">
        <v>40306.36</v>
      </c>
      <c r="H31" s="77">
        <v>2.6036999999999999</v>
      </c>
      <c r="I31" s="77">
        <v>3.8745941191214399</v>
      </c>
      <c r="J31" s="78">
        <v>-2.7000000000000001E-3</v>
      </c>
      <c r="K31" s="78">
        <v>0</v>
      </c>
    </row>
    <row r="32" spans="2:11">
      <c r="B32" t="s">
        <v>2664</v>
      </c>
      <c r="C32" t="s">
        <v>2665</v>
      </c>
      <c r="D32" t="s">
        <v>123</v>
      </c>
      <c r="E32" t="s">
        <v>106</v>
      </c>
      <c r="F32" t="s">
        <v>277</v>
      </c>
      <c r="G32" s="77">
        <v>149129.26</v>
      </c>
      <c r="H32" s="77">
        <v>0.89990000000000003</v>
      </c>
      <c r="I32" s="77">
        <v>4.9547164660520799</v>
      </c>
      <c r="J32" s="78">
        <v>-3.5000000000000001E-3</v>
      </c>
      <c r="K32" s="78">
        <v>0</v>
      </c>
    </row>
    <row r="33" spans="2:11">
      <c r="B33" t="s">
        <v>2666</v>
      </c>
      <c r="C33" t="s">
        <v>2667</v>
      </c>
      <c r="D33" t="s">
        <v>123</v>
      </c>
      <c r="E33" t="s">
        <v>106</v>
      </c>
      <c r="F33" t="s">
        <v>277</v>
      </c>
      <c r="G33" s="77">
        <v>50382.95</v>
      </c>
      <c r="H33" s="77">
        <v>2.8969999999999998</v>
      </c>
      <c r="I33" s="77">
        <v>5.3888212750579996</v>
      </c>
      <c r="J33" s="78">
        <v>-3.8E-3</v>
      </c>
      <c r="K33" s="78">
        <v>0</v>
      </c>
    </row>
    <row r="34" spans="2:11">
      <c r="B34" t="s">
        <v>2668</v>
      </c>
      <c r="C34" t="s">
        <v>2669</v>
      </c>
      <c r="D34" t="s">
        <v>123</v>
      </c>
      <c r="E34" t="s">
        <v>106</v>
      </c>
      <c r="F34" t="s">
        <v>277</v>
      </c>
      <c r="G34" s="77">
        <v>43027</v>
      </c>
      <c r="H34" s="77">
        <v>1.8345</v>
      </c>
      <c r="I34" s="77">
        <v>2.91420752298</v>
      </c>
      <c r="J34" s="78">
        <v>-2E-3</v>
      </c>
      <c r="K34" s="78">
        <v>0</v>
      </c>
    </row>
    <row r="35" spans="2:11">
      <c r="B35" t="s">
        <v>2668</v>
      </c>
      <c r="C35" t="s">
        <v>2670</v>
      </c>
      <c r="D35" t="s">
        <v>123</v>
      </c>
      <c r="E35" t="s">
        <v>106</v>
      </c>
      <c r="F35" t="s">
        <v>277</v>
      </c>
      <c r="G35" s="77">
        <v>50382.95</v>
      </c>
      <c r="H35" s="77">
        <v>2.9531000000000001</v>
      </c>
      <c r="I35" s="77">
        <v>5.4931750456934001</v>
      </c>
      <c r="J35" s="78">
        <v>-3.8E-3</v>
      </c>
      <c r="K35" s="78">
        <v>0</v>
      </c>
    </row>
    <row r="36" spans="2:11">
      <c r="B36" t="s">
        <v>2671</v>
      </c>
      <c r="C36" t="s">
        <v>2672</v>
      </c>
      <c r="D36" t="s">
        <v>123</v>
      </c>
      <c r="E36" t="s">
        <v>106</v>
      </c>
      <c r="F36" t="s">
        <v>277</v>
      </c>
      <c r="G36" s="77">
        <v>20364.45</v>
      </c>
      <c r="H36" s="77">
        <v>2.7726000000000002</v>
      </c>
      <c r="I36" s="77">
        <v>2.0845945426644001</v>
      </c>
      <c r="J36" s="78">
        <v>-1.5E-3</v>
      </c>
      <c r="K36" s="78">
        <v>0</v>
      </c>
    </row>
    <row r="37" spans="2:11">
      <c r="B37" t="s">
        <v>2673</v>
      </c>
      <c r="C37" t="s">
        <v>2674</v>
      </c>
      <c r="D37" t="s">
        <v>123</v>
      </c>
      <c r="E37" t="s">
        <v>106</v>
      </c>
      <c r="F37" t="s">
        <v>274</v>
      </c>
      <c r="G37" s="77">
        <v>60459.54</v>
      </c>
      <c r="H37" s="77">
        <v>1.6302000000000001</v>
      </c>
      <c r="I37" s="77">
        <v>3.6388773666273599</v>
      </c>
      <c r="J37" s="78">
        <v>-2.5000000000000001E-3</v>
      </c>
      <c r="K37" s="78">
        <v>0</v>
      </c>
    </row>
    <row r="38" spans="2:11">
      <c r="B38" t="s">
        <v>2675</v>
      </c>
      <c r="C38" t="s">
        <v>2676</v>
      </c>
      <c r="D38" t="s">
        <v>123</v>
      </c>
      <c r="E38" t="s">
        <v>106</v>
      </c>
      <c r="F38" t="s">
        <v>277</v>
      </c>
      <c r="G38" s="77">
        <v>40306.36</v>
      </c>
      <c r="H38" s="77">
        <v>2.4165000000000001</v>
      </c>
      <c r="I38" s="77">
        <v>3.5960197752648</v>
      </c>
      <c r="J38" s="78">
        <v>-2.5000000000000001E-3</v>
      </c>
      <c r="K38" s="78">
        <v>0</v>
      </c>
    </row>
    <row r="39" spans="2:11">
      <c r="B39" t="s">
        <v>2677</v>
      </c>
      <c r="C39" t="s">
        <v>2678</v>
      </c>
      <c r="D39" t="s">
        <v>123</v>
      </c>
      <c r="E39" t="s">
        <v>106</v>
      </c>
      <c r="F39" t="s">
        <v>277</v>
      </c>
      <c r="G39" s="77">
        <v>109968.03</v>
      </c>
      <c r="H39" s="77">
        <v>-1.0608</v>
      </c>
      <c r="I39" s="77">
        <v>-4.30686886339008</v>
      </c>
      <c r="J39" s="78">
        <v>3.0000000000000001E-3</v>
      </c>
      <c r="K39" s="78">
        <v>0</v>
      </c>
    </row>
    <row r="40" spans="2:11">
      <c r="B40" t="s">
        <v>2679</v>
      </c>
      <c r="C40" t="s">
        <v>2680</v>
      </c>
      <c r="D40" t="s">
        <v>123</v>
      </c>
      <c r="E40" t="s">
        <v>106</v>
      </c>
      <c r="F40" t="s">
        <v>277</v>
      </c>
      <c r="G40" s="77">
        <v>50382.95</v>
      </c>
      <c r="H40" s="77">
        <v>2.4178000000000002</v>
      </c>
      <c r="I40" s="77">
        <v>4.4974428991491999</v>
      </c>
      <c r="J40" s="78">
        <v>-3.0999999999999999E-3</v>
      </c>
      <c r="K40" s="78">
        <v>0</v>
      </c>
    </row>
    <row r="41" spans="2:11">
      <c r="B41" t="s">
        <v>2681</v>
      </c>
      <c r="C41" t="s">
        <v>2682</v>
      </c>
      <c r="D41" t="s">
        <v>123</v>
      </c>
      <c r="E41" t="s">
        <v>106</v>
      </c>
      <c r="F41" t="s">
        <v>274</v>
      </c>
      <c r="G41" s="77">
        <v>35268.07</v>
      </c>
      <c r="H41" s="77">
        <v>1.5699000000000001</v>
      </c>
      <c r="I41" s="77">
        <v>2.0441623069935599</v>
      </c>
      <c r="J41" s="78">
        <v>-1.4E-3</v>
      </c>
      <c r="K41" s="78">
        <v>0</v>
      </c>
    </row>
    <row r="42" spans="2:11">
      <c r="B42" t="s">
        <v>2683</v>
      </c>
      <c r="C42" t="s">
        <v>2684</v>
      </c>
      <c r="D42" t="s">
        <v>123</v>
      </c>
      <c r="E42" t="s">
        <v>106</v>
      </c>
      <c r="F42" t="s">
        <v>277</v>
      </c>
      <c r="G42" s="77">
        <v>134018.65</v>
      </c>
      <c r="H42" s="77">
        <v>2.3542000000000001</v>
      </c>
      <c r="I42" s="77">
        <v>11.648507579243599</v>
      </c>
      <c r="J42" s="78">
        <v>-8.0999999999999996E-3</v>
      </c>
      <c r="K42" s="78">
        <v>0</v>
      </c>
    </row>
    <row r="43" spans="2:11">
      <c r="B43" t="s">
        <v>2685</v>
      </c>
      <c r="C43" t="s">
        <v>2686</v>
      </c>
      <c r="D43" t="s">
        <v>123</v>
      </c>
      <c r="E43" t="s">
        <v>106</v>
      </c>
      <c r="F43" t="s">
        <v>277</v>
      </c>
      <c r="G43" s="77">
        <v>30229.77</v>
      </c>
      <c r="H43" s="77">
        <v>3.4582000000000002</v>
      </c>
      <c r="I43" s="77">
        <v>3.8596386054688798</v>
      </c>
      <c r="J43" s="78">
        <v>-2.7000000000000001E-3</v>
      </c>
      <c r="K43" s="78">
        <v>0</v>
      </c>
    </row>
    <row r="44" spans="2:11">
      <c r="B44" t="s">
        <v>2685</v>
      </c>
      <c r="C44" t="s">
        <v>2687</v>
      </c>
      <c r="D44" t="s">
        <v>123</v>
      </c>
      <c r="E44" t="s">
        <v>106</v>
      </c>
      <c r="F44" t="s">
        <v>277</v>
      </c>
      <c r="G44" s="77">
        <v>30229.77</v>
      </c>
      <c r="H44" s="77">
        <v>3.5882000000000001</v>
      </c>
      <c r="I44" s="77">
        <v>4.0047294095608796</v>
      </c>
      <c r="J44" s="78">
        <v>-2.8E-3</v>
      </c>
      <c r="K44" s="78">
        <v>0</v>
      </c>
    </row>
    <row r="45" spans="2:11">
      <c r="B45" t="s">
        <v>2685</v>
      </c>
      <c r="C45" t="s">
        <v>2688</v>
      </c>
      <c r="D45" t="s">
        <v>123</v>
      </c>
      <c r="E45" t="s">
        <v>106</v>
      </c>
      <c r="F45" t="s">
        <v>277</v>
      </c>
      <c r="G45" s="77">
        <v>80612.72</v>
      </c>
      <c r="H45" s="77">
        <v>2.0768</v>
      </c>
      <c r="I45" s="77">
        <v>6.1810170654003196</v>
      </c>
      <c r="J45" s="78">
        <v>-4.3E-3</v>
      </c>
      <c r="K45" s="78">
        <v>0</v>
      </c>
    </row>
    <row r="46" spans="2:11">
      <c r="B46" t="s">
        <v>2689</v>
      </c>
      <c r="C46" t="s">
        <v>2690</v>
      </c>
      <c r="D46" t="s">
        <v>123</v>
      </c>
      <c r="E46" t="s">
        <v>106</v>
      </c>
      <c r="F46" t="s">
        <v>277</v>
      </c>
      <c r="G46" s="77">
        <v>80612.72</v>
      </c>
      <c r="H46" s="77">
        <v>2.9641000000000002</v>
      </c>
      <c r="I46" s="77">
        <v>8.8218185109558398</v>
      </c>
      <c r="J46" s="78">
        <v>-6.1999999999999998E-3</v>
      </c>
      <c r="K46" s="78">
        <v>0</v>
      </c>
    </row>
    <row r="47" spans="2:11">
      <c r="B47" t="s">
        <v>2689</v>
      </c>
      <c r="C47" t="s">
        <v>2691</v>
      </c>
      <c r="D47" t="s">
        <v>123</v>
      </c>
      <c r="E47" t="s">
        <v>106</v>
      </c>
      <c r="F47" t="s">
        <v>277</v>
      </c>
      <c r="G47" s="77">
        <v>40306.36</v>
      </c>
      <c r="H47" s="77">
        <v>2.9641000000000002</v>
      </c>
      <c r="I47" s="77">
        <v>4.4109092554779199</v>
      </c>
      <c r="J47" s="78">
        <v>-3.0999999999999999E-3</v>
      </c>
      <c r="K47" s="78">
        <v>0</v>
      </c>
    </row>
    <row r="48" spans="2:11">
      <c r="B48" t="s">
        <v>2689</v>
      </c>
      <c r="C48" t="s">
        <v>2692</v>
      </c>
      <c r="D48" t="s">
        <v>123</v>
      </c>
      <c r="E48" t="s">
        <v>106</v>
      </c>
      <c r="F48" t="s">
        <v>277</v>
      </c>
      <c r="G48" s="77">
        <v>85651.02</v>
      </c>
      <c r="H48" s="77">
        <v>2.0701999999999998</v>
      </c>
      <c r="I48" s="77">
        <v>6.5464602600196802</v>
      </c>
      <c r="J48" s="78">
        <v>-4.5999999999999999E-3</v>
      </c>
      <c r="K48" s="78">
        <v>0</v>
      </c>
    </row>
    <row r="49" spans="2:11">
      <c r="B49" t="s">
        <v>2689</v>
      </c>
      <c r="C49" t="s">
        <v>2693</v>
      </c>
      <c r="D49" t="s">
        <v>123</v>
      </c>
      <c r="E49" t="s">
        <v>106</v>
      </c>
      <c r="F49" t="s">
        <v>277</v>
      </c>
      <c r="G49" s="77">
        <v>95727.61</v>
      </c>
      <c r="H49" s="77">
        <v>2.0701999999999998</v>
      </c>
      <c r="I49" s="77">
        <v>7.3166320103562397</v>
      </c>
      <c r="J49" s="78">
        <v>-5.1000000000000004E-3</v>
      </c>
      <c r="K49" s="78">
        <v>0</v>
      </c>
    </row>
    <row r="50" spans="2:11">
      <c r="B50" t="s">
        <v>2694</v>
      </c>
      <c r="C50" t="s">
        <v>2695</v>
      </c>
      <c r="D50" t="s">
        <v>123</v>
      </c>
      <c r="E50" t="s">
        <v>102</v>
      </c>
      <c r="F50" t="s">
        <v>265</v>
      </c>
      <c r="G50" s="77">
        <v>437623.89</v>
      </c>
      <c r="H50" s="77">
        <v>-4.8510999999999997</v>
      </c>
      <c r="I50" s="77">
        <v>-21.229572527790001</v>
      </c>
      <c r="J50" s="78">
        <v>1.4800000000000001E-2</v>
      </c>
      <c r="K50" s="78">
        <v>-1E-4</v>
      </c>
    </row>
    <row r="51" spans="2:11">
      <c r="B51" t="s">
        <v>2694</v>
      </c>
      <c r="C51" t="s">
        <v>2696</v>
      </c>
      <c r="D51" t="s">
        <v>123</v>
      </c>
      <c r="E51" t="s">
        <v>102</v>
      </c>
      <c r="F51" t="s">
        <v>265</v>
      </c>
      <c r="G51" s="77">
        <v>176441.09</v>
      </c>
      <c r="H51" s="77">
        <v>-4.8630000000000004</v>
      </c>
      <c r="I51" s="77">
        <v>-8.5803302066999994</v>
      </c>
      <c r="J51" s="78">
        <v>6.0000000000000001E-3</v>
      </c>
      <c r="K51" s="78">
        <v>0</v>
      </c>
    </row>
    <row r="52" spans="2:11">
      <c r="B52" t="s">
        <v>2697</v>
      </c>
      <c r="C52" t="s">
        <v>2698</v>
      </c>
      <c r="D52" t="s">
        <v>123</v>
      </c>
      <c r="E52" t="s">
        <v>102</v>
      </c>
      <c r="F52" t="s">
        <v>265</v>
      </c>
      <c r="G52" s="77">
        <v>284274.40000000002</v>
      </c>
      <c r="H52" s="77">
        <v>-4.4904000000000002</v>
      </c>
      <c r="I52" s="77">
        <v>-12.7650576576</v>
      </c>
      <c r="J52" s="78">
        <v>8.8999999999999999E-3</v>
      </c>
      <c r="K52" s="78">
        <v>0</v>
      </c>
    </row>
    <row r="53" spans="2:11">
      <c r="B53" t="s">
        <v>2697</v>
      </c>
      <c r="C53" t="s">
        <v>2699</v>
      </c>
      <c r="D53" t="s">
        <v>123</v>
      </c>
      <c r="E53" t="s">
        <v>102</v>
      </c>
      <c r="F53" t="s">
        <v>265</v>
      </c>
      <c r="G53" s="77">
        <v>307980.59000000003</v>
      </c>
      <c r="H53" s="77">
        <v>-4.5260999999999996</v>
      </c>
      <c r="I53" s="77">
        <v>-13.939509483989999</v>
      </c>
      <c r="J53" s="78">
        <v>9.7000000000000003E-3</v>
      </c>
      <c r="K53" s="78">
        <v>0</v>
      </c>
    </row>
    <row r="54" spans="2:11">
      <c r="B54" t="s">
        <v>2700</v>
      </c>
      <c r="C54" t="s">
        <v>2701</v>
      </c>
      <c r="D54" t="s">
        <v>123</v>
      </c>
      <c r="E54" t="s">
        <v>102</v>
      </c>
      <c r="F54" t="s">
        <v>274</v>
      </c>
      <c r="G54" s="77">
        <v>109885.21</v>
      </c>
      <c r="H54" s="77">
        <v>-1.5528999999999999</v>
      </c>
      <c r="I54" s="77">
        <v>-1.70640742609</v>
      </c>
      <c r="J54" s="78">
        <v>1.1999999999999999E-3</v>
      </c>
      <c r="K54" s="78">
        <v>0</v>
      </c>
    </row>
    <row r="55" spans="2:11">
      <c r="B55" t="s">
        <v>2700</v>
      </c>
      <c r="C55" t="s">
        <v>2702</v>
      </c>
      <c r="D55" t="s">
        <v>123</v>
      </c>
      <c r="E55" t="s">
        <v>102</v>
      </c>
      <c r="F55" t="s">
        <v>274</v>
      </c>
      <c r="G55" s="77">
        <v>347653.94</v>
      </c>
      <c r="H55" s="77">
        <v>-1.6452</v>
      </c>
      <c r="I55" s="77">
        <v>-5.7196026208799999</v>
      </c>
      <c r="J55" s="78">
        <v>4.0000000000000001E-3</v>
      </c>
      <c r="K55" s="78">
        <v>0</v>
      </c>
    </row>
    <row r="56" spans="2:11">
      <c r="B56" t="s">
        <v>2700</v>
      </c>
      <c r="C56" t="s">
        <v>2703</v>
      </c>
      <c r="D56" t="s">
        <v>123</v>
      </c>
      <c r="E56" t="s">
        <v>102</v>
      </c>
      <c r="F56" t="s">
        <v>274</v>
      </c>
      <c r="G56" s="77">
        <v>128164.15</v>
      </c>
      <c r="H56" s="77">
        <v>-1.5809</v>
      </c>
      <c r="I56" s="77">
        <v>-2.0261470473499998</v>
      </c>
      <c r="J56" s="78">
        <v>1.4E-3</v>
      </c>
      <c r="K56" s="78">
        <v>0</v>
      </c>
    </row>
    <row r="57" spans="2:11">
      <c r="B57" t="s">
        <v>2700</v>
      </c>
      <c r="C57" t="s">
        <v>2704</v>
      </c>
      <c r="D57" t="s">
        <v>123</v>
      </c>
      <c r="E57" t="s">
        <v>102</v>
      </c>
      <c r="F57" t="s">
        <v>274</v>
      </c>
      <c r="G57" s="77">
        <v>185061.94</v>
      </c>
      <c r="H57" s="77">
        <v>-1.5529999999999999</v>
      </c>
      <c r="I57" s="77">
        <v>-2.8740119281999998</v>
      </c>
      <c r="J57" s="78">
        <v>2E-3</v>
      </c>
      <c r="K57" s="78">
        <v>0</v>
      </c>
    </row>
    <row r="58" spans="2:11">
      <c r="B58" t="s">
        <v>2700</v>
      </c>
      <c r="C58" t="s">
        <v>2705</v>
      </c>
      <c r="D58" t="s">
        <v>123</v>
      </c>
      <c r="E58" t="s">
        <v>102</v>
      </c>
      <c r="F58" t="s">
        <v>274</v>
      </c>
      <c r="G58" s="77">
        <v>125807.5</v>
      </c>
      <c r="H58" s="77">
        <v>-1.5809</v>
      </c>
      <c r="I58" s="77">
        <v>-1.9888907675</v>
      </c>
      <c r="J58" s="78">
        <v>1.4E-3</v>
      </c>
      <c r="K58" s="78">
        <v>0</v>
      </c>
    </row>
    <row r="59" spans="2:11">
      <c r="B59" t="s">
        <v>2706</v>
      </c>
      <c r="C59" t="s">
        <v>2707</v>
      </c>
      <c r="D59" t="s">
        <v>123</v>
      </c>
      <c r="E59" t="s">
        <v>102</v>
      </c>
      <c r="F59" t="s">
        <v>274</v>
      </c>
      <c r="G59" s="77">
        <v>78537.179999999993</v>
      </c>
      <c r="H59" s="77">
        <v>-1.119</v>
      </c>
      <c r="I59" s="77">
        <v>-0.87883104420000002</v>
      </c>
      <c r="J59" s="78">
        <v>5.9999999999999995E-4</v>
      </c>
      <c r="K59" s="78">
        <v>0</v>
      </c>
    </row>
    <row r="60" spans="2:11">
      <c r="B60" t="s">
        <v>2706</v>
      </c>
      <c r="C60" t="s">
        <v>2708</v>
      </c>
      <c r="D60" t="s">
        <v>123</v>
      </c>
      <c r="E60" t="s">
        <v>102</v>
      </c>
      <c r="F60" t="s">
        <v>274</v>
      </c>
      <c r="G60" s="77">
        <v>73559.11</v>
      </c>
      <c r="H60" s="77">
        <v>-1.1355999999999999</v>
      </c>
      <c r="I60" s="77">
        <v>-0.83533725315999996</v>
      </c>
      <c r="J60" s="78">
        <v>5.9999999999999995E-4</v>
      </c>
      <c r="K60" s="78">
        <v>0</v>
      </c>
    </row>
    <row r="61" spans="2:11">
      <c r="B61" t="s">
        <v>2706</v>
      </c>
      <c r="C61" t="s">
        <v>2709</v>
      </c>
      <c r="D61" t="s">
        <v>123</v>
      </c>
      <c r="E61" t="s">
        <v>102</v>
      </c>
      <c r="F61" t="s">
        <v>274</v>
      </c>
      <c r="G61" s="77">
        <v>445032.6</v>
      </c>
      <c r="H61" s="77">
        <v>-1.1355999999999999</v>
      </c>
      <c r="I61" s="77">
        <v>-5.0537902056000004</v>
      </c>
      <c r="J61" s="78">
        <v>3.5000000000000001E-3</v>
      </c>
      <c r="K61" s="78">
        <v>0</v>
      </c>
    </row>
    <row r="62" spans="2:11">
      <c r="B62" t="s">
        <v>2706</v>
      </c>
      <c r="C62" t="s">
        <v>2710</v>
      </c>
      <c r="D62" t="s">
        <v>123</v>
      </c>
      <c r="E62" t="s">
        <v>102</v>
      </c>
      <c r="F62" t="s">
        <v>274</v>
      </c>
      <c r="G62" s="77">
        <v>74330.240000000005</v>
      </c>
      <c r="H62" s="77">
        <v>-1.1355999999999999</v>
      </c>
      <c r="I62" s="77">
        <v>-0.84409420544000002</v>
      </c>
      <c r="J62" s="78">
        <v>5.9999999999999995E-4</v>
      </c>
      <c r="K62" s="78">
        <v>0</v>
      </c>
    </row>
    <row r="63" spans="2:11">
      <c r="B63" t="s">
        <v>2706</v>
      </c>
      <c r="C63" t="s">
        <v>2711</v>
      </c>
      <c r="D63" t="s">
        <v>123</v>
      </c>
      <c r="E63" t="s">
        <v>102</v>
      </c>
      <c r="F63" t="s">
        <v>274</v>
      </c>
      <c r="G63" s="77">
        <v>260198.61</v>
      </c>
      <c r="H63" s="77">
        <v>-1.119</v>
      </c>
      <c r="I63" s="77">
        <v>-2.9116224459</v>
      </c>
      <c r="J63" s="78">
        <v>2E-3</v>
      </c>
      <c r="K63" s="78">
        <v>0</v>
      </c>
    </row>
    <row r="64" spans="2:11">
      <c r="B64" t="s">
        <v>2712</v>
      </c>
      <c r="C64" t="s">
        <v>2713</v>
      </c>
      <c r="D64" t="s">
        <v>123</v>
      </c>
      <c r="E64" t="s">
        <v>102</v>
      </c>
      <c r="F64" t="s">
        <v>265</v>
      </c>
      <c r="G64" s="77">
        <v>125139.73</v>
      </c>
      <c r="H64" s="77">
        <v>-1.2878000000000001</v>
      </c>
      <c r="I64" s="77">
        <v>-1.6115494429399999</v>
      </c>
      <c r="J64" s="78">
        <v>1.1000000000000001E-3</v>
      </c>
      <c r="K64" s="78">
        <v>0</v>
      </c>
    </row>
    <row r="65" spans="2:11">
      <c r="B65" t="s">
        <v>2712</v>
      </c>
      <c r="C65" t="s">
        <v>2714</v>
      </c>
      <c r="D65" t="s">
        <v>123</v>
      </c>
      <c r="E65" t="s">
        <v>102</v>
      </c>
      <c r="F65" t="s">
        <v>265</v>
      </c>
      <c r="G65" s="77">
        <v>307076.02</v>
      </c>
      <c r="H65" s="77">
        <v>-2.7088000000000001</v>
      </c>
      <c r="I65" s="77">
        <v>-8.3180752297599998</v>
      </c>
      <c r="J65" s="78">
        <v>5.7999999999999996E-3</v>
      </c>
      <c r="K65" s="78">
        <v>0</v>
      </c>
    </row>
    <row r="66" spans="2:11">
      <c r="B66" t="s">
        <v>2712</v>
      </c>
      <c r="C66" t="s">
        <v>2715</v>
      </c>
      <c r="D66" t="s">
        <v>123</v>
      </c>
      <c r="E66" t="s">
        <v>102</v>
      </c>
      <c r="F66" t="s">
        <v>265</v>
      </c>
      <c r="G66" s="77">
        <v>108289.08</v>
      </c>
      <c r="H66" s="77">
        <v>-2.7948</v>
      </c>
      <c r="I66" s="77">
        <v>-3.02646320784</v>
      </c>
      <c r="J66" s="78">
        <v>2.0999999999999999E-3</v>
      </c>
      <c r="K66" s="78">
        <v>0</v>
      </c>
    </row>
    <row r="67" spans="2:11">
      <c r="B67" t="s">
        <v>2712</v>
      </c>
      <c r="C67" t="s">
        <v>2716</v>
      </c>
      <c r="D67" t="s">
        <v>123</v>
      </c>
      <c r="E67" t="s">
        <v>102</v>
      </c>
      <c r="F67" t="s">
        <v>265</v>
      </c>
      <c r="G67" s="77">
        <v>183545.09</v>
      </c>
      <c r="H67" s="77">
        <v>-1.0791999999999999</v>
      </c>
      <c r="I67" s="77">
        <v>-1.9808186112799999</v>
      </c>
      <c r="J67" s="78">
        <v>1.4E-3</v>
      </c>
      <c r="K67" s="78">
        <v>0</v>
      </c>
    </row>
    <row r="68" spans="2:11">
      <c r="B68" t="s">
        <v>2712</v>
      </c>
      <c r="C68" t="s">
        <v>2717</v>
      </c>
      <c r="D68" t="s">
        <v>123</v>
      </c>
      <c r="E68" t="s">
        <v>102</v>
      </c>
      <c r="F68" t="s">
        <v>265</v>
      </c>
      <c r="G68" s="77">
        <v>348304.89</v>
      </c>
      <c r="H68" s="77">
        <v>-1.2041999999999999</v>
      </c>
      <c r="I68" s="77">
        <v>-4.1942874853800003</v>
      </c>
      <c r="J68" s="78">
        <v>2.8999999999999998E-3</v>
      </c>
      <c r="K68" s="78">
        <v>0</v>
      </c>
    </row>
    <row r="69" spans="2:11">
      <c r="B69" t="s">
        <v>2718</v>
      </c>
      <c r="C69" t="s">
        <v>2719</v>
      </c>
      <c r="D69" t="s">
        <v>123</v>
      </c>
      <c r="E69" t="s">
        <v>102</v>
      </c>
      <c r="F69" t="s">
        <v>274</v>
      </c>
      <c r="G69" s="77">
        <v>309621.09999999998</v>
      </c>
      <c r="H69" s="77">
        <v>-1.2491000000000001</v>
      </c>
      <c r="I69" s="77">
        <v>-3.8674771601</v>
      </c>
      <c r="J69" s="78">
        <v>2.7000000000000001E-3</v>
      </c>
      <c r="K69" s="78">
        <v>0</v>
      </c>
    </row>
    <row r="70" spans="2:11">
      <c r="B70" t="s">
        <v>2718</v>
      </c>
      <c r="C70" t="s">
        <v>2720</v>
      </c>
      <c r="D70" t="s">
        <v>123</v>
      </c>
      <c r="E70" t="s">
        <v>102</v>
      </c>
      <c r="F70" t="s">
        <v>274</v>
      </c>
      <c r="G70" s="77">
        <v>258017.58</v>
      </c>
      <c r="H70" s="77">
        <v>-1.2491000000000001</v>
      </c>
      <c r="I70" s="77">
        <v>-3.2228975917799998</v>
      </c>
      <c r="J70" s="78">
        <v>2.3E-3</v>
      </c>
      <c r="K70" s="78">
        <v>0</v>
      </c>
    </row>
    <row r="71" spans="2:11">
      <c r="B71" t="s">
        <v>2718</v>
      </c>
      <c r="C71" t="s">
        <v>2721</v>
      </c>
      <c r="D71" t="s">
        <v>123</v>
      </c>
      <c r="E71" t="s">
        <v>102</v>
      </c>
      <c r="F71" t="s">
        <v>274</v>
      </c>
      <c r="G71" s="77">
        <v>390820.27</v>
      </c>
      <c r="H71" s="77">
        <v>-1.2211000000000001</v>
      </c>
      <c r="I71" s="77">
        <v>-4.77230631697</v>
      </c>
      <c r="J71" s="78">
        <v>3.3E-3</v>
      </c>
      <c r="K71" s="78">
        <v>0</v>
      </c>
    </row>
    <row r="72" spans="2:11">
      <c r="B72" t="s">
        <v>2722</v>
      </c>
      <c r="C72" t="s">
        <v>2723</v>
      </c>
      <c r="D72" t="s">
        <v>123</v>
      </c>
      <c r="E72" t="s">
        <v>102</v>
      </c>
      <c r="F72" t="s">
        <v>274</v>
      </c>
      <c r="G72" s="77">
        <v>73728.39</v>
      </c>
      <c r="H72" s="77">
        <v>-0.90339999999999998</v>
      </c>
      <c r="I72" s="77">
        <v>-0.66606227525999995</v>
      </c>
      <c r="J72" s="78">
        <v>5.0000000000000001E-4</v>
      </c>
      <c r="K72" s="78">
        <v>0</v>
      </c>
    </row>
    <row r="73" spans="2:11">
      <c r="B73" t="s">
        <v>2722</v>
      </c>
      <c r="C73" t="s">
        <v>2724</v>
      </c>
      <c r="D73" t="s">
        <v>123</v>
      </c>
      <c r="E73" t="s">
        <v>102</v>
      </c>
      <c r="F73" t="s">
        <v>277</v>
      </c>
      <c r="G73" s="77">
        <v>258380.9</v>
      </c>
      <c r="H73" s="77">
        <v>-0.77390000000000003</v>
      </c>
      <c r="I73" s="77">
        <v>-1.9996097851000001</v>
      </c>
      <c r="J73" s="78">
        <v>1.4E-3</v>
      </c>
      <c r="K73" s="78">
        <v>0</v>
      </c>
    </row>
    <row r="74" spans="2:11">
      <c r="B74" t="s">
        <v>2722</v>
      </c>
      <c r="C74" t="s">
        <v>2725</v>
      </c>
      <c r="D74" t="s">
        <v>123</v>
      </c>
      <c r="E74" t="s">
        <v>102</v>
      </c>
      <c r="F74" t="s">
        <v>277</v>
      </c>
      <c r="G74" s="77">
        <v>184603.13</v>
      </c>
      <c r="H74" s="77">
        <v>-0.74919999999999998</v>
      </c>
      <c r="I74" s="77">
        <v>-1.38304664996</v>
      </c>
      <c r="J74" s="78">
        <v>1E-3</v>
      </c>
      <c r="K74" s="78">
        <v>0</v>
      </c>
    </row>
    <row r="75" spans="2:11">
      <c r="B75" t="s">
        <v>2722</v>
      </c>
      <c r="C75" t="s">
        <v>2726</v>
      </c>
      <c r="D75" t="s">
        <v>123</v>
      </c>
      <c r="E75" t="s">
        <v>102</v>
      </c>
      <c r="F75" t="s">
        <v>277</v>
      </c>
      <c r="G75" s="77">
        <v>208922.97</v>
      </c>
      <c r="H75" s="77">
        <v>-0.74919999999999998</v>
      </c>
      <c r="I75" s="77">
        <v>-1.5652508912400001</v>
      </c>
      <c r="J75" s="78">
        <v>1.1000000000000001E-3</v>
      </c>
      <c r="K75" s="78">
        <v>0</v>
      </c>
    </row>
    <row r="76" spans="2:11">
      <c r="B76" t="s">
        <v>2722</v>
      </c>
      <c r="C76" t="s">
        <v>2727</v>
      </c>
      <c r="D76" t="s">
        <v>123</v>
      </c>
      <c r="E76" t="s">
        <v>102</v>
      </c>
      <c r="F76" t="s">
        <v>274</v>
      </c>
      <c r="G76" s="77">
        <v>779392.12</v>
      </c>
      <c r="H76" s="77">
        <v>-0.90339999999999998</v>
      </c>
      <c r="I76" s="77">
        <v>-7.0410284120800002</v>
      </c>
      <c r="J76" s="78">
        <v>4.8999999999999998E-3</v>
      </c>
      <c r="K76" s="78">
        <v>0</v>
      </c>
    </row>
    <row r="77" spans="2:11">
      <c r="B77" t="s">
        <v>2728</v>
      </c>
      <c r="C77" t="s">
        <v>2729</v>
      </c>
      <c r="D77" t="s">
        <v>123</v>
      </c>
      <c r="E77" t="s">
        <v>102</v>
      </c>
      <c r="F77" t="s">
        <v>268</v>
      </c>
      <c r="G77" s="77">
        <v>3099.67</v>
      </c>
      <c r="H77" s="77">
        <v>-2.2254</v>
      </c>
      <c r="I77" s="77">
        <v>-6.8980056179999999E-2</v>
      </c>
      <c r="J77" s="78">
        <v>0</v>
      </c>
      <c r="K77" s="78">
        <v>0</v>
      </c>
    </row>
    <row r="78" spans="2:11">
      <c r="B78" t="s">
        <v>2728</v>
      </c>
      <c r="C78" t="s">
        <v>2730</v>
      </c>
      <c r="D78" t="s">
        <v>123</v>
      </c>
      <c r="E78" t="s">
        <v>102</v>
      </c>
      <c r="F78" t="s">
        <v>268</v>
      </c>
      <c r="G78" s="77">
        <v>123917.75999999999</v>
      </c>
      <c r="H78" s="77">
        <v>-2.2820999999999998</v>
      </c>
      <c r="I78" s="77">
        <v>-2.8279272009600001</v>
      </c>
      <c r="J78" s="78">
        <v>2E-3</v>
      </c>
      <c r="K78" s="78">
        <v>0</v>
      </c>
    </row>
    <row r="79" spans="2:11">
      <c r="B79" t="s">
        <v>2728</v>
      </c>
      <c r="C79" t="s">
        <v>2731</v>
      </c>
      <c r="D79" t="s">
        <v>123</v>
      </c>
      <c r="E79" t="s">
        <v>102</v>
      </c>
      <c r="F79" t="s">
        <v>274</v>
      </c>
      <c r="G79" s="77">
        <v>117553.21</v>
      </c>
      <c r="H79" s="77">
        <v>0.2666</v>
      </c>
      <c r="I79" s="77">
        <v>0.31339685785999999</v>
      </c>
      <c r="J79" s="78">
        <v>-2.0000000000000001E-4</v>
      </c>
      <c r="K79" s="78">
        <v>0</v>
      </c>
    </row>
    <row r="80" spans="2:11">
      <c r="B80" t="s">
        <v>2728</v>
      </c>
      <c r="C80" t="s">
        <v>2732</v>
      </c>
      <c r="D80" t="s">
        <v>123</v>
      </c>
      <c r="E80" t="s">
        <v>102</v>
      </c>
      <c r="F80" t="s">
        <v>268</v>
      </c>
      <c r="G80" s="77">
        <v>75520.92</v>
      </c>
      <c r="H80" s="77">
        <v>-3.1734</v>
      </c>
      <c r="I80" s="77">
        <v>-2.3965808752800002</v>
      </c>
      <c r="J80" s="78">
        <v>1.6999999999999999E-3</v>
      </c>
      <c r="K80" s="78">
        <v>0</v>
      </c>
    </row>
    <row r="81" spans="2:11">
      <c r="B81" t="s">
        <v>2728</v>
      </c>
      <c r="C81" t="s">
        <v>2733</v>
      </c>
      <c r="D81" t="s">
        <v>123</v>
      </c>
      <c r="E81" t="s">
        <v>102</v>
      </c>
      <c r="F81" t="s">
        <v>274</v>
      </c>
      <c r="G81" s="77">
        <v>93032.12</v>
      </c>
      <c r="H81" s="77">
        <v>0.29360000000000003</v>
      </c>
      <c r="I81" s="77">
        <v>0.27314230431999997</v>
      </c>
      <c r="J81" s="78">
        <v>-2.0000000000000001E-4</v>
      </c>
      <c r="K81" s="78">
        <v>0</v>
      </c>
    </row>
    <row r="82" spans="2:11">
      <c r="B82" t="s">
        <v>2728</v>
      </c>
      <c r="C82" t="s">
        <v>2734</v>
      </c>
      <c r="D82" t="s">
        <v>123</v>
      </c>
      <c r="E82" t="s">
        <v>102</v>
      </c>
      <c r="F82" t="s">
        <v>274</v>
      </c>
      <c r="G82" s="77">
        <v>37202.769999999997</v>
      </c>
      <c r="H82" s="77">
        <v>0.2666</v>
      </c>
      <c r="I82" s="77">
        <v>9.9182584820000003E-2</v>
      </c>
      <c r="J82" s="78">
        <v>-1E-4</v>
      </c>
      <c r="K82" s="78">
        <v>0</v>
      </c>
    </row>
    <row r="83" spans="2:11">
      <c r="B83" t="s">
        <v>2728</v>
      </c>
      <c r="C83" t="s">
        <v>2735</v>
      </c>
      <c r="D83" t="s">
        <v>123</v>
      </c>
      <c r="E83" t="s">
        <v>102</v>
      </c>
      <c r="F83" t="s">
        <v>268</v>
      </c>
      <c r="G83" s="77">
        <v>290714.74</v>
      </c>
      <c r="H83" s="77">
        <v>-3.1734</v>
      </c>
      <c r="I83" s="77">
        <v>-9.2255415591599998</v>
      </c>
      <c r="J83" s="78">
        <v>6.4999999999999997E-3</v>
      </c>
      <c r="K83" s="78">
        <v>0</v>
      </c>
    </row>
    <row r="84" spans="2:11">
      <c r="B84" t="s">
        <v>2728</v>
      </c>
      <c r="C84" t="s">
        <v>2736</v>
      </c>
      <c r="D84" t="s">
        <v>123</v>
      </c>
      <c r="E84" t="s">
        <v>102</v>
      </c>
      <c r="F84" t="s">
        <v>268</v>
      </c>
      <c r="G84" s="77">
        <v>293411</v>
      </c>
      <c r="H84" s="77">
        <v>-2.2252999999999998</v>
      </c>
      <c r="I84" s="77">
        <v>-6.5292749829999996</v>
      </c>
      <c r="J84" s="78">
        <v>4.5999999999999999E-3</v>
      </c>
      <c r="K84" s="78">
        <v>0</v>
      </c>
    </row>
    <row r="85" spans="2:11">
      <c r="B85" t="s">
        <v>2728</v>
      </c>
      <c r="C85" t="s">
        <v>2737</v>
      </c>
      <c r="D85" t="s">
        <v>123</v>
      </c>
      <c r="E85" t="s">
        <v>102</v>
      </c>
      <c r="F85" t="s">
        <v>268</v>
      </c>
      <c r="G85" s="77">
        <v>440432.41</v>
      </c>
      <c r="H85" s="77">
        <v>-2.2254999999999998</v>
      </c>
      <c r="I85" s="77">
        <v>-9.8018232845500002</v>
      </c>
      <c r="J85" s="78">
        <v>6.8999999999999999E-3</v>
      </c>
      <c r="K85" s="78">
        <v>0</v>
      </c>
    </row>
    <row r="86" spans="2:11">
      <c r="B86" t="s">
        <v>2738</v>
      </c>
      <c r="C86" t="s">
        <v>2739</v>
      </c>
      <c r="D86" t="s">
        <v>123</v>
      </c>
      <c r="E86" t="s">
        <v>102</v>
      </c>
      <c r="F86" t="s">
        <v>265</v>
      </c>
      <c r="G86" s="77">
        <v>138311.57999999999</v>
      </c>
      <c r="H86" s="77">
        <v>-2.7892999999999999</v>
      </c>
      <c r="I86" s="77">
        <v>-3.8579249009400001</v>
      </c>
      <c r="J86" s="78">
        <v>2.7000000000000001E-3</v>
      </c>
      <c r="K86" s="78">
        <v>0</v>
      </c>
    </row>
    <row r="87" spans="2:11">
      <c r="B87" t="s">
        <v>2738</v>
      </c>
      <c r="C87" t="s">
        <v>2740</v>
      </c>
      <c r="D87" t="s">
        <v>123</v>
      </c>
      <c r="E87" t="s">
        <v>102</v>
      </c>
      <c r="F87" t="s">
        <v>265</v>
      </c>
      <c r="G87" s="77">
        <v>143962.23000000001</v>
      </c>
      <c r="H87" s="77">
        <v>-2.7892999999999999</v>
      </c>
      <c r="I87" s="77">
        <v>-4.0155384813900001</v>
      </c>
      <c r="J87" s="78">
        <v>2.8E-3</v>
      </c>
      <c r="K87" s="78">
        <v>0</v>
      </c>
    </row>
    <row r="88" spans="2:11">
      <c r="B88" t="s">
        <v>2738</v>
      </c>
      <c r="C88" t="s">
        <v>2741</v>
      </c>
      <c r="D88" t="s">
        <v>123</v>
      </c>
      <c r="E88" t="s">
        <v>102</v>
      </c>
      <c r="F88" t="s">
        <v>265</v>
      </c>
      <c r="G88" s="77">
        <v>218207.12</v>
      </c>
      <c r="H88" s="77">
        <v>-2.7892999999999999</v>
      </c>
      <c r="I88" s="77">
        <v>-6.0864511981599998</v>
      </c>
      <c r="J88" s="78">
        <v>4.3E-3</v>
      </c>
      <c r="K88" s="78">
        <v>0</v>
      </c>
    </row>
    <row r="89" spans="2:11">
      <c r="B89" t="s">
        <v>2742</v>
      </c>
      <c r="C89" t="s">
        <v>2743</v>
      </c>
      <c r="D89" t="s">
        <v>123</v>
      </c>
      <c r="E89" t="s">
        <v>102</v>
      </c>
      <c r="F89" t="s">
        <v>274</v>
      </c>
      <c r="G89" s="77">
        <v>146553.92000000001</v>
      </c>
      <c r="H89" s="77">
        <v>-1.2649999999999999</v>
      </c>
      <c r="I89" s="77">
        <v>-1.8539070879999999</v>
      </c>
      <c r="J89" s="78">
        <v>1.2999999999999999E-3</v>
      </c>
      <c r="K89" s="78">
        <v>0</v>
      </c>
    </row>
    <row r="90" spans="2:11">
      <c r="B90" t="s">
        <v>2742</v>
      </c>
      <c r="C90" t="s">
        <v>2744</v>
      </c>
      <c r="D90" t="s">
        <v>123</v>
      </c>
      <c r="E90" t="s">
        <v>102</v>
      </c>
      <c r="F90" t="s">
        <v>274</v>
      </c>
      <c r="G90" s="77">
        <v>403023.29</v>
      </c>
      <c r="H90" s="77">
        <v>-1.2649999999999999</v>
      </c>
      <c r="I90" s="77">
        <v>-5.0982446184999999</v>
      </c>
      <c r="J90" s="78">
        <v>3.5999999999999999E-3</v>
      </c>
      <c r="K90" s="78">
        <v>0</v>
      </c>
    </row>
    <row r="91" spans="2:11">
      <c r="B91" t="s">
        <v>2742</v>
      </c>
      <c r="C91" t="s">
        <v>2745</v>
      </c>
      <c r="D91" t="s">
        <v>123</v>
      </c>
      <c r="E91" t="s">
        <v>102</v>
      </c>
      <c r="F91" t="s">
        <v>274</v>
      </c>
      <c r="G91" s="77">
        <v>128340.49</v>
      </c>
      <c r="H91" s="77">
        <v>-1.1815</v>
      </c>
      <c r="I91" s="77">
        <v>-1.5163428893499999</v>
      </c>
      <c r="J91" s="78">
        <v>1.1000000000000001E-3</v>
      </c>
      <c r="K91" s="78">
        <v>0</v>
      </c>
    </row>
    <row r="92" spans="2:11">
      <c r="B92" t="s">
        <v>2742</v>
      </c>
      <c r="C92" t="s">
        <v>2746</v>
      </c>
      <c r="D92" t="s">
        <v>123</v>
      </c>
      <c r="E92" t="s">
        <v>102</v>
      </c>
      <c r="F92" t="s">
        <v>274</v>
      </c>
      <c r="G92" s="77">
        <v>457855.06</v>
      </c>
      <c r="H92" s="77">
        <v>-1.2928999999999999</v>
      </c>
      <c r="I92" s="77">
        <v>-5.9196080707399998</v>
      </c>
      <c r="J92" s="78">
        <v>4.1000000000000003E-3</v>
      </c>
      <c r="K92" s="78">
        <v>0</v>
      </c>
    </row>
    <row r="93" spans="2:11">
      <c r="B93" t="s">
        <v>2742</v>
      </c>
      <c r="C93" t="s">
        <v>2747</v>
      </c>
      <c r="D93" t="s">
        <v>123</v>
      </c>
      <c r="E93" t="s">
        <v>102</v>
      </c>
      <c r="F93" t="s">
        <v>274</v>
      </c>
      <c r="G93" s="77">
        <v>395190.88</v>
      </c>
      <c r="H93" s="77">
        <v>-1.2650999999999999</v>
      </c>
      <c r="I93" s="77">
        <v>-4.9995598228800002</v>
      </c>
      <c r="J93" s="78">
        <v>3.5000000000000001E-3</v>
      </c>
      <c r="K93" s="78">
        <v>0</v>
      </c>
    </row>
    <row r="94" spans="2:11">
      <c r="B94" t="s">
        <v>2748</v>
      </c>
      <c r="C94" t="s">
        <v>2749</v>
      </c>
      <c r="D94" t="s">
        <v>123</v>
      </c>
      <c r="E94" t="s">
        <v>102</v>
      </c>
      <c r="F94" t="s">
        <v>265</v>
      </c>
      <c r="G94" s="77">
        <v>3110.51</v>
      </c>
      <c r="H94" s="77">
        <v>-1.5636000000000001</v>
      </c>
      <c r="I94" s="77">
        <v>-4.8635934360000001E-2</v>
      </c>
      <c r="J94" s="78">
        <v>0</v>
      </c>
      <c r="K94" s="78">
        <v>0</v>
      </c>
    </row>
    <row r="95" spans="2:11">
      <c r="B95" t="s">
        <v>2748</v>
      </c>
      <c r="C95" t="s">
        <v>2750</v>
      </c>
      <c r="D95" t="s">
        <v>123</v>
      </c>
      <c r="E95" t="s">
        <v>102</v>
      </c>
      <c r="F95" t="s">
        <v>265</v>
      </c>
      <c r="G95" s="77">
        <v>46635.7</v>
      </c>
      <c r="H95" s="77">
        <v>-1.6115999999999999</v>
      </c>
      <c r="I95" s="77">
        <v>-0.75158094119999996</v>
      </c>
      <c r="J95" s="78">
        <v>5.0000000000000001E-4</v>
      </c>
      <c r="K95" s="78">
        <v>0</v>
      </c>
    </row>
    <row r="96" spans="2:11">
      <c r="B96" t="s">
        <v>2748</v>
      </c>
      <c r="C96" t="s">
        <v>2751</v>
      </c>
      <c r="D96" t="s">
        <v>123</v>
      </c>
      <c r="E96" t="s">
        <v>102</v>
      </c>
      <c r="F96" t="s">
        <v>265</v>
      </c>
      <c r="G96" s="77">
        <v>109582.92</v>
      </c>
      <c r="H96" s="77">
        <v>-1.2725</v>
      </c>
      <c r="I96" s="77">
        <v>-1.3944426569999999</v>
      </c>
      <c r="J96" s="78">
        <v>1E-3</v>
      </c>
      <c r="K96" s="78">
        <v>0</v>
      </c>
    </row>
    <row r="97" spans="2:11">
      <c r="B97" t="s">
        <v>2748</v>
      </c>
      <c r="C97" t="s">
        <v>2752</v>
      </c>
      <c r="D97" t="s">
        <v>123</v>
      </c>
      <c r="E97" t="s">
        <v>102</v>
      </c>
      <c r="F97" t="s">
        <v>265</v>
      </c>
      <c r="G97" s="77">
        <v>109220.16</v>
      </c>
      <c r="H97" s="77">
        <v>-1.6088</v>
      </c>
      <c r="I97" s="77">
        <v>-1.7571339340800001</v>
      </c>
      <c r="J97" s="78">
        <v>1.1999999999999999E-3</v>
      </c>
      <c r="K97" s="78">
        <v>0</v>
      </c>
    </row>
    <row r="98" spans="2:11">
      <c r="B98" t="s">
        <v>2748</v>
      </c>
      <c r="C98" t="s">
        <v>2753</v>
      </c>
      <c r="D98" t="s">
        <v>123</v>
      </c>
      <c r="E98" t="s">
        <v>102</v>
      </c>
      <c r="F98" t="s">
        <v>265</v>
      </c>
      <c r="G98" s="77">
        <v>109205.04</v>
      </c>
      <c r="H98" s="77">
        <v>-1.6229</v>
      </c>
      <c r="I98" s="77">
        <v>-1.77228859416</v>
      </c>
      <c r="J98" s="78">
        <v>1.1999999999999999E-3</v>
      </c>
      <c r="K98" s="78">
        <v>0</v>
      </c>
    </row>
    <row r="99" spans="2:11">
      <c r="B99" t="s">
        <v>2748</v>
      </c>
      <c r="C99" t="s">
        <v>2754</v>
      </c>
      <c r="D99" t="s">
        <v>123</v>
      </c>
      <c r="E99" t="s">
        <v>102</v>
      </c>
      <c r="F99" t="s">
        <v>265</v>
      </c>
      <c r="G99" s="77">
        <v>415220.4</v>
      </c>
      <c r="H99" s="77">
        <v>-1.5639000000000001</v>
      </c>
      <c r="I99" s="77">
        <v>-6.4936318355999996</v>
      </c>
      <c r="J99" s="78">
        <v>4.4999999999999997E-3</v>
      </c>
      <c r="K99" s="78">
        <v>0</v>
      </c>
    </row>
    <row r="100" spans="2:11">
      <c r="B100" t="s">
        <v>2748</v>
      </c>
      <c r="C100" t="s">
        <v>2755</v>
      </c>
      <c r="D100" t="s">
        <v>123</v>
      </c>
      <c r="E100" t="s">
        <v>102</v>
      </c>
      <c r="F100" t="s">
        <v>265</v>
      </c>
      <c r="G100" s="77">
        <v>367832.88</v>
      </c>
      <c r="H100" s="77">
        <v>-1.6229</v>
      </c>
      <c r="I100" s="77">
        <v>-5.9695598095199998</v>
      </c>
      <c r="J100" s="78">
        <v>4.1999999999999997E-3</v>
      </c>
      <c r="K100" s="78">
        <v>0</v>
      </c>
    </row>
    <row r="101" spans="2:11">
      <c r="B101" t="s">
        <v>2756</v>
      </c>
      <c r="C101" t="s">
        <v>2757</v>
      </c>
      <c r="D101" t="s">
        <v>123</v>
      </c>
      <c r="E101" t="s">
        <v>102</v>
      </c>
      <c r="F101" t="s">
        <v>277</v>
      </c>
      <c r="G101" s="77">
        <v>349310.03</v>
      </c>
      <c r="H101" s="77">
        <v>-0.43109999999999998</v>
      </c>
      <c r="I101" s="77">
        <v>-1.5058755393300001</v>
      </c>
      <c r="J101" s="78">
        <v>1.1000000000000001E-3</v>
      </c>
      <c r="K101" s="78">
        <v>0</v>
      </c>
    </row>
    <row r="102" spans="2:11">
      <c r="B102" t="s">
        <v>2756</v>
      </c>
      <c r="C102" t="s">
        <v>2758</v>
      </c>
      <c r="D102" t="s">
        <v>123</v>
      </c>
      <c r="E102" t="s">
        <v>102</v>
      </c>
      <c r="F102" t="s">
        <v>277</v>
      </c>
      <c r="G102" s="77">
        <v>186487.45</v>
      </c>
      <c r="H102" s="77">
        <v>-4.7300000000000002E-2</v>
      </c>
      <c r="I102" s="77">
        <v>-8.8208563850000005E-2</v>
      </c>
      <c r="J102" s="78">
        <v>1E-4</v>
      </c>
      <c r="K102" s="78">
        <v>0</v>
      </c>
    </row>
    <row r="103" spans="2:11">
      <c r="B103" t="s">
        <v>2756</v>
      </c>
      <c r="C103" t="s">
        <v>2759</v>
      </c>
      <c r="D103" t="s">
        <v>123</v>
      </c>
      <c r="E103" t="s">
        <v>102</v>
      </c>
      <c r="F103" t="s">
        <v>277</v>
      </c>
      <c r="G103" s="77">
        <v>126222.93</v>
      </c>
      <c r="H103" s="77">
        <v>-0.51370000000000005</v>
      </c>
      <c r="I103" s="77">
        <v>-0.64840719141000003</v>
      </c>
      <c r="J103" s="78">
        <v>5.0000000000000001E-4</v>
      </c>
      <c r="K103" s="78">
        <v>0</v>
      </c>
    </row>
    <row r="104" spans="2:11">
      <c r="B104" t="s">
        <v>2760</v>
      </c>
      <c r="C104" t="s">
        <v>2761</v>
      </c>
      <c r="D104" t="s">
        <v>123</v>
      </c>
      <c r="E104" t="s">
        <v>102</v>
      </c>
      <c r="F104" t="s">
        <v>268</v>
      </c>
      <c r="G104" s="77">
        <v>183269.19</v>
      </c>
      <c r="H104" s="77">
        <v>-2.9367999999999999</v>
      </c>
      <c r="I104" s="77">
        <v>-5.3822495719200001</v>
      </c>
      <c r="J104" s="78">
        <v>3.8E-3</v>
      </c>
      <c r="K104" s="78">
        <v>0</v>
      </c>
    </row>
    <row r="105" spans="2:11">
      <c r="B105" t="s">
        <v>2760</v>
      </c>
      <c r="C105" t="s">
        <v>2762</v>
      </c>
      <c r="D105" t="s">
        <v>123</v>
      </c>
      <c r="E105" t="s">
        <v>102</v>
      </c>
      <c r="F105" t="s">
        <v>268</v>
      </c>
      <c r="G105" s="77">
        <v>165347.97</v>
      </c>
      <c r="H105" s="77">
        <v>-2.9079000000000002</v>
      </c>
      <c r="I105" s="77">
        <v>-4.8081536196299997</v>
      </c>
      <c r="J105" s="78">
        <v>3.3999999999999998E-3</v>
      </c>
      <c r="K105" s="78">
        <v>0</v>
      </c>
    </row>
    <row r="106" spans="2:11">
      <c r="B106" t="s">
        <v>2760</v>
      </c>
      <c r="C106" t="s">
        <v>2763</v>
      </c>
      <c r="D106" t="s">
        <v>123</v>
      </c>
      <c r="E106" t="s">
        <v>102</v>
      </c>
      <c r="F106" t="s">
        <v>268</v>
      </c>
      <c r="G106" s="77">
        <v>392449.48</v>
      </c>
      <c r="H106" s="77">
        <v>-2.9367000000000001</v>
      </c>
      <c r="I106" s="77">
        <v>-11.525063879159999</v>
      </c>
      <c r="J106" s="78">
        <v>8.0999999999999996E-3</v>
      </c>
      <c r="K106" s="78">
        <v>0</v>
      </c>
    </row>
    <row r="107" spans="2:11">
      <c r="B107" t="s">
        <v>2760</v>
      </c>
      <c r="C107" t="s">
        <v>2764</v>
      </c>
      <c r="D107" t="s">
        <v>123</v>
      </c>
      <c r="E107" t="s">
        <v>102</v>
      </c>
      <c r="F107" t="s">
        <v>268</v>
      </c>
      <c r="G107" s="77">
        <v>48950.52</v>
      </c>
      <c r="H107" s="77">
        <v>-1.8837999999999999</v>
      </c>
      <c r="I107" s="77">
        <v>-0.92212989576000004</v>
      </c>
      <c r="J107" s="78">
        <v>5.9999999999999995E-4</v>
      </c>
      <c r="K107" s="78">
        <v>0</v>
      </c>
    </row>
    <row r="108" spans="2:11">
      <c r="B108" t="s">
        <v>2765</v>
      </c>
      <c r="C108" t="s">
        <v>2766</v>
      </c>
      <c r="D108" t="s">
        <v>123</v>
      </c>
      <c r="E108" t="s">
        <v>102</v>
      </c>
      <c r="F108" t="s">
        <v>268</v>
      </c>
      <c r="G108" s="77">
        <v>246949.01</v>
      </c>
      <c r="H108" s="77">
        <v>-1.8516999999999999</v>
      </c>
      <c r="I108" s="77">
        <v>-4.57275481817</v>
      </c>
      <c r="J108" s="78">
        <v>3.2000000000000002E-3</v>
      </c>
      <c r="K108" s="78">
        <v>0</v>
      </c>
    </row>
    <row r="109" spans="2:11">
      <c r="B109" t="s">
        <v>2765</v>
      </c>
      <c r="C109" t="s">
        <v>2767</v>
      </c>
      <c r="D109" t="s">
        <v>123</v>
      </c>
      <c r="E109" t="s">
        <v>102</v>
      </c>
      <c r="F109" t="s">
        <v>268</v>
      </c>
      <c r="G109" s="77">
        <v>217775.26</v>
      </c>
      <c r="H109" s="77">
        <v>-1.9083000000000001</v>
      </c>
      <c r="I109" s="77">
        <v>-4.1558052865799997</v>
      </c>
      <c r="J109" s="78">
        <v>2.8999999999999998E-3</v>
      </c>
      <c r="K109" s="78">
        <v>0</v>
      </c>
    </row>
    <row r="110" spans="2:11">
      <c r="B110" t="s">
        <v>2765</v>
      </c>
      <c r="C110" t="s">
        <v>2768</v>
      </c>
      <c r="D110" t="s">
        <v>123</v>
      </c>
      <c r="E110" t="s">
        <v>102</v>
      </c>
      <c r="F110" t="s">
        <v>268</v>
      </c>
      <c r="G110" s="77">
        <v>159701.85999999999</v>
      </c>
      <c r="H110" s="77">
        <v>-1.9083000000000001</v>
      </c>
      <c r="I110" s="77">
        <v>-3.0475905943799999</v>
      </c>
      <c r="J110" s="78">
        <v>2.0999999999999999E-3</v>
      </c>
      <c r="K110" s="78">
        <v>0</v>
      </c>
    </row>
    <row r="111" spans="2:11">
      <c r="B111" t="s">
        <v>2765</v>
      </c>
      <c r="C111" t="s">
        <v>2769</v>
      </c>
      <c r="D111" t="s">
        <v>123</v>
      </c>
      <c r="E111" t="s">
        <v>102</v>
      </c>
      <c r="F111" t="s">
        <v>268</v>
      </c>
      <c r="G111" s="77">
        <v>181529.77</v>
      </c>
      <c r="H111" s="77">
        <v>-1.88</v>
      </c>
      <c r="I111" s="77">
        <v>-3.4127596759999999</v>
      </c>
      <c r="J111" s="78">
        <v>2.3999999999999998E-3</v>
      </c>
      <c r="K111" s="78">
        <v>0</v>
      </c>
    </row>
    <row r="112" spans="2:11">
      <c r="B112" t="s">
        <v>2765</v>
      </c>
      <c r="C112" t="s">
        <v>2770</v>
      </c>
      <c r="D112" t="s">
        <v>123</v>
      </c>
      <c r="E112" t="s">
        <v>102</v>
      </c>
      <c r="F112" t="s">
        <v>255</v>
      </c>
      <c r="G112" s="77">
        <v>181585.19</v>
      </c>
      <c r="H112" s="77">
        <v>-1.8489</v>
      </c>
      <c r="I112" s="77">
        <v>-3.3573285779100002</v>
      </c>
      <c r="J112" s="78">
        <v>2.3E-3</v>
      </c>
      <c r="K112" s="78">
        <v>0</v>
      </c>
    </row>
    <row r="113" spans="2:11">
      <c r="B113" t="s">
        <v>2765</v>
      </c>
      <c r="C113" t="s">
        <v>2771</v>
      </c>
      <c r="D113" t="s">
        <v>123</v>
      </c>
      <c r="E113" t="s">
        <v>102</v>
      </c>
      <c r="F113" t="s">
        <v>255</v>
      </c>
      <c r="G113" s="77">
        <v>145409.22</v>
      </c>
      <c r="H113" s="77">
        <v>-1.7501</v>
      </c>
      <c r="I113" s="77">
        <v>-2.5448067592200001</v>
      </c>
      <c r="J113" s="78">
        <v>1.8E-3</v>
      </c>
      <c r="K113" s="78">
        <v>0</v>
      </c>
    </row>
    <row r="114" spans="2:11">
      <c r="B114" t="s">
        <v>2772</v>
      </c>
      <c r="C114" t="s">
        <v>2773</v>
      </c>
      <c r="D114" t="s">
        <v>123</v>
      </c>
      <c r="E114" t="s">
        <v>102</v>
      </c>
      <c r="F114" t="s">
        <v>262</v>
      </c>
      <c r="G114" s="77">
        <v>129029.37</v>
      </c>
      <c r="H114" s="77">
        <v>-10.336399999999999</v>
      </c>
      <c r="I114" s="77">
        <v>-13.33699180068</v>
      </c>
      <c r="J114" s="78">
        <v>9.2999999999999992E-3</v>
      </c>
      <c r="K114" s="78">
        <v>0</v>
      </c>
    </row>
    <row r="115" spans="2:11">
      <c r="B115" t="s">
        <v>2772</v>
      </c>
      <c r="C115" t="s">
        <v>2774</v>
      </c>
      <c r="D115" t="s">
        <v>123</v>
      </c>
      <c r="E115" t="s">
        <v>102</v>
      </c>
      <c r="F115" t="s">
        <v>262</v>
      </c>
      <c r="G115" s="77">
        <v>201680.93</v>
      </c>
      <c r="H115" s="77">
        <v>-10.210699999999999</v>
      </c>
      <c r="I115" s="77">
        <v>-20.593034719510001</v>
      </c>
      <c r="J115" s="78">
        <v>1.44E-2</v>
      </c>
      <c r="K115" s="78">
        <v>0</v>
      </c>
    </row>
    <row r="116" spans="2:11">
      <c r="B116" t="s">
        <v>2772</v>
      </c>
      <c r="C116" t="s">
        <v>2775</v>
      </c>
      <c r="D116" t="s">
        <v>123</v>
      </c>
      <c r="E116" t="s">
        <v>102</v>
      </c>
      <c r="F116" t="s">
        <v>262</v>
      </c>
      <c r="G116" s="77">
        <v>117654.26</v>
      </c>
      <c r="H116" s="77">
        <v>-10.2041</v>
      </c>
      <c r="I116" s="77">
        <v>-12.005558344660001</v>
      </c>
      <c r="J116" s="78">
        <v>8.3999999999999995E-3</v>
      </c>
      <c r="K116" s="78">
        <v>0</v>
      </c>
    </row>
    <row r="117" spans="2:11">
      <c r="B117" t="s">
        <v>2772</v>
      </c>
      <c r="C117" t="s">
        <v>2776</v>
      </c>
      <c r="D117" t="s">
        <v>123</v>
      </c>
      <c r="E117" t="s">
        <v>102</v>
      </c>
      <c r="F117" t="s">
        <v>268</v>
      </c>
      <c r="G117" s="77">
        <v>255166.56</v>
      </c>
      <c r="H117" s="77">
        <v>-2.6930000000000001</v>
      </c>
      <c r="I117" s="77">
        <v>-6.8716354608000003</v>
      </c>
      <c r="J117" s="78">
        <v>4.7999999999999996E-3</v>
      </c>
      <c r="K117" s="78">
        <v>0</v>
      </c>
    </row>
    <row r="118" spans="2:11">
      <c r="B118" t="s">
        <v>2777</v>
      </c>
      <c r="C118" t="s">
        <v>2778</v>
      </c>
      <c r="D118" t="s">
        <v>123</v>
      </c>
      <c r="E118" t="s">
        <v>102</v>
      </c>
      <c r="F118" t="s">
        <v>262</v>
      </c>
      <c r="G118" s="77">
        <v>42725.81</v>
      </c>
      <c r="H118" s="77">
        <v>-11.0642</v>
      </c>
      <c r="I118" s="77">
        <v>-4.7272690700200002</v>
      </c>
      <c r="J118" s="78">
        <v>3.3E-3</v>
      </c>
      <c r="K118" s="78">
        <v>0</v>
      </c>
    </row>
    <row r="119" spans="2:11">
      <c r="B119" t="s">
        <v>2777</v>
      </c>
      <c r="C119" t="s">
        <v>2779</v>
      </c>
      <c r="D119" t="s">
        <v>123</v>
      </c>
      <c r="E119" t="s">
        <v>102</v>
      </c>
      <c r="F119" t="s">
        <v>262</v>
      </c>
      <c r="G119" s="77">
        <v>116737.3</v>
      </c>
      <c r="H119" s="77">
        <v>-11.0642</v>
      </c>
      <c r="I119" s="77">
        <v>-12.9160483466</v>
      </c>
      <c r="J119" s="78">
        <v>8.9999999999999993E-3</v>
      </c>
      <c r="K119" s="78">
        <v>0</v>
      </c>
    </row>
    <row r="120" spans="2:11">
      <c r="B120" t="s">
        <v>2777</v>
      </c>
      <c r="C120" t="s">
        <v>2780</v>
      </c>
      <c r="D120" t="s">
        <v>123</v>
      </c>
      <c r="E120" t="s">
        <v>102</v>
      </c>
      <c r="F120" t="s">
        <v>262</v>
      </c>
      <c r="G120" s="77">
        <v>250264.71</v>
      </c>
      <c r="H120" s="77">
        <v>-11.0139</v>
      </c>
      <c r="I120" s="77">
        <v>-27.563904894690001</v>
      </c>
      <c r="J120" s="78">
        <v>1.9300000000000001E-2</v>
      </c>
      <c r="K120" s="78">
        <v>-1E-4</v>
      </c>
    </row>
    <row r="121" spans="2:11">
      <c r="B121" t="s">
        <v>2777</v>
      </c>
      <c r="C121" t="s">
        <v>2781</v>
      </c>
      <c r="D121" t="s">
        <v>123</v>
      </c>
      <c r="E121" t="s">
        <v>102</v>
      </c>
      <c r="F121" t="s">
        <v>262</v>
      </c>
      <c r="G121" s="77">
        <v>133414.04999999999</v>
      </c>
      <c r="H121" s="77">
        <v>-11.0642</v>
      </c>
      <c r="I121" s="77">
        <v>-14.761197320100001</v>
      </c>
      <c r="J121" s="78">
        <v>1.03E-2</v>
      </c>
      <c r="K121" s="78">
        <v>0</v>
      </c>
    </row>
    <row r="122" spans="2:11">
      <c r="B122" t="s">
        <v>2777</v>
      </c>
      <c r="C122" t="s">
        <v>2782</v>
      </c>
      <c r="D122" t="s">
        <v>123</v>
      </c>
      <c r="E122" t="s">
        <v>102</v>
      </c>
      <c r="F122" t="s">
        <v>277</v>
      </c>
      <c r="G122" s="77">
        <v>207725.54</v>
      </c>
      <c r="H122" s="77">
        <v>-0.91200000000000003</v>
      </c>
      <c r="I122" s="77">
        <v>-1.8944569248000001</v>
      </c>
      <c r="J122" s="78">
        <v>1.2999999999999999E-3</v>
      </c>
      <c r="K122" s="78">
        <v>0</v>
      </c>
    </row>
    <row r="123" spans="2:11">
      <c r="B123" t="s">
        <v>2777</v>
      </c>
      <c r="C123" t="s">
        <v>2783</v>
      </c>
      <c r="D123" t="s">
        <v>123</v>
      </c>
      <c r="E123" t="s">
        <v>102</v>
      </c>
      <c r="F123" t="s">
        <v>262</v>
      </c>
      <c r="G123" s="77">
        <v>617301.93000000005</v>
      </c>
      <c r="H123" s="77">
        <v>-11.0139</v>
      </c>
      <c r="I123" s="77">
        <v>-67.989017268270004</v>
      </c>
      <c r="J123" s="78">
        <v>4.7500000000000001E-2</v>
      </c>
      <c r="K123" s="78">
        <v>-2.0000000000000001E-4</v>
      </c>
    </row>
    <row r="124" spans="2:11">
      <c r="B124" t="s">
        <v>2784</v>
      </c>
      <c r="C124" t="s">
        <v>2785</v>
      </c>
      <c r="D124" t="s">
        <v>123</v>
      </c>
      <c r="E124" t="s">
        <v>102</v>
      </c>
      <c r="F124" t="s">
        <v>277</v>
      </c>
      <c r="G124" s="77">
        <v>187626.11</v>
      </c>
      <c r="H124" s="77">
        <v>0.88980000000000004</v>
      </c>
      <c r="I124" s="77">
        <v>1.6694971267800001</v>
      </c>
      <c r="J124" s="78">
        <v>-1.1999999999999999E-3</v>
      </c>
      <c r="K124" s="78">
        <v>0</v>
      </c>
    </row>
    <row r="125" spans="2:11">
      <c r="B125" t="s">
        <v>2784</v>
      </c>
      <c r="C125" t="s">
        <v>2786</v>
      </c>
      <c r="D125" t="s">
        <v>123</v>
      </c>
      <c r="E125" t="s">
        <v>102</v>
      </c>
      <c r="F125" t="s">
        <v>277</v>
      </c>
      <c r="G125" s="77">
        <v>112596.82</v>
      </c>
      <c r="H125" s="77">
        <v>0.90849999999999997</v>
      </c>
      <c r="I125" s="77">
        <v>1.0229421097</v>
      </c>
      <c r="J125" s="78">
        <v>-6.9999999999999999E-4</v>
      </c>
      <c r="K125" s="78">
        <v>0</v>
      </c>
    </row>
    <row r="126" spans="2:11">
      <c r="B126" t="s">
        <v>2784</v>
      </c>
      <c r="C126" t="s">
        <v>2787</v>
      </c>
      <c r="D126" t="s">
        <v>123</v>
      </c>
      <c r="E126" t="s">
        <v>102</v>
      </c>
      <c r="F126" t="s">
        <v>277</v>
      </c>
      <c r="G126" s="77">
        <v>150083.54999999999</v>
      </c>
      <c r="H126" s="77">
        <v>0.87839999999999996</v>
      </c>
      <c r="I126" s="77">
        <v>1.3183339032000001</v>
      </c>
      <c r="J126" s="78">
        <v>-8.9999999999999998E-4</v>
      </c>
      <c r="K126" s="78">
        <v>0</v>
      </c>
    </row>
    <row r="127" spans="2:11">
      <c r="B127" t="s">
        <v>2784</v>
      </c>
      <c r="C127" t="s">
        <v>2788</v>
      </c>
      <c r="D127" t="s">
        <v>123</v>
      </c>
      <c r="E127" t="s">
        <v>102</v>
      </c>
      <c r="F127" t="s">
        <v>277</v>
      </c>
      <c r="G127" s="77">
        <v>151702.93</v>
      </c>
      <c r="H127" s="77">
        <v>0.90849999999999997</v>
      </c>
      <c r="I127" s="77">
        <v>1.37822111905</v>
      </c>
      <c r="J127" s="78">
        <v>-1E-3</v>
      </c>
      <c r="K127" s="78">
        <v>0</v>
      </c>
    </row>
    <row r="128" spans="2:11">
      <c r="B128" t="s">
        <v>2784</v>
      </c>
      <c r="C128" t="s">
        <v>2789</v>
      </c>
      <c r="D128" t="s">
        <v>123</v>
      </c>
      <c r="E128" t="s">
        <v>102</v>
      </c>
      <c r="F128" t="s">
        <v>277</v>
      </c>
      <c r="G128" s="77">
        <v>151739.59</v>
      </c>
      <c r="H128" s="77">
        <v>0.93240000000000001</v>
      </c>
      <c r="I128" s="77">
        <v>1.4148199371600001</v>
      </c>
      <c r="J128" s="78">
        <v>-1E-3</v>
      </c>
      <c r="K128" s="78">
        <v>0</v>
      </c>
    </row>
    <row r="129" spans="2:11">
      <c r="B129" t="s">
        <v>2790</v>
      </c>
      <c r="C129" t="s">
        <v>2791</v>
      </c>
      <c r="D129" t="s">
        <v>123</v>
      </c>
      <c r="E129" t="s">
        <v>102</v>
      </c>
      <c r="F129" t="s">
        <v>274</v>
      </c>
      <c r="G129" s="77">
        <v>459568.08</v>
      </c>
      <c r="H129" s="77">
        <v>-0.89339999999999997</v>
      </c>
      <c r="I129" s="77">
        <v>-4.1057812267199996</v>
      </c>
      <c r="J129" s="78">
        <v>2.8999999999999998E-3</v>
      </c>
      <c r="K129" s="78">
        <v>0</v>
      </c>
    </row>
    <row r="130" spans="2:11">
      <c r="B130" t="s">
        <v>2790</v>
      </c>
      <c r="C130" t="s">
        <v>2792</v>
      </c>
      <c r="D130" t="s">
        <v>123</v>
      </c>
      <c r="E130" t="s">
        <v>102</v>
      </c>
      <c r="F130" t="s">
        <v>274</v>
      </c>
      <c r="G130" s="77">
        <v>297501.78000000003</v>
      </c>
      <c r="H130" s="77">
        <v>-0.86599999999999999</v>
      </c>
      <c r="I130" s="77">
        <v>-2.5763654148000001</v>
      </c>
      <c r="J130" s="78">
        <v>1.8E-3</v>
      </c>
      <c r="K130" s="78">
        <v>0</v>
      </c>
    </row>
    <row r="131" spans="2:11">
      <c r="B131" t="s">
        <v>2793</v>
      </c>
      <c r="C131" t="s">
        <v>2794</v>
      </c>
      <c r="D131" t="s">
        <v>123</v>
      </c>
      <c r="E131" t="s">
        <v>102</v>
      </c>
      <c r="F131" t="s">
        <v>262</v>
      </c>
      <c r="G131" s="77">
        <v>319730.2</v>
      </c>
      <c r="H131" s="77">
        <v>-10.0611</v>
      </c>
      <c r="I131" s="77">
        <v>-32.168375152199999</v>
      </c>
      <c r="J131" s="78">
        <v>2.2499999999999999E-2</v>
      </c>
      <c r="K131" s="78">
        <v>-1E-4</v>
      </c>
    </row>
    <row r="132" spans="2:11">
      <c r="B132" t="s">
        <v>2793</v>
      </c>
      <c r="C132" t="s">
        <v>2795</v>
      </c>
      <c r="D132" t="s">
        <v>123</v>
      </c>
      <c r="E132" t="s">
        <v>102</v>
      </c>
      <c r="F132" t="s">
        <v>262</v>
      </c>
      <c r="G132" s="77">
        <v>161610.76999999999</v>
      </c>
      <c r="H132" s="77">
        <v>-10.0183</v>
      </c>
      <c r="I132" s="77">
        <v>-16.190651770910002</v>
      </c>
      <c r="J132" s="78">
        <v>1.1299999999999999E-2</v>
      </c>
      <c r="K132" s="78">
        <v>0</v>
      </c>
    </row>
    <row r="133" spans="2:11">
      <c r="B133" t="s">
        <v>2793</v>
      </c>
      <c r="C133" t="s">
        <v>2796</v>
      </c>
      <c r="D133" t="s">
        <v>123</v>
      </c>
      <c r="E133" t="s">
        <v>102</v>
      </c>
      <c r="F133" t="s">
        <v>262</v>
      </c>
      <c r="G133" s="77">
        <v>158144.42000000001</v>
      </c>
      <c r="H133" s="77">
        <v>-10.0875</v>
      </c>
      <c r="I133" s="77">
        <v>-15.952818367500001</v>
      </c>
      <c r="J133" s="78">
        <v>1.12E-2</v>
      </c>
      <c r="K133" s="78">
        <v>0</v>
      </c>
    </row>
    <row r="134" spans="2:11">
      <c r="B134" t="s">
        <v>2797</v>
      </c>
      <c r="C134" t="s">
        <v>2798</v>
      </c>
      <c r="D134" t="s">
        <v>123</v>
      </c>
      <c r="E134" t="s">
        <v>102</v>
      </c>
      <c r="F134" t="s">
        <v>277</v>
      </c>
      <c r="G134" s="77">
        <v>187323.81</v>
      </c>
      <c r="H134" s="77">
        <v>0.73250000000000004</v>
      </c>
      <c r="I134" s="77">
        <v>1.37214690825</v>
      </c>
      <c r="J134" s="78">
        <v>-1E-3</v>
      </c>
      <c r="K134" s="78">
        <v>0</v>
      </c>
    </row>
    <row r="135" spans="2:11">
      <c r="B135" t="s">
        <v>2797</v>
      </c>
      <c r="C135" t="s">
        <v>2799</v>
      </c>
      <c r="D135" t="s">
        <v>123</v>
      </c>
      <c r="E135" t="s">
        <v>102</v>
      </c>
      <c r="F135" t="s">
        <v>277</v>
      </c>
      <c r="G135" s="77">
        <v>374849.15</v>
      </c>
      <c r="H135" s="77">
        <v>0.78590000000000004</v>
      </c>
      <c r="I135" s="77">
        <v>2.9459394698499999</v>
      </c>
      <c r="J135" s="78">
        <v>-2.0999999999999999E-3</v>
      </c>
      <c r="K135" s="78">
        <v>0</v>
      </c>
    </row>
    <row r="136" spans="2:11">
      <c r="B136" t="s">
        <v>2800</v>
      </c>
      <c r="C136" t="s">
        <v>2801</v>
      </c>
      <c r="D136" t="s">
        <v>123</v>
      </c>
      <c r="E136" t="s">
        <v>102</v>
      </c>
      <c r="F136" t="s">
        <v>274</v>
      </c>
      <c r="G136" s="77">
        <v>127359.92</v>
      </c>
      <c r="H136" s="77">
        <v>0.51249999999999996</v>
      </c>
      <c r="I136" s="77">
        <v>0.65271959000000002</v>
      </c>
      <c r="J136" s="78">
        <v>-5.0000000000000001E-4</v>
      </c>
      <c r="K136" s="78">
        <v>0</v>
      </c>
    </row>
    <row r="137" spans="2:11">
      <c r="B137" t="s">
        <v>2800</v>
      </c>
      <c r="C137" t="s">
        <v>2802</v>
      </c>
      <c r="D137" t="s">
        <v>123</v>
      </c>
      <c r="E137" t="s">
        <v>102</v>
      </c>
      <c r="F137" t="s">
        <v>274</v>
      </c>
      <c r="G137" s="77">
        <v>111940.84</v>
      </c>
      <c r="H137" s="77">
        <v>0.59309999999999996</v>
      </c>
      <c r="I137" s="77">
        <v>0.66392112203999998</v>
      </c>
      <c r="J137" s="78">
        <v>-5.0000000000000001E-4</v>
      </c>
      <c r="K137" s="78">
        <v>0</v>
      </c>
    </row>
    <row r="138" spans="2:11">
      <c r="B138" t="s">
        <v>2800</v>
      </c>
      <c r="C138" t="s">
        <v>2803</v>
      </c>
      <c r="D138" t="s">
        <v>123</v>
      </c>
      <c r="E138" t="s">
        <v>102</v>
      </c>
      <c r="F138" t="s">
        <v>274</v>
      </c>
      <c r="G138" s="77">
        <v>82023.44</v>
      </c>
      <c r="H138" s="77">
        <v>0.51249999999999996</v>
      </c>
      <c r="I138" s="77">
        <v>0.42037013000000001</v>
      </c>
      <c r="J138" s="78">
        <v>-2.9999999999999997E-4</v>
      </c>
      <c r="K138" s="78">
        <v>0</v>
      </c>
    </row>
    <row r="139" spans="2:11">
      <c r="B139" t="s">
        <v>2800</v>
      </c>
      <c r="C139" t="s">
        <v>2804</v>
      </c>
      <c r="D139" t="s">
        <v>123</v>
      </c>
      <c r="E139" t="s">
        <v>102</v>
      </c>
      <c r="F139" t="s">
        <v>274</v>
      </c>
      <c r="G139" s="77">
        <v>45278.21</v>
      </c>
      <c r="H139" s="77">
        <v>0.5927</v>
      </c>
      <c r="I139" s="77">
        <v>0.26836395067000002</v>
      </c>
      <c r="J139" s="78">
        <v>-2.0000000000000001E-4</v>
      </c>
      <c r="K139" s="78">
        <v>0</v>
      </c>
    </row>
    <row r="140" spans="2:11">
      <c r="B140" t="s">
        <v>2805</v>
      </c>
      <c r="C140" t="s">
        <v>2806</v>
      </c>
      <c r="D140" t="s">
        <v>123</v>
      </c>
      <c r="E140" t="s">
        <v>102</v>
      </c>
      <c r="F140" t="s">
        <v>268</v>
      </c>
      <c r="G140" s="77">
        <v>124430.64</v>
      </c>
      <c r="H140" s="77">
        <v>-1.5228999999999999</v>
      </c>
      <c r="I140" s="77">
        <v>-1.89495421656</v>
      </c>
      <c r="J140" s="78">
        <v>1.2999999999999999E-3</v>
      </c>
      <c r="K140" s="78">
        <v>0</v>
      </c>
    </row>
    <row r="141" spans="2:11">
      <c r="B141" t="s">
        <v>2805</v>
      </c>
      <c r="C141" t="s">
        <v>2807</v>
      </c>
      <c r="D141" t="s">
        <v>123</v>
      </c>
      <c r="E141" t="s">
        <v>102</v>
      </c>
      <c r="F141" t="s">
        <v>268</v>
      </c>
      <c r="G141" s="77">
        <v>220699.73</v>
      </c>
      <c r="H141" s="77">
        <v>-1.5904</v>
      </c>
      <c r="I141" s="77">
        <v>-3.5100085059200001</v>
      </c>
      <c r="J141" s="78">
        <v>2.5000000000000001E-3</v>
      </c>
      <c r="K141" s="78">
        <v>0</v>
      </c>
    </row>
    <row r="142" spans="2:11">
      <c r="B142" t="s">
        <v>2805</v>
      </c>
      <c r="C142" t="s">
        <v>2808</v>
      </c>
      <c r="D142" t="s">
        <v>123</v>
      </c>
      <c r="E142" t="s">
        <v>102</v>
      </c>
      <c r="F142" t="s">
        <v>268</v>
      </c>
      <c r="G142" s="77">
        <v>316730.33</v>
      </c>
      <c r="H142" s="77">
        <v>-1.464</v>
      </c>
      <c r="I142" s="77">
        <v>-4.6369320311999997</v>
      </c>
      <c r="J142" s="78">
        <v>3.2000000000000002E-3</v>
      </c>
      <c r="K142" s="78">
        <v>0</v>
      </c>
    </row>
    <row r="143" spans="2:11">
      <c r="B143" t="s">
        <v>2809</v>
      </c>
      <c r="C143" t="s">
        <v>2810</v>
      </c>
      <c r="D143" t="s">
        <v>123</v>
      </c>
      <c r="E143" t="s">
        <v>102</v>
      </c>
      <c r="F143" t="s">
        <v>268</v>
      </c>
      <c r="G143" s="77">
        <v>211042.09</v>
      </c>
      <c r="H143" s="77">
        <v>-1.4476</v>
      </c>
      <c r="I143" s="77">
        <v>-3.0550452948400002</v>
      </c>
      <c r="J143" s="78">
        <v>2.0999999999999999E-3</v>
      </c>
      <c r="K143" s="78">
        <v>0</v>
      </c>
    </row>
    <row r="144" spans="2:11">
      <c r="B144" t="s">
        <v>2809</v>
      </c>
      <c r="C144" t="s">
        <v>2811</v>
      </c>
      <c r="D144" t="s">
        <v>123</v>
      </c>
      <c r="E144" t="s">
        <v>102</v>
      </c>
      <c r="F144" t="s">
        <v>268</v>
      </c>
      <c r="G144" s="77">
        <v>272974.82</v>
      </c>
      <c r="H144" s="77">
        <v>-1.4195</v>
      </c>
      <c r="I144" s="77">
        <v>-3.8748775699000002</v>
      </c>
      <c r="J144" s="78">
        <v>2.7000000000000001E-3</v>
      </c>
      <c r="K144" s="78">
        <v>0</v>
      </c>
    </row>
    <row r="145" spans="2:11">
      <c r="B145" t="s">
        <v>2812</v>
      </c>
      <c r="C145" t="s">
        <v>2813</v>
      </c>
      <c r="D145" t="s">
        <v>123</v>
      </c>
      <c r="E145" t="s">
        <v>102</v>
      </c>
      <c r="F145" t="s">
        <v>268</v>
      </c>
      <c r="G145" s="77">
        <v>30721.279999999999</v>
      </c>
      <c r="H145" s="77">
        <v>-2.7942999999999998</v>
      </c>
      <c r="I145" s="77">
        <v>-0.85844472703999997</v>
      </c>
      <c r="J145" s="78">
        <v>5.9999999999999995E-4</v>
      </c>
      <c r="K145" s="78">
        <v>0</v>
      </c>
    </row>
    <row r="146" spans="2:11">
      <c r="B146" t="s">
        <v>2812</v>
      </c>
      <c r="C146" t="s">
        <v>2814</v>
      </c>
      <c r="D146" t="s">
        <v>123</v>
      </c>
      <c r="E146" t="s">
        <v>102</v>
      </c>
      <c r="F146" t="s">
        <v>268</v>
      </c>
      <c r="G146" s="77">
        <v>296409.56</v>
      </c>
      <c r="H146" s="77">
        <v>-2.9182999999999999</v>
      </c>
      <c r="I146" s="77">
        <v>-8.6501201894800008</v>
      </c>
      <c r="J146" s="78">
        <v>6.0000000000000001E-3</v>
      </c>
      <c r="K146" s="78">
        <v>0</v>
      </c>
    </row>
    <row r="147" spans="2:11">
      <c r="B147" t="s">
        <v>2812</v>
      </c>
      <c r="C147" t="s">
        <v>2815</v>
      </c>
      <c r="D147" t="s">
        <v>123</v>
      </c>
      <c r="E147" t="s">
        <v>102</v>
      </c>
      <c r="F147" t="s">
        <v>268</v>
      </c>
      <c r="G147" s="77">
        <v>100516.81</v>
      </c>
      <c r="H147" s="77">
        <v>-3.0078</v>
      </c>
      <c r="I147" s="77">
        <v>-3.0233446111800002</v>
      </c>
      <c r="J147" s="78">
        <v>2.0999999999999999E-3</v>
      </c>
      <c r="K147" s="78">
        <v>0</v>
      </c>
    </row>
    <row r="148" spans="2:11">
      <c r="B148" t="s">
        <v>2812</v>
      </c>
      <c r="C148" t="s">
        <v>2816</v>
      </c>
      <c r="D148" t="s">
        <v>123</v>
      </c>
      <c r="E148" t="s">
        <v>102</v>
      </c>
      <c r="F148" t="s">
        <v>268</v>
      </c>
      <c r="G148" s="77">
        <v>215840.56</v>
      </c>
      <c r="H148" s="77">
        <v>-2.7942999999999998</v>
      </c>
      <c r="I148" s="77">
        <v>-6.0312327680799998</v>
      </c>
      <c r="J148" s="78">
        <v>4.1999999999999997E-3</v>
      </c>
      <c r="K148" s="78">
        <v>0</v>
      </c>
    </row>
    <row r="149" spans="2:11">
      <c r="B149" t="s">
        <v>2812</v>
      </c>
      <c r="C149" t="s">
        <v>2817</v>
      </c>
      <c r="D149" t="s">
        <v>123</v>
      </c>
      <c r="E149" t="s">
        <v>102</v>
      </c>
      <c r="F149" t="s">
        <v>268</v>
      </c>
      <c r="G149" s="77">
        <v>125751.81</v>
      </c>
      <c r="H149" s="77">
        <v>-2.9211</v>
      </c>
      <c r="I149" s="77">
        <v>-3.6733361219099998</v>
      </c>
      <c r="J149" s="78">
        <v>2.5999999999999999E-3</v>
      </c>
      <c r="K149" s="78">
        <v>0</v>
      </c>
    </row>
    <row r="150" spans="2:11">
      <c r="B150" t="s">
        <v>2812</v>
      </c>
      <c r="C150" t="s">
        <v>2818</v>
      </c>
      <c r="D150" t="s">
        <v>123</v>
      </c>
      <c r="E150" t="s">
        <v>102</v>
      </c>
      <c r="F150" t="s">
        <v>268</v>
      </c>
      <c r="G150" s="77">
        <v>291284.95</v>
      </c>
      <c r="H150" s="77">
        <v>-2.6246999999999998</v>
      </c>
      <c r="I150" s="77">
        <v>-7.6453560826500002</v>
      </c>
      <c r="J150" s="78">
        <v>5.3E-3</v>
      </c>
      <c r="K150" s="78">
        <v>0</v>
      </c>
    </row>
    <row r="151" spans="2:11">
      <c r="B151" t="s">
        <v>2812</v>
      </c>
      <c r="C151" t="s">
        <v>2819</v>
      </c>
      <c r="D151" t="s">
        <v>123</v>
      </c>
      <c r="E151" t="s">
        <v>102</v>
      </c>
      <c r="F151" t="s">
        <v>268</v>
      </c>
      <c r="G151" s="77">
        <v>465060.1</v>
      </c>
      <c r="H151" s="77">
        <v>-2.9180999999999999</v>
      </c>
      <c r="I151" s="77">
        <v>-13.570918778099999</v>
      </c>
      <c r="J151" s="78">
        <v>9.4999999999999998E-3</v>
      </c>
      <c r="K151" s="78">
        <v>0</v>
      </c>
    </row>
    <row r="152" spans="2:11">
      <c r="B152" t="s">
        <v>2820</v>
      </c>
      <c r="C152" t="s">
        <v>2821</v>
      </c>
      <c r="D152" t="s">
        <v>123</v>
      </c>
      <c r="E152" t="s">
        <v>102</v>
      </c>
      <c r="F152" t="s">
        <v>268</v>
      </c>
      <c r="G152" s="77">
        <v>154389.48000000001</v>
      </c>
      <c r="H152" s="77">
        <v>-2.0853999999999999</v>
      </c>
      <c r="I152" s="77">
        <v>-3.2196382159199999</v>
      </c>
      <c r="J152" s="78">
        <v>2.3E-3</v>
      </c>
      <c r="K152" s="78">
        <v>0</v>
      </c>
    </row>
    <row r="153" spans="2:11">
      <c r="B153" t="s">
        <v>2820</v>
      </c>
      <c r="C153" t="s">
        <v>2822</v>
      </c>
      <c r="D153" t="s">
        <v>123</v>
      </c>
      <c r="E153" t="s">
        <v>102</v>
      </c>
      <c r="F153" t="s">
        <v>268</v>
      </c>
      <c r="G153" s="77">
        <v>107980.74</v>
      </c>
      <c r="H153" s="77">
        <v>-2.5484</v>
      </c>
      <c r="I153" s="77">
        <v>-2.7517811781599999</v>
      </c>
      <c r="J153" s="78">
        <v>1.9E-3</v>
      </c>
      <c r="K153" s="78">
        <v>0</v>
      </c>
    </row>
    <row r="154" spans="2:11">
      <c r="B154" t="s">
        <v>2820</v>
      </c>
      <c r="C154" t="s">
        <v>2823</v>
      </c>
      <c r="D154" t="s">
        <v>123</v>
      </c>
      <c r="E154" t="s">
        <v>102</v>
      </c>
      <c r="F154" t="s">
        <v>268</v>
      </c>
      <c r="G154" s="77">
        <v>180784.1</v>
      </c>
      <c r="H154" s="77">
        <v>-2.0853999999999999</v>
      </c>
      <c r="I154" s="77">
        <v>-3.7700716214000001</v>
      </c>
      <c r="J154" s="78">
        <v>2.5999999999999999E-3</v>
      </c>
      <c r="K154" s="78">
        <v>0</v>
      </c>
    </row>
    <row r="155" spans="2:11">
      <c r="B155" t="s">
        <v>2824</v>
      </c>
      <c r="C155" t="s">
        <v>2825</v>
      </c>
      <c r="D155" t="s">
        <v>123</v>
      </c>
      <c r="E155" t="s">
        <v>102</v>
      </c>
      <c r="F155" t="s">
        <v>268</v>
      </c>
      <c r="G155" s="77">
        <v>164918.51</v>
      </c>
      <c r="H155" s="77">
        <v>-0.8952</v>
      </c>
      <c r="I155" s="77">
        <v>-1.47635050152</v>
      </c>
      <c r="J155" s="78">
        <v>1E-3</v>
      </c>
      <c r="K155" s="78">
        <v>0</v>
      </c>
    </row>
    <row r="156" spans="2:11">
      <c r="B156" t="s">
        <v>2824</v>
      </c>
      <c r="C156" t="s">
        <v>2826</v>
      </c>
      <c r="D156" t="s">
        <v>123</v>
      </c>
      <c r="E156" t="s">
        <v>102</v>
      </c>
      <c r="F156" t="s">
        <v>255</v>
      </c>
      <c r="G156" s="77">
        <v>145473.71</v>
      </c>
      <c r="H156" s="77">
        <v>-1.6724000000000001</v>
      </c>
      <c r="I156" s="77">
        <v>-2.4329023260399998</v>
      </c>
      <c r="J156" s="78">
        <v>1.6999999999999999E-3</v>
      </c>
      <c r="K156" s="78">
        <v>0</v>
      </c>
    </row>
    <row r="157" spans="2:11">
      <c r="B157" t="s">
        <v>2824</v>
      </c>
      <c r="C157" t="s">
        <v>2827</v>
      </c>
      <c r="D157" t="s">
        <v>123</v>
      </c>
      <c r="E157" t="s">
        <v>102</v>
      </c>
      <c r="F157" t="s">
        <v>255</v>
      </c>
      <c r="G157" s="77">
        <v>181993.29</v>
      </c>
      <c r="H157" s="77">
        <v>-1.5880000000000001</v>
      </c>
      <c r="I157" s="77">
        <v>-2.8900534452</v>
      </c>
      <c r="J157" s="78">
        <v>2E-3</v>
      </c>
      <c r="K157" s="78">
        <v>0</v>
      </c>
    </row>
    <row r="158" spans="2:11">
      <c r="B158" t="s">
        <v>2824</v>
      </c>
      <c r="C158" t="s">
        <v>2828</v>
      </c>
      <c r="D158" t="s">
        <v>123</v>
      </c>
      <c r="E158" t="s">
        <v>102</v>
      </c>
      <c r="F158" t="s">
        <v>268</v>
      </c>
      <c r="G158" s="77">
        <v>253028.29</v>
      </c>
      <c r="H158" s="77">
        <v>-3.3679000000000001</v>
      </c>
      <c r="I158" s="77">
        <v>-8.5217397789099998</v>
      </c>
      <c r="J158" s="78">
        <v>6.0000000000000001E-3</v>
      </c>
      <c r="K158" s="78">
        <v>0</v>
      </c>
    </row>
    <row r="159" spans="2:11">
      <c r="B159" t="s">
        <v>2829</v>
      </c>
      <c r="C159" t="s">
        <v>2830</v>
      </c>
      <c r="D159" t="s">
        <v>123</v>
      </c>
      <c r="E159" t="s">
        <v>102</v>
      </c>
      <c r="F159" t="s">
        <v>277</v>
      </c>
      <c r="G159" s="77">
        <v>137858.51</v>
      </c>
      <c r="H159" s="77">
        <v>-3.2389000000000001</v>
      </c>
      <c r="I159" s="77">
        <v>-4.4650992803899996</v>
      </c>
      <c r="J159" s="78">
        <v>3.0999999999999999E-3</v>
      </c>
      <c r="K159" s="78">
        <v>0</v>
      </c>
    </row>
    <row r="160" spans="2:11">
      <c r="B160" t="s">
        <v>2829</v>
      </c>
      <c r="C160" t="s">
        <v>2831</v>
      </c>
      <c r="D160" t="s">
        <v>123</v>
      </c>
      <c r="E160" t="s">
        <v>102</v>
      </c>
      <c r="F160" t="s">
        <v>277</v>
      </c>
      <c r="G160" s="77">
        <v>165337.26999999999</v>
      </c>
      <c r="H160" s="77">
        <v>-3.2968999999999999</v>
      </c>
      <c r="I160" s="77">
        <v>-5.4510044546299996</v>
      </c>
      <c r="J160" s="78">
        <v>3.8E-3</v>
      </c>
      <c r="K160" s="78">
        <v>0</v>
      </c>
    </row>
    <row r="161" spans="2:11">
      <c r="B161" t="s">
        <v>2829</v>
      </c>
      <c r="C161" t="s">
        <v>2832</v>
      </c>
      <c r="D161" t="s">
        <v>123</v>
      </c>
      <c r="E161" t="s">
        <v>102</v>
      </c>
      <c r="F161" t="s">
        <v>262</v>
      </c>
      <c r="G161" s="77">
        <v>155532.17000000001</v>
      </c>
      <c r="H161" s="77">
        <v>-7.1517999999999997</v>
      </c>
      <c r="I161" s="77">
        <v>-11.12334973406</v>
      </c>
      <c r="J161" s="78">
        <v>7.7999999999999996E-3</v>
      </c>
      <c r="K161" s="78">
        <v>0</v>
      </c>
    </row>
    <row r="162" spans="2:11">
      <c r="B162" t="s">
        <v>2829</v>
      </c>
      <c r="C162" t="s">
        <v>2833</v>
      </c>
      <c r="D162" t="s">
        <v>123</v>
      </c>
      <c r="E162" t="s">
        <v>102</v>
      </c>
      <c r="F162" t="s">
        <v>262</v>
      </c>
      <c r="G162" s="77">
        <v>159150.67000000001</v>
      </c>
      <c r="H162" s="77">
        <v>-7.0425000000000004</v>
      </c>
      <c r="I162" s="77">
        <v>-11.20818593475</v>
      </c>
      <c r="J162" s="78">
        <v>7.7999999999999996E-3</v>
      </c>
      <c r="K162" s="78">
        <v>0</v>
      </c>
    </row>
    <row r="163" spans="2:11">
      <c r="B163" t="s">
        <v>2829</v>
      </c>
      <c r="C163" t="s">
        <v>2834</v>
      </c>
      <c r="D163" t="s">
        <v>123</v>
      </c>
      <c r="E163" t="s">
        <v>102</v>
      </c>
      <c r="F163" t="s">
        <v>262</v>
      </c>
      <c r="G163" s="77">
        <v>69125.41</v>
      </c>
      <c r="H163" s="77">
        <v>-7.1517999999999997</v>
      </c>
      <c r="I163" s="77">
        <v>-4.9437110723800002</v>
      </c>
      <c r="J163" s="78">
        <v>3.5000000000000001E-3</v>
      </c>
      <c r="K163" s="78">
        <v>0</v>
      </c>
    </row>
    <row r="164" spans="2:11">
      <c r="B164" t="s">
        <v>2829</v>
      </c>
      <c r="C164" t="s">
        <v>2835</v>
      </c>
      <c r="D164" t="s">
        <v>123</v>
      </c>
      <c r="E164" t="s">
        <v>102</v>
      </c>
      <c r="F164" t="s">
        <v>262</v>
      </c>
      <c r="G164" s="77">
        <v>124556.33</v>
      </c>
      <c r="H164" s="77">
        <v>-7.0393999999999997</v>
      </c>
      <c r="I164" s="77">
        <v>-8.7680182940200009</v>
      </c>
      <c r="J164" s="78">
        <v>6.1000000000000004E-3</v>
      </c>
      <c r="K164" s="78">
        <v>0</v>
      </c>
    </row>
    <row r="165" spans="2:11">
      <c r="B165" t="s">
        <v>2829</v>
      </c>
      <c r="C165" t="s">
        <v>2836</v>
      </c>
      <c r="D165" t="s">
        <v>123</v>
      </c>
      <c r="E165" t="s">
        <v>102</v>
      </c>
      <c r="F165" t="s">
        <v>277</v>
      </c>
      <c r="G165" s="77">
        <v>347987.72</v>
      </c>
      <c r="H165" s="77">
        <v>-3.2389000000000001</v>
      </c>
      <c r="I165" s="77">
        <v>-11.270974263079999</v>
      </c>
      <c r="J165" s="78">
        <v>7.9000000000000008E-3</v>
      </c>
      <c r="K165" s="78">
        <v>0</v>
      </c>
    </row>
    <row r="166" spans="2:11">
      <c r="B166" t="s">
        <v>2837</v>
      </c>
      <c r="C166" t="s">
        <v>2838</v>
      </c>
      <c r="D166" t="s">
        <v>123</v>
      </c>
      <c r="E166" t="s">
        <v>102</v>
      </c>
      <c r="F166" t="s">
        <v>268</v>
      </c>
      <c r="G166" s="77">
        <v>45397.79</v>
      </c>
      <c r="H166" s="77">
        <v>-4.3322000000000003</v>
      </c>
      <c r="I166" s="77">
        <v>-1.9667230583799999</v>
      </c>
      <c r="J166" s="78">
        <v>1.4E-3</v>
      </c>
      <c r="K166" s="78">
        <v>0</v>
      </c>
    </row>
    <row r="167" spans="2:11">
      <c r="B167" t="s">
        <v>2837</v>
      </c>
      <c r="C167" t="s">
        <v>2839</v>
      </c>
      <c r="D167" t="s">
        <v>123</v>
      </c>
      <c r="E167" t="s">
        <v>102</v>
      </c>
      <c r="F167" t="s">
        <v>268</v>
      </c>
      <c r="G167" s="77">
        <v>145788.1</v>
      </c>
      <c r="H167" s="77">
        <v>-1.4477</v>
      </c>
      <c r="I167" s="77">
        <v>-2.1105743236999999</v>
      </c>
      <c r="J167" s="78">
        <v>1.5E-3</v>
      </c>
      <c r="K167" s="78">
        <v>0</v>
      </c>
    </row>
    <row r="168" spans="2:11">
      <c r="B168" t="s">
        <v>2837</v>
      </c>
      <c r="C168" t="s">
        <v>2840</v>
      </c>
      <c r="D168" t="s">
        <v>123</v>
      </c>
      <c r="E168" t="s">
        <v>102</v>
      </c>
      <c r="F168" t="s">
        <v>268</v>
      </c>
      <c r="G168" s="77">
        <v>60298.31</v>
      </c>
      <c r="H168" s="77">
        <v>-4.2432999999999996</v>
      </c>
      <c r="I168" s="77">
        <v>-2.5586381882300002</v>
      </c>
      <c r="J168" s="78">
        <v>1.8E-3</v>
      </c>
      <c r="K168" s="78">
        <v>0</v>
      </c>
    </row>
    <row r="169" spans="2:11">
      <c r="B169" t="s">
        <v>2837</v>
      </c>
      <c r="C169" t="s">
        <v>2841</v>
      </c>
      <c r="D169" t="s">
        <v>123</v>
      </c>
      <c r="E169" t="s">
        <v>102</v>
      </c>
      <c r="F169" t="s">
        <v>268</v>
      </c>
      <c r="G169" s="77">
        <v>177196.84</v>
      </c>
      <c r="H169" s="77">
        <v>-4.3322000000000003</v>
      </c>
      <c r="I169" s="77">
        <v>-7.67652150248</v>
      </c>
      <c r="J169" s="78">
        <v>5.4000000000000003E-3</v>
      </c>
      <c r="K169" s="78">
        <v>0</v>
      </c>
    </row>
    <row r="170" spans="2:11">
      <c r="B170" t="s">
        <v>2837</v>
      </c>
      <c r="C170" t="s">
        <v>2842</v>
      </c>
      <c r="D170" t="s">
        <v>123</v>
      </c>
      <c r="E170" t="s">
        <v>102</v>
      </c>
      <c r="F170" t="s">
        <v>268</v>
      </c>
      <c r="G170" s="77">
        <v>71019.81</v>
      </c>
      <c r="H170" s="77">
        <v>-4.125</v>
      </c>
      <c r="I170" s="77">
        <v>-2.9295671625000002</v>
      </c>
      <c r="J170" s="78">
        <v>2E-3</v>
      </c>
      <c r="K170" s="78">
        <v>0</v>
      </c>
    </row>
    <row r="171" spans="2:11">
      <c r="B171" t="s">
        <v>2837</v>
      </c>
      <c r="C171" t="s">
        <v>2843</v>
      </c>
      <c r="D171" t="s">
        <v>123</v>
      </c>
      <c r="E171" t="s">
        <v>102</v>
      </c>
      <c r="F171" t="s">
        <v>268</v>
      </c>
      <c r="G171" s="77">
        <v>110487.32</v>
      </c>
      <c r="H171" s="77">
        <v>-1.4477</v>
      </c>
      <c r="I171" s="77">
        <v>-1.59952493164</v>
      </c>
      <c r="J171" s="78">
        <v>1.1000000000000001E-3</v>
      </c>
      <c r="K171" s="78">
        <v>0</v>
      </c>
    </row>
    <row r="172" spans="2:11">
      <c r="B172" t="s">
        <v>2837</v>
      </c>
      <c r="C172" t="s">
        <v>2844</v>
      </c>
      <c r="D172" t="s">
        <v>123</v>
      </c>
      <c r="E172" t="s">
        <v>102</v>
      </c>
      <c r="F172" t="s">
        <v>268</v>
      </c>
      <c r="G172" s="77">
        <v>98281.45</v>
      </c>
      <c r="H172" s="77">
        <v>-1.4473</v>
      </c>
      <c r="I172" s="77">
        <v>-1.42242742585</v>
      </c>
      <c r="J172" s="78">
        <v>1E-3</v>
      </c>
      <c r="K172" s="78">
        <v>0</v>
      </c>
    </row>
    <row r="173" spans="2:11">
      <c r="B173" t="s">
        <v>2845</v>
      </c>
      <c r="C173" t="s">
        <v>2846</v>
      </c>
      <c r="D173" t="s">
        <v>123</v>
      </c>
      <c r="E173" t="s">
        <v>102</v>
      </c>
      <c r="F173" t="s">
        <v>277</v>
      </c>
      <c r="G173" s="77">
        <v>189325.68</v>
      </c>
      <c r="H173" s="77">
        <v>-0.64480000000000004</v>
      </c>
      <c r="I173" s="77">
        <v>-1.22077198464</v>
      </c>
      <c r="J173" s="78">
        <v>8.9999999999999998E-4</v>
      </c>
      <c r="K173" s="78">
        <v>0</v>
      </c>
    </row>
    <row r="174" spans="2:11">
      <c r="B174" t="s">
        <v>2845</v>
      </c>
      <c r="C174" t="s">
        <v>2847</v>
      </c>
      <c r="D174" t="s">
        <v>123</v>
      </c>
      <c r="E174" t="s">
        <v>102</v>
      </c>
      <c r="F174" t="s">
        <v>277</v>
      </c>
      <c r="G174" s="77">
        <v>546393.46</v>
      </c>
      <c r="H174" s="77">
        <v>-0.61180000000000001</v>
      </c>
      <c r="I174" s="77">
        <v>-3.34283518828</v>
      </c>
      <c r="J174" s="78">
        <v>2.3E-3</v>
      </c>
      <c r="K174" s="78">
        <v>0</v>
      </c>
    </row>
    <row r="175" spans="2:11">
      <c r="B175" t="s">
        <v>2845</v>
      </c>
      <c r="C175" t="s">
        <v>2848</v>
      </c>
      <c r="D175" t="s">
        <v>123</v>
      </c>
      <c r="E175" t="s">
        <v>102</v>
      </c>
      <c r="F175" t="s">
        <v>277</v>
      </c>
      <c r="G175" s="77">
        <v>129433.8</v>
      </c>
      <c r="H175" s="77">
        <v>-0.55700000000000005</v>
      </c>
      <c r="I175" s="77">
        <v>-0.720946266</v>
      </c>
      <c r="J175" s="78">
        <v>5.0000000000000001E-4</v>
      </c>
      <c r="K175" s="78">
        <v>0</v>
      </c>
    </row>
    <row r="176" spans="2:11">
      <c r="B176" t="s">
        <v>2849</v>
      </c>
      <c r="C176" t="s">
        <v>2850</v>
      </c>
      <c r="D176" t="s">
        <v>123</v>
      </c>
      <c r="E176" t="s">
        <v>102</v>
      </c>
      <c r="F176" t="s">
        <v>277</v>
      </c>
      <c r="G176" s="77">
        <v>184947.26</v>
      </c>
      <c r="H176" s="77">
        <v>-2.5996999999999999</v>
      </c>
      <c r="I176" s="77">
        <v>-4.8080739182199999</v>
      </c>
      <c r="J176" s="78">
        <v>3.3999999999999998E-3</v>
      </c>
      <c r="K176" s="78">
        <v>0</v>
      </c>
    </row>
    <row r="177" spans="2:11">
      <c r="B177" t="s">
        <v>2849</v>
      </c>
      <c r="C177" t="s">
        <v>2851</v>
      </c>
      <c r="D177" t="s">
        <v>123</v>
      </c>
      <c r="E177" t="s">
        <v>102</v>
      </c>
      <c r="F177" t="s">
        <v>262</v>
      </c>
      <c r="G177" s="77">
        <v>536034.28</v>
      </c>
      <c r="H177" s="77">
        <v>-7.0839999999999996</v>
      </c>
      <c r="I177" s="77">
        <v>-37.972668395200003</v>
      </c>
      <c r="J177" s="78">
        <v>2.6599999999999999E-2</v>
      </c>
      <c r="K177" s="78">
        <v>-1E-4</v>
      </c>
    </row>
    <row r="178" spans="2:11">
      <c r="B178" t="s">
        <v>2852</v>
      </c>
      <c r="C178" t="s">
        <v>2853</v>
      </c>
      <c r="D178" t="s">
        <v>123</v>
      </c>
      <c r="E178" t="s">
        <v>102</v>
      </c>
      <c r="F178" t="s">
        <v>277</v>
      </c>
      <c r="G178" s="77">
        <v>253302.3</v>
      </c>
      <c r="H178" s="77">
        <v>-2.7641</v>
      </c>
      <c r="I178" s="77">
        <v>-7.0015288742999999</v>
      </c>
      <c r="J178" s="78">
        <v>4.8999999999999998E-3</v>
      </c>
      <c r="K178" s="78">
        <v>0</v>
      </c>
    </row>
    <row r="179" spans="2:11">
      <c r="B179" t="s">
        <v>2852</v>
      </c>
      <c r="C179" t="s">
        <v>2854</v>
      </c>
      <c r="D179" t="s">
        <v>123</v>
      </c>
      <c r="E179" t="s">
        <v>102</v>
      </c>
      <c r="F179" t="s">
        <v>277</v>
      </c>
      <c r="G179" s="77">
        <v>144699.82999999999</v>
      </c>
      <c r="H179" s="77">
        <v>-2.7955999999999999</v>
      </c>
      <c r="I179" s="77">
        <v>-4.0452284474800004</v>
      </c>
      <c r="J179" s="78">
        <v>2.8E-3</v>
      </c>
      <c r="K179" s="78">
        <v>0</v>
      </c>
    </row>
    <row r="180" spans="2:11">
      <c r="B180" t="s">
        <v>2852</v>
      </c>
      <c r="C180" t="s">
        <v>2855</v>
      </c>
      <c r="D180" t="s">
        <v>123</v>
      </c>
      <c r="E180" t="s">
        <v>102</v>
      </c>
      <c r="F180" t="s">
        <v>277</v>
      </c>
      <c r="G180" s="77">
        <v>73130.78</v>
      </c>
      <c r="H180" s="77">
        <v>-2.7641</v>
      </c>
      <c r="I180" s="77">
        <v>-2.0214078899799999</v>
      </c>
      <c r="J180" s="78">
        <v>1.4E-3</v>
      </c>
      <c r="K180" s="78">
        <v>0</v>
      </c>
    </row>
    <row r="181" spans="2:11">
      <c r="B181" t="s">
        <v>2856</v>
      </c>
      <c r="C181" t="s">
        <v>2857</v>
      </c>
      <c r="D181" t="s">
        <v>123</v>
      </c>
      <c r="E181" t="s">
        <v>102</v>
      </c>
      <c r="F181" t="s">
        <v>265</v>
      </c>
      <c r="G181" s="77">
        <v>87555.64</v>
      </c>
      <c r="H181" s="77">
        <v>-8.3573000000000004</v>
      </c>
      <c r="I181" s="77">
        <v>-7.3172875017200001</v>
      </c>
      <c r="J181" s="78">
        <v>5.1000000000000004E-3</v>
      </c>
      <c r="K181" s="78">
        <v>0</v>
      </c>
    </row>
    <row r="182" spans="2:11">
      <c r="B182" t="s">
        <v>2856</v>
      </c>
      <c r="C182" t="s">
        <v>2858</v>
      </c>
      <c r="D182" t="s">
        <v>123</v>
      </c>
      <c r="E182" t="s">
        <v>102</v>
      </c>
      <c r="F182" t="s">
        <v>265</v>
      </c>
      <c r="G182" s="77">
        <v>126513.7</v>
      </c>
      <c r="H182" s="77">
        <v>-8.2997999999999994</v>
      </c>
      <c r="I182" s="77">
        <v>-10.500384072599999</v>
      </c>
      <c r="J182" s="78">
        <v>7.3000000000000001E-3</v>
      </c>
      <c r="K182" s="78">
        <v>0</v>
      </c>
    </row>
    <row r="183" spans="2:11">
      <c r="B183" t="s">
        <v>2856</v>
      </c>
      <c r="C183" t="s">
        <v>2859</v>
      </c>
      <c r="D183" t="s">
        <v>123</v>
      </c>
      <c r="E183" t="s">
        <v>102</v>
      </c>
      <c r="F183" t="s">
        <v>265</v>
      </c>
      <c r="G183" s="77">
        <v>246058.23999999999</v>
      </c>
      <c r="H183" s="77">
        <v>-8.3573000000000004</v>
      </c>
      <c r="I183" s="77">
        <v>-20.563825291520001</v>
      </c>
      <c r="J183" s="78">
        <v>1.44E-2</v>
      </c>
      <c r="K183" s="78">
        <v>0</v>
      </c>
    </row>
    <row r="184" spans="2:11">
      <c r="B184" t="s">
        <v>2856</v>
      </c>
      <c r="C184" t="s">
        <v>2860</v>
      </c>
      <c r="D184" t="s">
        <v>123</v>
      </c>
      <c r="E184" t="s">
        <v>102</v>
      </c>
      <c r="F184" t="s">
        <v>265</v>
      </c>
      <c r="G184" s="77">
        <v>153854.41</v>
      </c>
      <c r="H184" s="77">
        <v>-8.3094000000000001</v>
      </c>
      <c r="I184" s="77">
        <v>-12.78437834454</v>
      </c>
      <c r="J184" s="78">
        <v>8.8999999999999999E-3</v>
      </c>
      <c r="K184" s="78">
        <v>0</v>
      </c>
    </row>
    <row r="185" spans="2:11">
      <c r="B185" t="s">
        <v>2856</v>
      </c>
      <c r="C185" t="s">
        <v>2861</v>
      </c>
      <c r="D185" t="s">
        <v>123</v>
      </c>
      <c r="E185" t="s">
        <v>102</v>
      </c>
      <c r="F185" t="s">
        <v>265</v>
      </c>
      <c r="G185" s="77">
        <v>345513.44</v>
      </c>
      <c r="H185" s="77">
        <v>-8.2997999999999994</v>
      </c>
      <c r="I185" s="77">
        <v>-28.676924493120001</v>
      </c>
      <c r="J185" s="78">
        <v>2.01E-2</v>
      </c>
      <c r="K185" s="78">
        <v>-1E-4</v>
      </c>
    </row>
    <row r="186" spans="2:11">
      <c r="B186" t="s">
        <v>2856</v>
      </c>
      <c r="C186" t="s">
        <v>2862</v>
      </c>
      <c r="D186" t="s">
        <v>123</v>
      </c>
      <c r="E186" t="s">
        <v>102</v>
      </c>
      <c r="F186" t="s">
        <v>265</v>
      </c>
      <c r="G186" s="77">
        <v>290205.63</v>
      </c>
      <c r="H186" s="77">
        <v>-8.3094000000000001</v>
      </c>
      <c r="I186" s="77">
        <v>-24.114346619220001</v>
      </c>
      <c r="J186" s="78">
        <v>1.6899999999999998E-2</v>
      </c>
      <c r="K186" s="78">
        <v>-1E-4</v>
      </c>
    </row>
    <row r="187" spans="2:11">
      <c r="B187" t="s">
        <v>2863</v>
      </c>
      <c r="C187" t="s">
        <v>2864</v>
      </c>
      <c r="D187" t="s">
        <v>123</v>
      </c>
      <c r="E187" t="s">
        <v>102</v>
      </c>
      <c r="F187" t="s">
        <v>277</v>
      </c>
      <c r="G187" s="77">
        <v>62165.41</v>
      </c>
      <c r="H187" s="77">
        <v>-2.1671999999999998</v>
      </c>
      <c r="I187" s="77">
        <v>-1.3472487655200001</v>
      </c>
      <c r="J187" s="78">
        <v>8.9999999999999998E-4</v>
      </c>
      <c r="K187" s="78">
        <v>0</v>
      </c>
    </row>
    <row r="188" spans="2:11">
      <c r="B188" t="s">
        <v>2863</v>
      </c>
      <c r="C188" t="s">
        <v>2865</v>
      </c>
      <c r="D188" t="s">
        <v>123</v>
      </c>
      <c r="E188" t="s">
        <v>102</v>
      </c>
      <c r="F188" t="s">
        <v>277</v>
      </c>
      <c r="G188" s="77">
        <v>36386.57</v>
      </c>
      <c r="H188" s="77">
        <v>-2.1955</v>
      </c>
      <c r="I188" s="77">
        <v>-0.79886714434999995</v>
      </c>
      <c r="J188" s="78">
        <v>5.9999999999999995E-4</v>
      </c>
      <c r="K188" s="78">
        <v>0</v>
      </c>
    </row>
    <row r="189" spans="2:11">
      <c r="B189" t="s">
        <v>2863</v>
      </c>
      <c r="C189" t="s">
        <v>2866</v>
      </c>
      <c r="D189" t="s">
        <v>123</v>
      </c>
      <c r="E189" t="s">
        <v>102</v>
      </c>
      <c r="F189" t="s">
        <v>277</v>
      </c>
      <c r="G189" s="77">
        <v>200181.54</v>
      </c>
      <c r="H189" s="77">
        <v>-2.1671999999999998</v>
      </c>
      <c r="I189" s="77">
        <v>-4.3383343348799999</v>
      </c>
      <c r="J189" s="78">
        <v>3.0000000000000001E-3</v>
      </c>
      <c r="K189" s="78">
        <v>0</v>
      </c>
    </row>
    <row r="190" spans="2:11">
      <c r="B190" t="s">
        <v>2863</v>
      </c>
      <c r="C190" t="s">
        <v>2867</v>
      </c>
      <c r="D190" t="s">
        <v>123</v>
      </c>
      <c r="E190" t="s">
        <v>102</v>
      </c>
      <c r="F190" t="s">
        <v>277</v>
      </c>
      <c r="G190" s="77">
        <v>382376.36</v>
      </c>
      <c r="H190" s="77">
        <v>-2.1107</v>
      </c>
      <c r="I190" s="77">
        <v>-8.0708178305199993</v>
      </c>
      <c r="J190" s="78">
        <v>5.5999999999999999E-3</v>
      </c>
      <c r="K190" s="78">
        <v>0</v>
      </c>
    </row>
    <row r="191" spans="2:11">
      <c r="B191" t="s">
        <v>2863</v>
      </c>
      <c r="C191" t="s">
        <v>2868</v>
      </c>
      <c r="D191" t="s">
        <v>123</v>
      </c>
      <c r="E191" t="s">
        <v>102</v>
      </c>
      <c r="F191" t="s">
        <v>277</v>
      </c>
      <c r="G191" s="77">
        <v>264093.32</v>
      </c>
      <c r="H191" s="77">
        <v>-2.2238000000000002</v>
      </c>
      <c r="I191" s="77">
        <v>-5.8729072501599999</v>
      </c>
      <c r="J191" s="78">
        <v>4.1000000000000003E-3</v>
      </c>
      <c r="K191" s="78">
        <v>0</v>
      </c>
    </row>
    <row r="192" spans="2:11">
      <c r="B192" t="s">
        <v>2863</v>
      </c>
      <c r="C192" t="s">
        <v>2869</v>
      </c>
      <c r="D192" t="s">
        <v>123</v>
      </c>
      <c r="E192" t="s">
        <v>102</v>
      </c>
      <c r="F192" t="s">
        <v>277</v>
      </c>
      <c r="G192" s="77">
        <v>441532.88</v>
      </c>
      <c r="H192" s="77">
        <v>-2.1956000000000002</v>
      </c>
      <c r="I192" s="77">
        <v>-9.6942959132799995</v>
      </c>
      <c r="J192" s="78">
        <v>6.7999999999999996E-3</v>
      </c>
      <c r="K192" s="78">
        <v>0</v>
      </c>
    </row>
    <row r="193" spans="2:11">
      <c r="B193" t="s">
        <v>2870</v>
      </c>
      <c r="C193" t="s">
        <v>2871</v>
      </c>
      <c r="D193" t="s">
        <v>123</v>
      </c>
      <c r="E193" t="s">
        <v>102</v>
      </c>
      <c r="F193" t="s">
        <v>265</v>
      </c>
      <c r="G193" s="77">
        <v>116231.42</v>
      </c>
      <c r="H193" s="77">
        <v>-8.8268000000000004</v>
      </c>
      <c r="I193" s="77">
        <v>-10.259514980560001</v>
      </c>
      <c r="J193" s="78">
        <v>7.1999999999999998E-3</v>
      </c>
      <c r="K193" s="78">
        <v>0</v>
      </c>
    </row>
    <row r="194" spans="2:11">
      <c r="B194" t="s">
        <v>2870</v>
      </c>
      <c r="C194" t="s">
        <v>2872</v>
      </c>
      <c r="D194" t="s">
        <v>123</v>
      </c>
      <c r="E194" t="s">
        <v>102</v>
      </c>
      <c r="F194" t="s">
        <v>265</v>
      </c>
      <c r="G194" s="77">
        <v>170128.11</v>
      </c>
      <c r="H194" s="77">
        <v>-8.8268000000000004</v>
      </c>
      <c r="I194" s="77">
        <v>-15.01686801348</v>
      </c>
      <c r="J194" s="78">
        <v>1.0500000000000001E-2</v>
      </c>
      <c r="K194" s="78">
        <v>0</v>
      </c>
    </row>
    <row r="195" spans="2:11">
      <c r="B195" t="s">
        <v>2870</v>
      </c>
      <c r="C195" t="s">
        <v>2873</v>
      </c>
      <c r="D195" t="s">
        <v>123</v>
      </c>
      <c r="E195" t="s">
        <v>102</v>
      </c>
      <c r="F195" t="s">
        <v>265</v>
      </c>
      <c r="G195" s="77">
        <v>210765.18</v>
      </c>
      <c r="H195" s="77">
        <v>-8.9268000000000001</v>
      </c>
      <c r="I195" s="77">
        <v>-18.814586088239999</v>
      </c>
      <c r="J195" s="78">
        <v>1.32E-2</v>
      </c>
      <c r="K195" s="78">
        <v>0</v>
      </c>
    </row>
    <row r="196" spans="2:11">
      <c r="B196" t="s">
        <v>2870</v>
      </c>
      <c r="C196" t="s">
        <v>2874</v>
      </c>
      <c r="D196" t="s">
        <v>123</v>
      </c>
      <c r="E196" t="s">
        <v>102</v>
      </c>
      <c r="F196" t="s">
        <v>265</v>
      </c>
      <c r="G196" s="77">
        <v>68709.649999999994</v>
      </c>
      <c r="H196" s="77">
        <v>-8.9138999999999999</v>
      </c>
      <c r="I196" s="77">
        <v>-6.12470949135</v>
      </c>
      <c r="J196" s="78">
        <v>4.3E-3</v>
      </c>
      <c r="K196" s="78">
        <v>0</v>
      </c>
    </row>
    <row r="197" spans="2:11">
      <c r="B197" t="s">
        <v>2870</v>
      </c>
      <c r="C197" t="s">
        <v>2875</v>
      </c>
      <c r="D197" t="s">
        <v>123</v>
      </c>
      <c r="E197" t="s">
        <v>102</v>
      </c>
      <c r="F197" t="s">
        <v>265</v>
      </c>
      <c r="G197" s="77">
        <v>691454.54</v>
      </c>
      <c r="H197" s="77">
        <v>-8.2273999999999994</v>
      </c>
      <c r="I197" s="77">
        <v>-56.888730823960003</v>
      </c>
      <c r="J197" s="78">
        <v>3.9800000000000002E-2</v>
      </c>
      <c r="K197" s="78">
        <v>-1E-4</v>
      </c>
    </row>
    <row r="198" spans="2:11">
      <c r="B198" t="s">
        <v>2876</v>
      </c>
      <c r="C198" t="s">
        <v>2877</v>
      </c>
      <c r="D198" t="s">
        <v>123</v>
      </c>
      <c r="E198" t="s">
        <v>102</v>
      </c>
      <c r="F198" t="s">
        <v>277</v>
      </c>
      <c r="G198" s="77">
        <v>225641.07</v>
      </c>
      <c r="H198" s="77">
        <v>-2.7366999999999999</v>
      </c>
      <c r="I198" s="77">
        <v>-6.1751191626899997</v>
      </c>
      <c r="J198" s="78">
        <v>4.3E-3</v>
      </c>
      <c r="K198" s="78">
        <v>0</v>
      </c>
    </row>
    <row r="199" spans="2:11">
      <c r="B199" t="s">
        <v>2878</v>
      </c>
      <c r="C199" t="s">
        <v>2879</v>
      </c>
      <c r="D199" t="s">
        <v>123</v>
      </c>
      <c r="E199" t="s">
        <v>102</v>
      </c>
      <c r="F199" t="s">
        <v>268</v>
      </c>
      <c r="G199" s="77">
        <v>248816.2</v>
      </c>
      <c r="H199" s="77">
        <v>-3.9994000000000001</v>
      </c>
      <c r="I199" s="77">
        <v>-9.9511551027999996</v>
      </c>
      <c r="J199" s="78">
        <v>7.0000000000000001E-3</v>
      </c>
      <c r="K199" s="78">
        <v>0</v>
      </c>
    </row>
    <row r="200" spans="2:11">
      <c r="B200" t="s">
        <v>2878</v>
      </c>
      <c r="C200" t="s">
        <v>2880</v>
      </c>
      <c r="D200" t="s">
        <v>123</v>
      </c>
      <c r="E200" t="s">
        <v>102</v>
      </c>
      <c r="F200" t="s">
        <v>268</v>
      </c>
      <c r="G200" s="77">
        <v>106711.09</v>
      </c>
      <c r="H200" s="77">
        <v>-3.9258000000000002</v>
      </c>
      <c r="I200" s="77">
        <v>-4.1892639712199999</v>
      </c>
      <c r="J200" s="78">
        <v>2.8999999999999998E-3</v>
      </c>
      <c r="K200" s="78">
        <v>0</v>
      </c>
    </row>
    <row r="201" spans="2:11">
      <c r="B201" t="s">
        <v>2881</v>
      </c>
      <c r="C201" t="s">
        <v>2882</v>
      </c>
      <c r="D201" t="s">
        <v>123</v>
      </c>
      <c r="E201" t="s">
        <v>102</v>
      </c>
      <c r="F201" t="s">
        <v>268</v>
      </c>
      <c r="G201" s="77">
        <v>75856.600000000006</v>
      </c>
      <c r="H201" s="77">
        <v>-4.0381</v>
      </c>
      <c r="I201" s="77">
        <v>-3.0631653646000001</v>
      </c>
      <c r="J201" s="78">
        <v>2.0999999999999999E-3</v>
      </c>
      <c r="K201" s="78">
        <v>0</v>
      </c>
    </row>
    <row r="202" spans="2:11">
      <c r="B202" t="s">
        <v>2881</v>
      </c>
      <c r="C202" t="s">
        <v>2883</v>
      </c>
      <c r="D202" t="s">
        <v>123</v>
      </c>
      <c r="E202" t="s">
        <v>102</v>
      </c>
      <c r="F202" t="s">
        <v>268</v>
      </c>
      <c r="G202" s="77">
        <v>60401.1</v>
      </c>
      <c r="H202" s="77">
        <v>-4.0381999999999998</v>
      </c>
      <c r="I202" s="77">
        <v>-2.4391172202</v>
      </c>
      <c r="J202" s="78">
        <v>1.6999999999999999E-3</v>
      </c>
      <c r="K202" s="78">
        <v>0</v>
      </c>
    </row>
    <row r="203" spans="2:11">
      <c r="B203" t="s">
        <v>2881</v>
      </c>
      <c r="C203" t="s">
        <v>2884</v>
      </c>
      <c r="D203" t="s">
        <v>123</v>
      </c>
      <c r="E203" t="s">
        <v>102</v>
      </c>
      <c r="F203" t="s">
        <v>268</v>
      </c>
      <c r="G203" s="77">
        <v>302176.78000000003</v>
      </c>
      <c r="H203" s="77">
        <v>-3.9792000000000001</v>
      </c>
      <c r="I203" s="77">
        <v>-12.024218429759999</v>
      </c>
      <c r="J203" s="78">
        <v>8.3999999999999995E-3</v>
      </c>
      <c r="K203" s="78">
        <v>0</v>
      </c>
    </row>
    <row r="204" spans="2:11">
      <c r="B204" t="s">
        <v>2885</v>
      </c>
      <c r="C204" t="s">
        <v>2886</v>
      </c>
      <c r="D204" t="s">
        <v>123</v>
      </c>
      <c r="E204" t="s">
        <v>102</v>
      </c>
      <c r="F204" t="s">
        <v>255</v>
      </c>
      <c r="G204" s="77">
        <v>45911.53</v>
      </c>
      <c r="H204" s="77">
        <v>-3.1316999999999999</v>
      </c>
      <c r="I204" s="77">
        <v>-1.4378113850100001</v>
      </c>
      <c r="J204" s="78">
        <v>1E-3</v>
      </c>
      <c r="K204" s="78">
        <v>0</v>
      </c>
    </row>
    <row r="205" spans="2:11">
      <c r="B205" t="s">
        <v>2885</v>
      </c>
      <c r="C205" t="s">
        <v>2887</v>
      </c>
      <c r="D205" t="s">
        <v>123</v>
      </c>
      <c r="E205" t="s">
        <v>102</v>
      </c>
      <c r="F205" t="s">
        <v>255</v>
      </c>
      <c r="G205" s="77">
        <v>107072.69</v>
      </c>
      <c r="H205" s="77">
        <v>-3.1839</v>
      </c>
      <c r="I205" s="77">
        <v>-3.4090873769100001</v>
      </c>
      <c r="J205" s="78">
        <v>2.3999999999999998E-3</v>
      </c>
      <c r="K205" s="78">
        <v>0</v>
      </c>
    </row>
    <row r="206" spans="2:11">
      <c r="B206" t="s">
        <v>2885</v>
      </c>
      <c r="C206" t="s">
        <v>2888</v>
      </c>
      <c r="D206" t="s">
        <v>123</v>
      </c>
      <c r="E206" t="s">
        <v>102</v>
      </c>
      <c r="F206" t="s">
        <v>255</v>
      </c>
      <c r="G206" s="77">
        <v>71680.83</v>
      </c>
      <c r="H206" s="77">
        <v>-3.1316999999999999</v>
      </c>
      <c r="I206" s="77">
        <v>-2.2448285531100001</v>
      </c>
      <c r="J206" s="78">
        <v>1.6000000000000001E-3</v>
      </c>
      <c r="K206" s="78">
        <v>0</v>
      </c>
    </row>
    <row r="207" spans="2:11">
      <c r="B207" t="s">
        <v>2885</v>
      </c>
      <c r="C207" t="s">
        <v>2889</v>
      </c>
      <c r="D207" t="s">
        <v>123</v>
      </c>
      <c r="E207" t="s">
        <v>102</v>
      </c>
      <c r="F207" t="s">
        <v>255</v>
      </c>
      <c r="G207" s="77">
        <v>35852.51</v>
      </c>
      <c r="H207" s="77">
        <v>-3.0969000000000002</v>
      </c>
      <c r="I207" s="77">
        <v>-1.11031638219</v>
      </c>
      <c r="J207" s="78">
        <v>8.0000000000000004E-4</v>
      </c>
      <c r="K207" s="78">
        <v>0</v>
      </c>
    </row>
    <row r="208" spans="2:11">
      <c r="B208" t="s">
        <v>2885</v>
      </c>
      <c r="C208" t="s">
        <v>2890</v>
      </c>
      <c r="D208" t="s">
        <v>123</v>
      </c>
      <c r="E208" t="s">
        <v>102</v>
      </c>
      <c r="F208" t="s">
        <v>255</v>
      </c>
      <c r="G208" s="77">
        <v>304489.36</v>
      </c>
      <c r="H208" s="77">
        <v>-3.1839</v>
      </c>
      <c r="I208" s="77">
        <v>-9.6946367330399994</v>
      </c>
      <c r="J208" s="78">
        <v>6.7999999999999996E-3</v>
      </c>
      <c r="K208" s="78">
        <v>0</v>
      </c>
    </row>
    <row r="209" spans="2:11">
      <c r="B209" t="s">
        <v>2885</v>
      </c>
      <c r="C209" t="s">
        <v>2891</v>
      </c>
      <c r="D209" t="s">
        <v>123</v>
      </c>
      <c r="E209" t="s">
        <v>102</v>
      </c>
      <c r="F209" t="s">
        <v>255</v>
      </c>
      <c r="G209" s="77">
        <v>297264.56</v>
      </c>
      <c r="H209" s="77">
        <v>-3.0303</v>
      </c>
      <c r="I209" s="77">
        <v>-9.0080079616800006</v>
      </c>
      <c r="J209" s="78">
        <v>6.3E-3</v>
      </c>
      <c r="K209" s="78">
        <v>0</v>
      </c>
    </row>
    <row r="210" spans="2:11">
      <c r="B210" t="s">
        <v>2885</v>
      </c>
      <c r="C210" t="s">
        <v>2892</v>
      </c>
      <c r="D210" t="s">
        <v>123</v>
      </c>
      <c r="E210" t="s">
        <v>102</v>
      </c>
      <c r="F210" t="s">
        <v>255</v>
      </c>
      <c r="G210" s="77">
        <v>241614.22</v>
      </c>
      <c r="H210" s="77">
        <v>-3.1316999999999999</v>
      </c>
      <c r="I210" s="77">
        <v>-7.5666325277400004</v>
      </c>
      <c r="J210" s="78">
        <v>5.3E-3</v>
      </c>
      <c r="K210" s="78">
        <v>0</v>
      </c>
    </row>
    <row r="211" spans="2:11">
      <c r="B211" t="s">
        <v>2893</v>
      </c>
      <c r="C211" t="s">
        <v>2894</v>
      </c>
      <c r="D211" t="s">
        <v>123</v>
      </c>
      <c r="E211" t="s">
        <v>102</v>
      </c>
      <c r="F211" t="s">
        <v>265</v>
      </c>
      <c r="G211" s="77">
        <v>136920.70000000001</v>
      </c>
      <c r="H211" s="77">
        <v>-8.1547999999999998</v>
      </c>
      <c r="I211" s="77">
        <v>-11.165609243600001</v>
      </c>
      <c r="J211" s="78">
        <v>7.7999999999999996E-3</v>
      </c>
      <c r="K211" s="78">
        <v>0</v>
      </c>
    </row>
    <row r="212" spans="2:11">
      <c r="B212" t="s">
        <v>2893</v>
      </c>
      <c r="C212" t="s">
        <v>2895</v>
      </c>
      <c r="D212" t="s">
        <v>123</v>
      </c>
      <c r="E212" t="s">
        <v>102</v>
      </c>
      <c r="F212" t="s">
        <v>265</v>
      </c>
      <c r="G212" s="77">
        <v>212414.52</v>
      </c>
      <c r="H212" s="77">
        <v>-8.0594000000000001</v>
      </c>
      <c r="I212" s="77">
        <v>-17.11933582488</v>
      </c>
      <c r="J212" s="78">
        <v>1.2E-2</v>
      </c>
      <c r="K212" s="78">
        <v>0</v>
      </c>
    </row>
    <row r="213" spans="2:11">
      <c r="B213" t="s">
        <v>2893</v>
      </c>
      <c r="C213" t="s">
        <v>2896</v>
      </c>
      <c r="D213" t="s">
        <v>123</v>
      </c>
      <c r="E213" t="s">
        <v>102</v>
      </c>
      <c r="F213" t="s">
        <v>265</v>
      </c>
      <c r="G213" s="77">
        <v>153922.43</v>
      </c>
      <c r="H213" s="77">
        <v>-8.2344000000000008</v>
      </c>
      <c r="I213" s="77">
        <v>-12.67458857592</v>
      </c>
      <c r="J213" s="78">
        <v>8.8999999999999999E-3</v>
      </c>
      <c r="K213" s="78">
        <v>0</v>
      </c>
    </row>
    <row r="214" spans="2:11">
      <c r="B214" t="s">
        <v>2897</v>
      </c>
      <c r="C214" t="s">
        <v>2898</v>
      </c>
      <c r="D214" t="s">
        <v>123</v>
      </c>
      <c r="E214" t="s">
        <v>102</v>
      </c>
      <c r="F214" t="s">
        <v>265</v>
      </c>
      <c r="G214" s="77">
        <v>120930.67</v>
      </c>
      <c r="H214" s="77">
        <v>-7.1432000000000002</v>
      </c>
      <c r="I214" s="77">
        <v>-8.6383196194400007</v>
      </c>
      <c r="J214" s="78">
        <v>6.0000000000000001E-3</v>
      </c>
      <c r="K214" s="78">
        <v>0</v>
      </c>
    </row>
    <row r="215" spans="2:11">
      <c r="B215" t="s">
        <v>2897</v>
      </c>
      <c r="C215" t="s">
        <v>2899</v>
      </c>
      <c r="D215" t="s">
        <v>123</v>
      </c>
      <c r="E215" t="s">
        <v>102</v>
      </c>
      <c r="F215" t="s">
        <v>277</v>
      </c>
      <c r="G215" s="77">
        <v>108706.25</v>
      </c>
      <c r="H215" s="77">
        <v>-2.1644999999999999</v>
      </c>
      <c r="I215" s="77">
        <v>-2.35294678125</v>
      </c>
      <c r="J215" s="78">
        <v>1.6000000000000001E-3</v>
      </c>
      <c r="K215" s="78">
        <v>0</v>
      </c>
    </row>
    <row r="216" spans="2:11">
      <c r="B216" t="s">
        <v>2897</v>
      </c>
      <c r="C216" t="s">
        <v>2900</v>
      </c>
      <c r="D216" t="s">
        <v>123</v>
      </c>
      <c r="E216" t="s">
        <v>102</v>
      </c>
      <c r="F216" t="s">
        <v>265</v>
      </c>
      <c r="G216" s="77">
        <v>597647.35</v>
      </c>
      <c r="H216" s="77">
        <v>-7.0465</v>
      </c>
      <c r="I216" s="77">
        <v>-42.113220517750001</v>
      </c>
      <c r="J216" s="78">
        <v>2.9399999999999999E-2</v>
      </c>
      <c r="K216" s="78">
        <v>-1E-4</v>
      </c>
    </row>
    <row r="217" spans="2:11">
      <c r="B217" t="s">
        <v>2897</v>
      </c>
      <c r="C217" t="s">
        <v>2901</v>
      </c>
      <c r="D217" t="s">
        <v>123</v>
      </c>
      <c r="E217" t="s">
        <v>102</v>
      </c>
      <c r="F217" t="s">
        <v>265</v>
      </c>
      <c r="G217" s="77">
        <v>466273.06</v>
      </c>
      <c r="H217" s="77">
        <v>-7.0465</v>
      </c>
      <c r="I217" s="77">
        <v>-32.8559311729</v>
      </c>
      <c r="J217" s="78">
        <v>2.3E-2</v>
      </c>
      <c r="K217" s="78">
        <v>-1E-4</v>
      </c>
    </row>
    <row r="218" spans="2:11">
      <c r="B218" t="s">
        <v>2902</v>
      </c>
      <c r="C218" t="s">
        <v>2903</v>
      </c>
      <c r="D218" t="s">
        <v>123</v>
      </c>
      <c r="E218" t="s">
        <v>102</v>
      </c>
      <c r="F218" t="s">
        <v>274</v>
      </c>
      <c r="G218" s="77">
        <v>134466.85</v>
      </c>
      <c r="H218" s="77">
        <v>0.4703</v>
      </c>
      <c r="I218" s="77">
        <v>0.63239759554999997</v>
      </c>
      <c r="J218" s="78">
        <v>-4.0000000000000002E-4</v>
      </c>
      <c r="K218" s="78">
        <v>0</v>
      </c>
    </row>
    <row r="219" spans="2:11">
      <c r="B219" t="s">
        <v>2902</v>
      </c>
      <c r="C219" t="s">
        <v>2904</v>
      </c>
      <c r="D219" t="s">
        <v>123</v>
      </c>
      <c r="E219" t="s">
        <v>102</v>
      </c>
      <c r="F219" t="s">
        <v>277</v>
      </c>
      <c r="G219" s="77">
        <v>131716.97</v>
      </c>
      <c r="H219" s="77">
        <v>-1.7575000000000001</v>
      </c>
      <c r="I219" s="77">
        <v>-2.3149257477499998</v>
      </c>
      <c r="J219" s="78">
        <v>1.6000000000000001E-3</v>
      </c>
      <c r="K219" s="78">
        <v>0</v>
      </c>
    </row>
    <row r="220" spans="2:11">
      <c r="B220" t="s">
        <v>2902</v>
      </c>
      <c r="C220" t="s">
        <v>2905</v>
      </c>
      <c r="D220" t="s">
        <v>123</v>
      </c>
      <c r="E220" t="s">
        <v>102</v>
      </c>
      <c r="F220" t="s">
        <v>274</v>
      </c>
      <c r="G220" s="77">
        <v>301947.77</v>
      </c>
      <c r="H220" s="77">
        <v>0.4703</v>
      </c>
      <c r="I220" s="77">
        <v>1.4200603623100001</v>
      </c>
      <c r="J220" s="78">
        <v>-1E-3</v>
      </c>
      <c r="K220" s="78">
        <v>0</v>
      </c>
    </row>
    <row r="221" spans="2:11">
      <c r="B221" t="s">
        <v>2902</v>
      </c>
      <c r="C221" t="s">
        <v>2906</v>
      </c>
      <c r="D221" t="s">
        <v>123</v>
      </c>
      <c r="E221" t="s">
        <v>102</v>
      </c>
      <c r="F221" t="s">
        <v>274</v>
      </c>
      <c r="G221" s="77">
        <v>399649.07</v>
      </c>
      <c r="H221" s="77">
        <v>0.36280000000000001</v>
      </c>
      <c r="I221" s="77">
        <v>1.44992682596</v>
      </c>
      <c r="J221" s="78">
        <v>-1E-3</v>
      </c>
      <c r="K221" s="78">
        <v>0</v>
      </c>
    </row>
    <row r="222" spans="2:11">
      <c r="B222" t="s">
        <v>2907</v>
      </c>
      <c r="C222" t="s">
        <v>2908</v>
      </c>
      <c r="D222" t="s">
        <v>123</v>
      </c>
      <c r="E222" t="s">
        <v>102</v>
      </c>
      <c r="F222" t="s">
        <v>265</v>
      </c>
      <c r="G222" s="77">
        <v>58952.15</v>
      </c>
      <c r="H222" s="77">
        <v>-7.2504999999999997</v>
      </c>
      <c r="I222" s="77">
        <v>-4.2743256357500004</v>
      </c>
      <c r="J222" s="78">
        <v>3.0000000000000001E-3</v>
      </c>
      <c r="K222" s="78">
        <v>0</v>
      </c>
    </row>
    <row r="223" spans="2:11">
      <c r="B223" t="s">
        <v>2907</v>
      </c>
      <c r="C223" t="s">
        <v>2909</v>
      </c>
      <c r="D223" t="s">
        <v>123</v>
      </c>
      <c r="E223" t="s">
        <v>102</v>
      </c>
      <c r="F223" t="s">
        <v>265</v>
      </c>
      <c r="G223" s="77">
        <v>69030.69</v>
      </c>
      <c r="H223" s="77">
        <v>-7.2504999999999997</v>
      </c>
      <c r="I223" s="77">
        <v>-5.0050701784499996</v>
      </c>
      <c r="J223" s="78">
        <v>3.5000000000000001E-3</v>
      </c>
      <c r="K223" s="78">
        <v>0</v>
      </c>
    </row>
    <row r="224" spans="2:11">
      <c r="B224" t="s">
        <v>2907</v>
      </c>
      <c r="C224" t="s">
        <v>2910</v>
      </c>
      <c r="D224" t="s">
        <v>123</v>
      </c>
      <c r="E224" t="s">
        <v>102</v>
      </c>
      <c r="F224" t="s">
        <v>265</v>
      </c>
      <c r="G224" s="77">
        <v>139463.9</v>
      </c>
      <c r="H224" s="77">
        <v>-7.2849000000000004</v>
      </c>
      <c r="I224" s="77">
        <v>-10.159805651099999</v>
      </c>
      <c r="J224" s="78">
        <v>7.1000000000000004E-3</v>
      </c>
      <c r="K224" s="78">
        <v>0</v>
      </c>
    </row>
    <row r="225" spans="2:11">
      <c r="B225" t="s">
        <v>2907</v>
      </c>
      <c r="C225" t="s">
        <v>2911</v>
      </c>
      <c r="D225" t="s">
        <v>123</v>
      </c>
      <c r="E225" t="s">
        <v>102</v>
      </c>
      <c r="F225" t="s">
        <v>265</v>
      </c>
      <c r="G225" s="77">
        <v>139508.70000000001</v>
      </c>
      <c r="H225" s="77">
        <v>-7.2504999999999997</v>
      </c>
      <c r="I225" s="77">
        <v>-10.1150782935</v>
      </c>
      <c r="J225" s="78">
        <v>7.1000000000000004E-3</v>
      </c>
      <c r="K225" s="78">
        <v>0</v>
      </c>
    </row>
    <row r="226" spans="2:11">
      <c r="B226" t="s">
        <v>2907</v>
      </c>
      <c r="C226" t="s">
        <v>2912</v>
      </c>
      <c r="D226" t="s">
        <v>123</v>
      </c>
      <c r="E226" t="s">
        <v>102</v>
      </c>
      <c r="F226" t="s">
        <v>265</v>
      </c>
      <c r="G226" s="77">
        <v>418636.07</v>
      </c>
      <c r="H226" s="77">
        <v>-7.2222999999999997</v>
      </c>
      <c r="I226" s="77">
        <v>-30.235152883609999</v>
      </c>
      <c r="J226" s="78">
        <v>2.1100000000000001E-2</v>
      </c>
      <c r="K226" s="78">
        <v>-1E-4</v>
      </c>
    </row>
    <row r="227" spans="2:11">
      <c r="B227" t="s">
        <v>2907</v>
      </c>
      <c r="C227" t="s">
        <v>2913</v>
      </c>
      <c r="D227" t="s">
        <v>123</v>
      </c>
      <c r="E227" t="s">
        <v>102</v>
      </c>
      <c r="F227" t="s">
        <v>265</v>
      </c>
      <c r="G227" s="77">
        <v>547107.31999999995</v>
      </c>
      <c r="H227" s="77">
        <v>-7.2881</v>
      </c>
      <c r="I227" s="77">
        <v>-39.873728588920002</v>
      </c>
      <c r="J227" s="78">
        <v>2.7900000000000001E-2</v>
      </c>
      <c r="K227" s="78">
        <v>-1E-4</v>
      </c>
    </row>
    <row r="228" spans="2:11">
      <c r="B228" t="s">
        <v>2907</v>
      </c>
      <c r="C228" t="s">
        <v>2914</v>
      </c>
      <c r="D228" t="s">
        <v>123</v>
      </c>
      <c r="E228" t="s">
        <v>102</v>
      </c>
      <c r="F228" t="s">
        <v>265</v>
      </c>
      <c r="G228" s="77">
        <v>409387.75</v>
      </c>
      <c r="H228" s="77">
        <v>-7.2849000000000004</v>
      </c>
      <c r="I228" s="77">
        <v>-29.823488199749999</v>
      </c>
      <c r="J228" s="78">
        <v>2.0899999999999998E-2</v>
      </c>
      <c r="K228" s="78">
        <v>-1E-4</v>
      </c>
    </row>
    <row r="229" spans="2:11">
      <c r="B229" t="s">
        <v>2915</v>
      </c>
      <c r="C229" t="s">
        <v>2916</v>
      </c>
      <c r="D229" t="s">
        <v>123</v>
      </c>
      <c r="E229" t="s">
        <v>102</v>
      </c>
      <c r="F229" t="s">
        <v>274</v>
      </c>
      <c r="G229" s="77">
        <v>95726.47</v>
      </c>
      <c r="H229" s="77">
        <v>0.50700000000000001</v>
      </c>
      <c r="I229" s="77">
        <v>0.48533320289999998</v>
      </c>
      <c r="J229" s="78">
        <v>-2.9999999999999997E-4</v>
      </c>
      <c r="K229" s="78">
        <v>0</v>
      </c>
    </row>
    <row r="230" spans="2:11">
      <c r="B230" t="s">
        <v>2915</v>
      </c>
      <c r="C230" t="s">
        <v>2917</v>
      </c>
      <c r="D230" t="s">
        <v>123</v>
      </c>
      <c r="E230" t="s">
        <v>102</v>
      </c>
      <c r="F230" t="s">
        <v>274</v>
      </c>
      <c r="G230" s="77">
        <v>98890.68</v>
      </c>
      <c r="H230" s="77">
        <v>0.48020000000000002</v>
      </c>
      <c r="I230" s="77">
        <v>0.47487304536000002</v>
      </c>
      <c r="J230" s="78">
        <v>-2.9999999999999997E-4</v>
      </c>
      <c r="K230" s="78">
        <v>0</v>
      </c>
    </row>
    <row r="231" spans="2:11">
      <c r="B231" t="s">
        <v>2915</v>
      </c>
      <c r="C231" t="s">
        <v>2918</v>
      </c>
      <c r="D231" t="s">
        <v>123</v>
      </c>
      <c r="E231" t="s">
        <v>102</v>
      </c>
      <c r="F231" t="s">
        <v>274</v>
      </c>
      <c r="G231" s="77">
        <v>272385.93</v>
      </c>
      <c r="H231" s="77">
        <v>0.58750000000000002</v>
      </c>
      <c r="I231" s="77">
        <v>1.6002673387499999</v>
      </c>
      <c r="J231" s="78">
        <v>-1.1000000000000001E-3</v>
      </c>
      <c r="K231" s="78">
        <v>0</v>
      </c>
    </row>
    <row r="232" spans="2:11">
      <c r="B232" t="s">
        <v>2919</v>
      </c>
      <c r="C232" t="s">
        <v>2920</v>
      </c>
      <c r="D232" t="s">
        <v>123</v>
      </c>
      <c r="E232" t="s">
        <v>102</v>
      </c>
      <c r="F232" t="s">
        <v>265</v>
      </c>
      <c r="G232" s="77">
        <v>120165.81</v>
      </c>
      <c r="H232" s="77">
        <v>-5.2267999999999999</v>
      </c>
      <c r="I232" s="77">
        <v>-6.2808265570800001</v>
      </c>
      <c r="J232" s="78">
        <v>4.4000000000000003E-3</v>
      </c>
      <c r="K232" s="78">
        <v>0</v>
      </c>
    </row>
    <row r="233" spans="2:11">
      <c r="B233" t="s">
        <v>2919</v>
      </c>
      <c r="C233" t="s">
        <v>2921</v>
      </c>
      <c r="D233" t="s">
        <v>123</v>
      </c>
      <c r="E233" t="s">
        <v>102</v>
      </c>
      <c r="F233" t="s">
        <v>268</v>
      </c>
      <c r="G233" s="77">
        <v>108277.45</v>
      </c>
      <c r="H233" s="77">
        <v>-2.1827000000000001</v>
      </c>
      <c r="I233" s="77">
        <v>-2.3633719011499998</v>
      </c>
      <c r="J233" s="78">
        <v>1.6999999999999999E-3</v>
      </c>
      <c r="K233" s="78">
        <v>0</v>
      </c>
    </row>
    <row r="234" spans="2:11">
      <c r="B234" t="s">
        <v>2919</v>
      </c>
      <c r="C234" t="s">
        <v>2922</v>
      </c>
      <c r="D234" t="s">
        <v>123</v>
      </c>
      <c r="E234" t="s">
        <v>102</v>
      </c>
      <c r="F234" t="s">
        <v>265</v>
      </c>
      <c r="G234" s="77">
        <v>35183.42</v>
      </c>
      <c r="H234" s="77">
        <v>-5.2087000000000003</v>
      </c>
      <c r="I234" s="77">
        <v>-1.83259879754</v>
      </c>
      <c r="J234" s="78">
        <v>1.2999999999999999E-3</v>
      </c>
      <c r="K234" s="78">
        <v>0</v>
      </c>
    </row>
    <row r="235" spans="2:11">
      <c r="B235" t="s">
        <v>2919</v>
      </c>
      <c r="C235" t="s">
        <v>2923</v>
      </c>
      <c r="D235" t="s">
        <v>123</v>
      </c>
      <c r="E235" t="s">
        <v>102</v>
      </c>
      <c r="F235" t="s">
        <v>265</v>
      </c>
      <c r="G235" s="77">
        <v>175886.88</v>
      </c>
      <c r="H235" s="77">
        <v>-5.2267999999999999</v>
      </c>
      <c r="I235" s="77">
        <v>-9.19325544384</v>
      </c>
      <c r="J235" s="78">
        <v>6.4000000000000003E-3</v>
      </c>
      <c r="K235" s="78">
        <v>0</v>
      </c>
    </row>
    <row r="236" spans="2:11">
      <c r="B236" t="s">
        <v>2919</v>
      </c>
      <c r="C236" t="s">
        <v>2924</v>
      </c>
      <c r="D236" t="s">
        <v>123</v>
      </c>
      <c r="E236" t="s">
        <v>102</v>
      </c>
      <c r="F236" t="s">
        <v>265</v>
      </c>
      <c r="G236" s="77">
        <v>142143.85999999999</v>
      </c>
      <c r="H236" s="77">
        <v>-5.2568999999999999</v>
      </c>
      <c r="I236" s="77">
        <v>-7.4723605763399998</v>
      </c>
      <c r="J236" s="78">
        <v>5.1999999999999998E-3</v>
      </c>
      <c r="K236" s="78">
        <v>0</v>
      </c>
    </row>
    <row r="237" spans="2:11">
      <c r="B237" t="s">
        <v>2919</v>
      </c>
      <c r="C237" t="s">
        <v>2925</v>
      </c>
      <c r="D237" t="s">
        <v>123</v>
      </c>
      <c r="E237" t="s">
        <v>102</v>
      </c>
      <c r="F237" t="s">
        <v>265</v>
      </c>
      <c r="G237" s="77">
        <v>248609.21</v>
      </c>
      <c r="H237" s="77">
        <v>-5.3173000000000004</v>
      </c>
      <c r="I237" s="77">
        <v>-13.219297523330001</v>
      </c>
      <c r="J237" s="78">
        <v>9.1999999999999998E-3</v>
      </c>
      <c r="K237" s="78">
        <v>0</v>
      </c>
    </row>
    <row r="238" spans="2:11">
      <c r="B238" t="s">
        <v>2919</v>
      </c>
      <c r="C238" t="s">
        <v>2926</v>
      </c>
      <c r="D238" t="s">
        <v>123</v>
      </c>
      <c r="E238" t="s">
        <v>102</v>
      </c>
      <c r="F238" t="s">
        <v>268</v>
      </c>
      <c r="G238" s="77">
        <v>36605.1</v>
      </c>
      <c r="H238" s="77">
        <v>-2.1827000000000001</v>
      </c>
      <c r="I238" s="77">
        <v>-0.79897951769999997</v>
      </c>
      <c r="J238" s="78">
        <v>5.9999999999999995E-4</v>
      </c>
      <c r="K238" s="78">
        <v>0</v>
      </c>
    </row>
    <row r="239" spans="2:11">
      <c r="B239" t="s">
        <v>2919</v>
      </c>
      <c r="C239" t="s">
        <v>2927</v>
      </c>
      <c r="D239" t="s">
        <v>123</v>
      </c>
      <c r="E239" t="s">
        <v>102</v>
      </c>
      <c r="F239" t="s">
        <v>268</v>
      </c>
      <c r="G239" s="77">
        <v>219691.69</v>
      </c>
      <c r="H239" s="77">
        <v>-2.1543000000000001</v>
      </c>
      <c r="I239" s="77">
        <v>-4.7328180776700002</v>
      </c>
      <c r="J239" s="78">
        <v>3.3E-3</v>
      </c>
      <c r="K239" s="78">
        <v>0</v>
      </c>
    </row>
    <row r="240" spans="2:11">
      <c r="B240" t="s">
        <v>2928</v>
      </c>
      <c r="C240" t="s">
        <v>2929</v>
      </c>
      <c r="D240" t="s">
        <v>123</v>
      </c>
      <c r="E240" t="s">
        <v>102</v>
      </c>
      <c r="F240" t="s">
        <v>255</v>
      </c>
      <c r="G240" s="77">
        <v>186315.51999999999</v>
      </c>
      <c r="H240" s="77">
        <v>-1.6256999999999999</v>
      </c>
      <c r="I240" s="77">
        <v>-3.0289314086400001</v>
      </c>
      <c r="J240" s="78">
        <v>2.0999999999999999E-3</v>
      </c>
      <c r="K240" s="78">
        <v>0</v>
      </c>
    </row>
    <row r="241" spans="2:11">
      <c r="B241" t="s">
        <v>2928</v>
      </c>
      <c r="C241" t="s">
        <v>2930</v>
      </c>
      <c r="D241" t="s">
        <v>123</v>
      </c>
      <c r="E241" t="s">
        <v>102</v>
      </c>
      <c r="F241" t="s">
        <v>255</v>
      </c>
      <c r="G241" s="77">
        <v>141229.82999999999</v>
      </c>
      <c r="H241" s="77">
        <v>-1.6396999999999999</v>
      </c>
      <c r="I241" s="77">
        <v>-2.3157455225099999</v>
      </c>
      <c r="J241" s="78">
        <v>1.6000000000000001E-3</v>
      </c>
      <c r="K241" s="78">
        <v>0</v>
      </c>
    </row>
    <row r="242" spans="2:11">
      <c r="B242" t="s">
        <v>2928</v>
      </c>
      <c r="C242" t="s">
        <v>2931</v>
      </c>
      <c r="D242" t="s">
        <v>123</v>
      </c>
      <c r="E242" t="s">
        <v>102</v>
      </c>
      <c r="F242" t="s">
        <v>255</v>
      </c>
      <c r="G242" s="77">
        <v>181806.88</v>
      </c>
      <c r="H242" s="77">
        <v>-1.6256999999999999</v>
      </c>
      <c r="I242" s="77">
        <v>-2.9556344481600001</v>
      </c>
      <c r="J242" s="78">
        <v>2.0999999999999999E-3</v>
      </c>
      <c r="K242" s="78">
        <v>0</v>
      </c>
    </row>
    <row r="243" spans="2:11">
      <c r="B243" t="s">
        <v>2928</v>
      </c>
      <c r="C243" t="s">
        <v>2932</v>
      </c>
      <c r="D243" t="s">
        <v>123</v>
      </c>
      <c r="E243" t="s">
        <v>102</v>
      </c>
      <c r="F243" t="s">
        <v>255</v>
      </c>
      <c r="G243" s="77">
        <v>163626.19</v>
      </c>
      <c r="H243" s="77">
        <v>-1.6256999999999999</v>
      </c>
      <c r="I243" s="77">
        <v>-2.6600709708300001</v>
      </c>
      <c r="J243" s="78">
        <v>1.9E-3</v>
      </c>
      <c r="K243" s="78">
        <v>0</v>
      </c>
    </row>
    <row r="244" spans="2:11">
      <c r="B244" t="s">
        <v>2928</v>
      </c>
      <c r="C244" t="s">
        <v>2933</v>
      </c>
      <c r="D244" t="s">
        <v>123</v>
      </c>
      <c r="E244" t="s">
        <v>102</v>
      </c>
      <c r="F244" t="s">
        <v>255</v>
      </c>
      <c r="G244" s="77">
        <v>145324.57999999999</v>
      </c>
      <c r="H244" s="77">
        <v>-1.7101999999999999</v>
      </c>
      <c r="I244" s="77">
        <v>-2.48534096716</v>
      </c>
      <c r="J244" s="78">
        <v>1.6999999999999999E-3</v>
      </c>
      <c r="K244" s="78">
        <v>0</v>
      </c>
    </row>
    <row r="245" spans="2:11">
      <c r="B245" t="s">
        <v>2934</v>
      </c>
      <c r="C245" t="s">
        <v>2935</v>
      </c>
      <c r="D245" t="s">
        <v>123</v>
      </c>
      <c r="E245" t="s">
        <v>102</v>
      </c>
      <c r="F245" t="s">
        <v>255</v>
      </c>
      <c r="G245" s="77">
        <v>484477.41</v>
      </c>
      <c r="H245" s="77">
        <v>-1.4361999999999999</v>
      </c>
      <c r="I245" s="77">
        <v>-6.9580645624199997</v>
      </c>
      <c r="J245" s="78">
        <v>4.8999999999999998E-3</v>
      </c>
      <c r="K245" s="78">
        <v>0</v>
      </c>
    </row>
    <row r="246" spans="2:11">
      <c r="B246" t="s">
        <v>2934</v>
      </c>
      <c r="C246" t="s">
        <v>2936</v>
      </c>
      <c r="D246" t="s">
        <v>123</v>
      </c>
      <c r="E246" t="s">
        <v>102</v>
      </c>
      <c r="F246" t="s">
        <v>255</v>
      </c>
      <c r="G246" s="77">
        <v>316642.76</v>
      </c>
      <c r="H246" s="77">
        <v>-1.4081999999999999</v>
      </c>
      <c r="I246" s="77">
        <v>-4.45896334632</v>
      </c>
      <c r="J246" s="78">
        <v>3.0999999999999999E-3</v>
      </c>
      <c r="K246" s="78">
        <v>0</v>
      </c>
    </row>
    <row r="247" spans="2:11">
      <c r="B247" t="s">
        <v>2934</v>
      </c>
      <c r="C247" t="s">
        <v>2937</v>
      </c>
      <c r="D247" t="s">
        <v>123</v>
      </c>
      <c r="E247" t="s">
        <v>102</v>
      </c>
      <c r="F247" t="s">
        <v>255</v>
      </c>
      <c r="G247" s="77">
        <v>96294.89</v>
      </c>
      <c r="H247" s="77">
        <v>-1.4081999999999999</v>
      </c>
      <c r="I247" s="77">
        <v>-1.3560246409800001</v>
      </c>
      <c r="J247" s="78">
        <v>8.9999999999999998E-4</v>
      </c>
      <c r="K247" s="78">
        <v>0</v>
      </c>
    </row>
    <row r="248" spans="2:11">
      <c r="B248" t="s">
        <v>2934</v>
      </c>
      <c r="C248" t="s">
        <v>2938</v>
      </c>
      <c r="D248" t="s">
        <v>123</v>
      </c>
      <c r="E248" t="s">
        <v>102</v>
      </c>
      <c r="F248" t="s">
        <v>255</v>
      </c>
      <c r="G248" s="77">
        <v>196508.55</v>
      </c>
      <c r="H248" s="77">
        <v>-1.4077</v>
      </c>
      <c r="I248" s="77">
        <v>-2.7662508583499998</v>
      </c>
      <c r="J248" s="78">
        <v>1.9E-3</v>
      </c>
      <c r="K248" s="78">
        <v>0</v>
      </c>
    </row>
    <row r="249" spans="2:11">
      <c r="B249" t="s">
        <v>2939</v>
      </c>
      <c r="C249" t="s">
        <v>2940</v>
      </c>
      <c r="D249" t="s">
        <v>123</v>
      </c>
      <c r="E249" t="s">
        <v>102</v>
      </c>
      <c r="F249" t="s">
        <v>255</v>
      </c>
      <c r="G249" s="77">
        <v>145909.01999999999</v>
      </c>
      <c r="H249" s="77">
        <v>-1.2894000000000001</v>
      </c>
      <c r="I249" s="77">
        <v>-1.88135090388</v>
      </c>
      <c r="J249" s="78">
        <v>1.2999999999999999E-3</v>
      </c>
      <c r="K249" s="78">
        <v>0</v>
      </c>
    </row>
    <row r="250" spans="2:11">
      <c r="B250" t="s">
        <v>2939</v>
      </c>
      <c r="C250" t="s">
        <v>2941</v>
      </c>
      <c r="D250" t="s">
        <v>123</v>
      </c>
      <c r="E250" t="s">
        <v>102</v>
      </c>
      <c r="F250" t="s">
        <v>255</v>
      </c>
      <c r="G250" s="77">
        <v>182386.28</v>
      </c>
      <c r="H250" s="77">
        <v>-1.2894000000000001</v>
      </c>
      <c r="I250" s="77">
        <v>-2.3516886943199999</v>
      </c>
      <c r="J250" s="78">
        <v>1.6000000000000001E-3</v>
      </c>
      <c r="K250" s="78">
        <v>0</v>
      </c>
    </row>
    <row r="251" spans="2:11">
      <c r="B251" t="s">
        <v>2939</v>
      </c>
      <c r="C251" t="s">
        <v>2942</v>
      </c>
      <c r="D251" t="s">
        <v>123</v>
      </c>
      <c r="E251" t="s">
        <v>102</v>
      </c>
      <c r="F251" t="s">
        <v>255</v>
      </c>
      <c r="G251" s="77">
        <v>291576.21000000002</v>
      </c>
      <c r="H251" s="77">
        <v>-1.3734</v>
      </c>
      <c r="I251" s="77">
        <v>-4.0045076681399996</v>
      </c>
      <c r="J251" s="78">
        <v>2.8E-3</v>
      </c>
      <c r="K251" s="78">
        <v>0</v>
      </c>
    </row>
    <row r="252" spans="2:11">
      <c r="B252" t="s">
        <v>2939</v>
      </c>
      <c r="C252" t="s">
        <v>2943</v>
      </c>
      <c r="D252" t="s">
        <v>123</v>
      </c>
      <c r="E252" t="s">
        <v>102</v>
      </c>
      <c r="F252" t="s">
        <v>255</v>
      </c>
      <c r="G252" s="77">
        <v>145909.01999999999</v>
      </c>
      <c r="H252" s="77">
        <v>-1.2894000000000001</v>
      </c>
      <c r="I252" s="77">
        <v>-1.88135090388</v>
      </c>
      <c r="J252" s="78">
        <v>1.2999999999999999E-3</v>
      </c>
      <c r="K252" s="78">
        <v>0</v>
      </c>
    </row>
    <row r="253" spans="2:11">
      <c r="B253" t="s">
        <v>2939</v>
      </c>
      <c r="C253" t="s">
        <v>2944</v>
      </c>
      <c r="D253" t="s">
        <v>123</v>
      </c>
      <c r="E253" t="s">
        <v>102</v>
      </c>
      <c r="F253" t="s">
        <v>255</v>
      </c>
      <c r="G253" s="77">
        <v>147438.62</v>
      </c>
      <c r="H253" s="77">
        <v>-1.2894000000000001</v>
      </c>
      <c r="I253" s="77">
        <v>-1.90107356628</v>
      </c>
      <c r="J253" s="78">
        <v>1.2999999999999999E-3</v>
      </c>
      <c r="K253" s="78">
        <v>0</v>
      </c>
    </row>
    <row r="254" spans="2:11">
      <c r="B254" t="s">
        <v>2939</v>
      </c>
      <c r="C254" t="s">
        <v>2945</v>
      </c>
      <c r="D254" t="s">
        <v>123</v>
      </c>
      <c r="E254" t="s">
        <v>102</v>
      </c>
      <c r="F254" t="s">
        <v>255</v>
      </c>
      <c r="G254" s="77">
        <v>184298.27</v>
      </c>
      <c r="H254" s="77">
        <v>-1.2894000000000001</v>
      </c>
      <c r="I254" s="77">
        <v>-2.3763418933799998</v>
      </c>
      <c r="J254" s="78">
        <v>1.6999999999999999E-3</v>
      </c>
      <c r="K254" s="78">
        <v>0</v>
      </c>
    </row>
    <row r="255" spans="2:11">
      <c r="B255" t="s">
        <v>2946</v>
      </c>
      <c r="C255" t="s">
        <v>2947</v>
      </c>
      <c r="D255" t="s">
        <v>123</v>
      </c>
      <c r="E255" t="s">
        <v>102</v>
      </c>
      <c r="F255" t="s">
        <v>277</v>
      </c>
      <c r="G255" s="77">
        <v>61046.71</v>
      </c>
      <c r="H255" s="77">
        <v>-3.3672</v>
      </c>
      <c r="I255" s="77">
        <v>-2.0555648191200002</v>
      </c>
      <c r="J255" s="78">
        <v>1.4E-3</v>
      </c>
      <c r="K255" s="78">
        <v>0</v>
      </c>
    </row>
    <row r="256" spans="2:11">
      <c r="B256" t="s">
        <v>2946</v>
      </c>
      <c r="C256" t="s">
        <v>2948</v>
      </c>
      <c r="D256" t="s">
        <v>123</v>
      </c>
      <c r="E256" t="s">
        <v>102</v>
      </c>
      <c r="F256" t="s">
        <v>274</v>
      </c>
      <c r="G256" s="77">
        <v>292761.21999999997</v>
      </c>
      <c r="H256" s="77">
        <v>-0.95640000000000003</v>
      </c>
      <c r="I256" s="77">
        <v>-2.79996830808</v>
      </c>
      <c r="J256" s="78">
        <v>2E-3</v>
      </c>
      <c r="K256" s="78">
        <v>0</v>
      </c>
    </row>
    <row r="257" spans="2:11">
      <c r="B257" t="s">
        <v>2946</v>
      </c>
      <c r="C257" t="s">
        <v>2949</v>
      </c>
      <c r="D257" t="s">
        <v>123</v>
      </c>
      <c r="E257" t="s">
        <v>102</v>
      </c>
      <c r="F257" t="s">
        <v>274</v>
      </c>
      <c r="G257" s="77">
        <v>146312.09</v>
      </c>
      <c r="H257" s="77">
        <v>-1.0037</v>
      </c>
      <c r="I257" s="77">
        <v>-1.4685344473299999</v>
      </c>
      <c r="J257" s="78">
        <v>1E-3</v>
      </c>
      <c r="K257" s="78">
        <v>0</v>
      </c>
    </row>
    <row r="258" spans="2:11">
      <c r="B258" t="s">
        <v>2946</v>
      </c>
      <c r="C258" t="s">
        <v>2950</v>
      </c>
      <c r="D258" t="s">
        <v>123</v>
      </c>
      <c r="E258" t="s">
        <v>102</v>
      </c>
      <c r="F258" t="s">
        <v>274</v>
      </c>
      <c r="G258" s="77">
        <v>219468.13</v>
      </c>
      <c r="H258" s="77">
        <v>-1.0037</v>
      </c>
      <c r="I258" s="77">
        <v>-2.2028016208099999</v>
      </c>
      <c r="J258" s="78">
        <v>1.5E-3</v>
      </c>
      <c r="K258" s="78">
        <v>0</v>
      </c>
    </row>
    <row r="259" spans="2:11">
      <c r="B259" t="s">
        <v>2946</v>
      </c>
      <c r="C259" t="s">
        <v>2951</v>
      </c>
      <c r="D259" t="s">
        <v>123</v>
      </c>
      <c r="E259" t="s">
        <v>102</v>
      </c>
      <c r="F259" t="s">
        <v>277</v>
      </c>
      <c r="G259" s="77">
        <v>302947.64</v>
      </c>
      <c r="H259" s="77">
        <v>-3.6594000000000002</v>
      </c>
      <c r="I259" s="77">
        <v>-11.086065938160001</v>
      </c>
      <c r="J259" s="78">
        <v>7.7999999999999996E-3</v>
      </c>
      <c r="K259" s="78">
        <v>0</v>
      </c>
    </row>
    <row r="260" spans="2:11">
      <c r="B260" t="s">
        <v>2946</v>
      </c>
      <c r="C260" t="s">
        <v>2952</v>
      </c>
      <c r="D260" t="s">
        <v>123</v>
      </c>
      <c r="E260" t="s">
        <v>102</v>
      </c>
      <c r="F260" t="s">
        <v>277</v>
      </c>
      <c r="G260" s="77">
        <v>124919.49</v>
      </c>
      <c r="H260" s="77">
        <v>-3.5131000000000001</v>
      </c>
      <c r="I260" s="77">
        <v>-4.38854660319</v>
      </c>
      <c r="J260" s="78">
        <v>3.0999999999999999E-3</v>
      </c>
      <c r="K260" s="78">
        <v>0</v>
      </c>
    </row>
    <row r="261" spans="2:11">
      <c r="B261" t="s">
        <v>2946</v>
      </c>
      <c r="C261" t="s">
        <v>2953</v>
      </c>
      <c r="D261" t="s">
        <v>123</v>
      </c>
      <c r="E261" t="s">
        <v>102</v>
      </c>
      <c r="F261" t="s">
        <v>274</v>
      </c>
      <c r="G261" s="77">
        <v>369614.77</v>
      </c>
      <c r="H261" s="77">
        <v>-1.0037</v>
      </c>
      <c r="I261" s="77">
        <v>-3.7098234464900002</v>
      </c>
      <c r="J261" s="78">
        <v>2.5999999999999999E-3</v>
      </c>
      <c r="K261" s="78">
        <v>0</v>
      </c>
    </row>
    <row r="262" spans="2:11">
      <c r="B262" t="s">
        <v>2946</v>
      </c>
      <c r="C262" t="s">
        <v>2954</v>
      </c>
      <c r="D262" t="s">
        <v>123</v>
      </c>
      <c r="E262" t="s">
        <v>102</v>
      </c>
      <c r="F262" t="s">
        <v>274</v>
      </c>
      <c r="G262" s="77">
        <v>331736.89</v>
      </c>
      <c r="H262" s="77">
        <v>-1.2827</v>
      </c>
      <c r="I262" s="77">
        <v>-4.2551890880299998</v>
      </c>
      <c r="J262" s="78">
        <v>3.0000000000000001E-3</v>
      </c>
      <c r="K262" s="78">
        <v>0</v>
      </c>
    </row>
    <row r="263" spans="2:11">
      <c r="B263" t="s">
        <v>2946</v>
      </c>
      <c r="C263" t="s">
        <v>2955</v>
      </c>
      <c r="D263" t="s">
        <v>123</v>
      </c>
      <c r="E263" t="s">
        <v>102</v>
      </c>
      <c r="F263" t="s">
        <v>277</v>
      </c>
      <c r="G263" s="77">
        <v>260224.39</v>
      </c>
      <c r="H263" s="77">
        <v>-3.3673999999999999</v>
      </c>
      <c r="I263" s="77">
        <v>-8.7627961088599999</v>
      </c>
      <c r="J263" s="78">
        <v>6.1000000000000004E-3</v>
      </c>
      <c r="K263" s="78">
        <v>0</v>
      </c>
    </row>
    <row r="264" spans="2:11">
      <c r="B264" t="s">
        <v>2956</v>
      </c>
      <c r="C264" t="s">
        <v>2957</v>
      </c>
      <c r="D264" t="s">
        <v>123</v>
      </c>
      <c r="E264" t="s">
        <v>106</v>
      </c>
      <c r="F264" t="s">
        <v>2958</v>
      </c>
      <c r="G264" s="77">
        <v>-4661700</v>
      </c>
      <c r="H264" s="77">
        <v>4.5139925349121564</v>
      </c>
      <c r="I264" s="77">
        <v>-210.42878999999999</v>
      </c>
      <c r="J264" s="78">
        <v>0.14710000000000001</v>
      </c>
      <c r="K264" s="78">
        <v>-5.0000000000000001E-4</v>
      </c>
    </row>
    <row r="265" spans="2:11">
      <c r="B265" t="s">
        <v>2959</v>
      </c>
      <c r="C265" t="s">
        <v>2960</v>
      </c>
      <c r="D265" t="s">
        <v>123</v>
      </c>
      <c r="E265" t="s">
        <v>106</v>
      </c>
      <c r="F265" t="s">
        <v>2961</v>
      </c>
      <c r="G265" s="77">
        <v>-600000</v>
      </c>
      <c r="H265" s="77">
        <v>6.0933833333333336</v>
      </c>
      <c r="I265" s="77">
        <v>-36.560299999999998</v>
      </c>
      <c r="J265" s="78">
        <v>2.5600000000000001E-2</v>
      </c>
      <c r="K265" s="78">
        <v>-1E-4</v>
      </c>
    </row>
    <row r="266" spans="2:11">
      <c r="B266" s="79" t="s">
        <v>2637</v>
      </c>
      <c r="C266" s="16"/>
      <c r="D266" s="16"/>
      <c r="G266" s="81">
        <v>2256576.0099999998</v>
      </c>
      <c r="I266" s="81">
        <v>-381.25040656841105</v>
      </c>
      <c r="J266" s="80">
        <v>0.2666</v>
      </c>
      <c r="K266" s="80">
        <v>-8.9999999999999998E-4</v>
      </c>
    </row>
    <row r="267" spans="2:11">
      <c r="B267" t="s">
        <v>2962</v>
      </c>
      <c r="C267" t="s">
        <v>2963</v>
      </c>
      <c r="D267" t="s">
        <v>123</v>
      </c>
      <c r="E267" t="s">
        <v>106</v>
      </c>
      <c r="F267" t="s">
        <v>274</v>
      </c>
      <c r="G267" s="77">
        <v>42468.800000000003</v>
      </c>
      <c r="H267" s="77">
        <v>-2.3574000000000002</v>
      </c>
      <c r="I267" s="77">
        <v>-3.6962808415103998</v>
      </c>
      <c r="J267" s="78">
        <v>2.5999999999999999E-3</v>
      </c>
      <c r="K267" s="78">
        <v>0</v>
      </c>
    </row>
    <row r="268" spans="2:11">
      <c r="B268" t="s">
        <v>2962</v>
      </c>
      <c r="C268" t="s">
        <v>2964</v>
      </c>
      <c r="D268" t="s">
        <v>123</v>
      </c>
      <c r="E268" t="s">
        <v>106</v>
      </c>
      <c r="F268" t="s">
        <v>277</v>
      </c>
      <c r="G268" s="77">
        <v>21651.62</v>
      </c>
      <c r="H268" s="77">
        <v>-1.6791</v>
      </c>
      <c r="I268" s="77">
        <v>-1.3422352814426399</v>
      </c>
      <c r="J268" s="78">
        <v>8.9999999999999998E-4</v>
      </c>
      <c r="K268" s="78">
        <v>0</v>
      </c>
    </row>
    <row r="269" spans="2:11">
      <c r="B269" t="s">
        <v>2962</v>
      </c>
      <c r="C269" t="s">
        <v>2965</v>
      </c>
      <c r="D269" t="s">
        <v>123</v>
      </c>
      <c r="E269" t="s">
        <v>106</v>
      </c>
      <c r="F269" t="s">
        <v>277</v>
      </c>
      <c r="G269" s="77">
        <v>43723.08</v>
      </c>
      <c r="H269" s="77">
        <v>0.57899999999999996</v>
      </c>
      <c r="I269" s="77">
        <v>0.93465428977440002</v>
      </c>
      <c r="J269" s="78">
        <v>-6.9999999999999999E-4</v>
      </c>
      <c r="K269" s="78">
        <v>0</v>
      </c>
    </row>
    <row r="270" spans="2:11">
      <c r="B270" t="s">
        <v>2962</v>
      </c>
      <c r="C270" t="s">
        <v>2966</v>
      </c>
      <c r="D270" t="s">
        <v>123</v>
      </c>
      <c r="E270" t="s">
        <v>106</v>
      </c>
      <c r="F270" t="s">
        <v>277</v>
      </c>
      <c r="G270" s="77">
        <v>33741.46</v>
      </c>
      <c r="H270" s="77">
        <v>0.8982</v>
      </c>
      <c r="I270" s="77">
        <v>1.1189189104142401</v>
      </c>
      <c r="J270" s="78">
        <v>-8.0000000000000004E-4</v>
      </c>
      <c r="K270" s="78">
        <v>0</v>
      </c>
    </row>
    <row r="271" spans="2:11">
      <c r="B271" t="s">
        <v>2962</v>
      </c>
      <c r="C271" t="s">
        <v>2967</v>
      </c>
      <c r="D271" t="s">
        <v>123</v>
      </c>
      <c r="E271" t="s">
        <v>106</v>
      </c>
      <c r="F271" t="s">
        <v>277</v>
      </c>
      <c r="G271" s="77">
        <v>33761.61</v>
      </c>
      <c r="H271" s="77">
        <v>0.95730000000000004</v>
      </c>
      <c r="I271" s="77">
        <v>1.1932540032207599</v>
      </c>
      <c r="J271" s="78">
        <v>-8.0000000000000004E-4</v>
      </c>
      <c r="K271" s="78">
        <v>0</v>
      </c>
    </row>
    <row r="272" spans="2:11">
      <c r="B272" t="s">
        <v>2962</v>
      </c>
      <c r="C272" t="s">
        <v>2968</v>
      </c>
      <c r="D272" t="s">
        <v>123</v>
      </c>
      <c r="E272" t="s">
        <v>106</v>
      </c>
      <c r="F272" t="s">
        <v>277</v>
      </c>
      <c r="G272" s="77">
        <v>23827.1</v>
      </c>
      <c r="H272" s="77">
        <v>1.7636000000000001</v>
      </c>
      <c r="I272" s="77">
        <v>1.5514328038352001</v>
      </c>
      <c r="J272" s="78">
        <v>-1.1000000000000001E-3</v>
      </c>
      <c r="K272" s="78">
        <v>0</v>
      </c>
    </row>
    <row r="273" spans="2:11">
      <c r="B273" t="s">
        <v>2962</v>
      </c>
      <c r="C273" t="s">
        <v>2969</v>
      </c>
      <c r="D273" t="s">
        <v>123</v>
      </c>
      <c r="E273" t="s">
        <v>106</v>
      </c>
      <c r="F273" t="s">
        <v>277</v>
      </c>
      <c r="G273" s="77">
        <v>20495.78</v>
      </c>
      <c r="H273" s="77">
        <v>2.1114000000000002</v>
      </c>
      <c r="I273" s="77">
        <v>1.5977052428126399</v>
      </c>
      <c r="J273" s="78">
        <v>-1.1000000000000001E-3</v>
      </c>
      <c r="K273" s="78">
        <v>0</v>
      </c>
    </row>
    <row r="274" spans="2:11">
      <c r="B274" t="s">
        <v>2962</v>
      </c>
      <c r="C274" t="s">
        <v>2970</v>
      </c>
      <c r="D274" t="s">
        <v>123</v>
      </c>
      <c r="E274" t="s">
        <v>106</v>
      </c>
      <c r="F274" t="s">
        <v>277</v>
      </c>
      <c r="G274" s="77">
        <v>30801.72</v>
      </c>
      <c r="H274" s="77">
        <v>2.2957999999999998</v>
      </c>
      <c r="I274" s="77">
        <v>2.61078261760992</v>
      </c>
      <c r="J274" s="78">
        <v>-1.8E-3</v>
      </c>
      <c r="K274" s="78">
        <v>0</v>
      </c>
    </row>
    <row r="275" spans="2:11">
      <c r="B275" t="s">
        <v>2962</v>
      </c>
      <c r="C275" t="s">
        <v>2971</v>
      </c>
      <c r="D275" t="s">
        <v>123</v>
      </c>
      <c r="E275" t="s">
        <v>106</v>
      </c>
      <c r="F275" t="s">
        <v>277</v>
      </c>
      <c r="G275" s="77">
        <v>103416.95</v>
      </c>
      <c r="H275" s="77">
        <v>0.66080000000000005</v>
      </c>
      <c r="I275" s="77">
        <v>2.5230360270752001</v>
      </c>
      <c r="J275" s="78">
        <v>-1.8E-3</v>
      </c>
      <c r="K275" s="78">
        <v>0</v>
      </c>
    </row>
    <row r="276" spans="2:11">
      <c r="B276" t="s">
        <v>2972</v>
      </c>
      <c r="C276" t="s">
        <v>2973</v>
      </c>
      <c r="D276" t="s">
        <v>123</v>
      </c>
      <c r="E276" t="s">
        <v>106</v>
      </c>
      <c r="F276" t="s">
        <v>265</v>
      </c>
      <c r="G276" s="77">
        <v>107463.6</v>
      </c>
      <c r="H276" s="77">
        <v>-0.3846</v>
      </c>
      <c r="I276" s="77">
        <v>-1.5259220806752001</v>
      </c>
      <c r="J276" s="78">
        <v>1.1000000000000001E-3</v>
      </c>
      <c r="K276" s="78">
        <v>0</v>
      </c>
    </row>
    <row r="277" spans="2:11">
      <c r="B277" t="s">
        <v>2972</v>
      </c>
      <c r="C277" t="s">
        <v>2974</v>
      </c>
      <c r="D277" t="s">
        <v>123</v>
      </c>
      <c r="E277" t="s">
        <v>106</v>
      </c>
      <c r="F277" t="s">
        <v>265</v>
      </c>
      <c r="G277" s="77">
        <v>30277.759999999998</v>
      </c>
      <c r="H277" s="77">
        <v>-0.4239</v>
      </c>
      <c r="I277" s="77">
        <v>-0.47385869177088003</v>
      </c>
      <c r="J277" s="78">
        <v>2.9999999999999997E-4</v>
      </c>
      <c r="K277" s="78">
        <v>0</v>
      </c>
    </row>
    <row r="278" spans="2:11">
      <c r="B278" t="s">
        <v>2972</v>
      </c>
      <c r="C278" t="s">
        <v>2975</v>
      </c>
      <c r="D278" t="s">
        <v>123</v>
      </c>
      <c r="E278" t="s">
        <v>106</v>
      </c>
      <c r="F278" t="s">
        <v>265</v>
      </c>
      <c r="G278" s="77">
        <v>22716.85</v>
      </c>
      <c r="H278" s="77">
        <v>-0.3861</v>
      </c>
      <c r="I278" s="77">
        <v>-0.32382442598220001</v>
      </c>
      <c r="J278" s="78">
        <v>2.0000000000000001E-4</v>
      </c>
      <c r="K278" s="78">
        <v>0</v>
      </c>
    </row>
    <row r="279" spans="2:11">
      <c r="B279" t="s">
        <v>2976</v>
      </c>
      <c r="C279" t="s">
        <v>2977</v>
      </c>
      <c r="D279" t="s">
        <v>123</v>
      </c>
      <c r="E279" t="s">
        <v>106</v>
      </c>
      <c r="F279" t="s">
        <v>255</v>
      </c>
      <c r="G279" s="77">
        <v>174814.03</v>
      </c>
      <c r="H279" s="77">
        <v>0.59109999999999996</v>
      </c>
      <c r="I279" s="77">
        <v>3.81503860007036</v>
      </c>
      <c r="J279" s="78">
        <v>-2.7000000000000001E-3</v>
      </c>
      <c r="K279" s="78">
        <v>0</v>
      </c>
    </row>
    <row r="280" spans="2:11">
      <c r="B280" t="s">
        <v>2976</v>
      </c>
      <c r="C280" t="s">
        <v>2978</v>
      </c>
      <c r="D280" t="s">
        <v>123</v>
      </c>
      <c r="E280" t="s">
        <v>106</v>
      </c>
      <c r="F280" t="s">
        <v>255</v>
      </c>
      <c r="G280" s="77">
        <v>33270.28</v>
      </c>
      <c r="H280" s="77">
        <v>0.56850000000000001</v>
      </c>
      <c r="I280" s="77">
        <v>0.69831057232560001</v>
      </c>
      <c r="J280" s="78">
        <v>-5.0000000000000001E-4</v>
      </c>
      <c r="K280" s="78">
        <v>0</v>
      </c>
    </row>
    <row r="281" spans="2:11">
      <c r="B281" t="s">
        <v>2976</v>
      </c>
      <c r="C281" t="s">
        <v>2979</v>
      </c>
      <c r="D281" t="s">
        <v>123</v>
      </c>
      <c r="E281" t="s">
        <v>106</v>
      </c>
      <c r="F281" t="s">
        <v>255</v>
      </c>
      <c r="G281" s="77">
        <v>89676.89</v>
      </c>
      <c r="H281" s="77">
        <v>0.59740000000000004</v>
      </c>
      <c r="I281" s="77">
        <v>1.97791420325512</v>
      </c>
      <c r="J281" s="78">
        <v>-1.4E-3</v>
      </c>
      <c r="K281" s="78">
        <v>0</v>
      </c>
    </row>
    <row r="282" spans="2:11">
      <c r="B282" t="s">
        <v>2976</v>
      </c>
      <c r="C282" t="s">
        <v>2980</v>
      </c>
      <c r="D282" t="s">
        <v>123</v>
      </c>
      <c r="E282" t="s">
        <v>106</v>
      </c>
      <c r="F282" t="s">
        <v>255</v>
      </c>
      <c r="G282" s="77">
        <v>67272.94</v>
      </c>
      <c r="H282" s="77">
        <v>0.62</v>
      </c>
      <c r="I282" s="77">
        <v>1.5399045057759999</v>
      </c>
      <c r="J282" s="78">
        <v>-1.1000000000000001E-3</v>
      </c>
      <c r="K282" s="78">
        <v>0</v>
      </c>
    </row>
    <row r="283" spans="2:11">
      <c r="B283" t="s">
        <v>2981</v>
      </c>
      <c r="C283" t="s">
        <v>2982</v>
      </c>
      <c r="D283" t="s">
        <v>123</v>
      </c>
      <c r="E283" t="s">
        <v>106</v>
      </c>
      <c r="F283" t="s">
        <v>277</v>
      </c>
      <c r="G283" s="77">
        <v>22038.51</v>
      </c>
      <c r="H283" s="77">
        <v>6.5600000000000006E-2</v>
      </c>
      <c r="I283" s="77">
        <v>5.3376213371520001E-2</v>
      </c>
      <c r="J283" s="78">
        <v>0</v>
      </c>
      <c r="K283" s="78">
        <v>0</v>
      </c>
    </row>
    <row r="284" spans="2:11">
      <c r="B284" t="s">
        <v>2983</v>
      </c>
      <c r="C284" t="s">
        <v>2984</v>
      </c>
      <c r="D284" t="s">
        <v>123</v>
      </c>
      <c r="E284" t="s">
        <v>106</v>
      </c>
      <c r="F284" t="s">
        <v>277</v>
      </c>
      <c r="G284" s="77">
        <v>106245.75</v>
      </c>
      <c r="H284" s="77">
        <v>-2.2141000000000002</v>
      </c>
      <c r="I284" s="77">
        <v>-8.6850133605690001</v>
      </c>
      <c r="J284" s="78">
        <v>6.1000000000000004E-3</v>
      </c>
      <c r="K284" s="78">
        <v>0</v>
      </c>
    </row>
    <row r="285" spans="2:11">
      <c r="B285" t="s">
        <v>2983</v>
      </c>
      <c r="C285" t="s">
        <v>2985</v>
      </c>
      <c r="D285" t="s">
        <v>123</v>
      </c>
      <c r="E285" t="s">
        <v>106</v>
      </c>
      <c r="F285" t="s">
        <v>277</v>
      </c>
      <c r="G285" s="77">
        <v>27103.51</v>
      </c>
      <c r="H285" s="77">
        <v>-2.2141000000000002</v>
      </c>
      <c r="I285" s="77">
        <v>-2.21556482464772</v>
      </c>
      <c r="J285" s="78">
        <v>1.5E-3</v>
      </c>
      <c r="K285" s="78">
        <v>0</v>
      </c>
    </row>
    <row r="286" spans="2:11">
      <c r="B286" t="s">
        <v>2983</v>
      </c>
      <c r="C286" t="s">
        <v>2986</v>
      </c>
      <c r="D286" t="s">
        <v>123</v>
      </c>
      <c r="E286" t="s">
        <v>106</v>
      </c>
      <c r="F286" t="s">
        <v>277</v>
      </c>
      <c r="G286" s="77">
        <v>63539.32</v>
      </c>
      <c r="H286" s="77">
        <v>-2.2141000000000002</v>
      </c>
      <c r="I286" s="77">
        <v>-5.1939945185710403</v>
      </c>
      <c r="J286" s="78">
        <v>3.5999999999999999E-3</v>
      </c>
      <c r="K286" s="78">
        <v>0</v>
      </c>
    </row>
    <row r="287" spans="2:11">
      <c r="B287" t="s">
        <v>2987</v>
      </c>
      <c r="C287" t="s">
        <v>2988</v>
      </c>
      <c r="D287" t="s">
        <v>123</v>
      </c>
      <c r="E287" t="s">
        <v>106</v>
      </c>
      <c r="F287" t="s">
        <v>277</v>
      </c>
      <c r="G287" s="77">
        <v>21374.11</v>
      </c>
      <c r="H287" s="77">
        <v>0.60580000000000001</v>
      </c>
      <c r="I287" s="77">
        <v>0.47805625113896</v>
      </c>
      <c r="J287" s="78">
        <v>-2.9999999999999997E-4</v>
      </c>
      <c r="K287" s="78">
        <v>0</v>
      </c>
    </row>
    <row r="288" spans="2:11">
      <c r="B288" t="s">
        <v>2987</v>
      </c>
      <c r="C288" t="s">
        <v>2989</v>
      </c>
      <c r="D288" t="s">
        <v>123</v>
      </c>
      <c r="E288" t="s">
        <v>106</v>
      </c>
      <c r="F288" t="s">
        <v>277</v>
      </c>
      <c r="G288" s="77">
        <v>122151.39</v>
      </c>
      <c r="H288" s="77">
        <v>0.60580000000000001</v>
      </c>
      <c r="I288" s="77">
        <v>2.7320546013290401</v>
      </c>
      <c r="J288" s="78">
        <v>-1.9E-3</v>
      </c>
      <c r="K288" s="78">
        <v>0</v>
      </c>
    </row>
    <row r="289" spans="2:11">
      <c r="B289" t="s">
        <v>2987</v>
      </c>
      <c r="C289" t="s">
        <v>2990</v>
      </c>
      <c r="D289" t="s">
        <v>123</v>
      </c>
      <c r="E289" t="s">
        <v>106</v>
      </c>
      <c r="F289" t="s">
        <v>277</v>
      </c>
      <c r="G289" s="77">
        <v>56524.55</v>
      </c>
      <c r="H289" s="77">
        <v>0.60540000000000005</v>
      </c>
      <c r="I289" s="77">
        <v>1.2634010180844</v>
      </c>
      <c r="J289" s="78">
        <v>-8.9999999999999998E-4</v>
      </c>
      <c r="K289" s="78">
        <v>0</v>
      </c>
    </row>
    <row r="290" spans="2:11">
      <c r="B290" t="s">
        <v>2991</v>
      </c>
      <c r="C290" t="s">
        <v>2992</v>
      </c>
      <c r="D290" t="s">
        <v>123</v>
      </c>
      <c r="E290" t="s">
        <v>106</v>
      </c>
      <c r="F290" t="s">
        <v>255</v>
      </c>
      <c r="G290" s="77">
        <v>75807.520000000004</v>
      </c>
      <c r="H290" s="77">
        <v>0.224</v>
      </c>
      <c r="I290" s="77">
        <v>0.62693425500160005</v>
      </c>
      <c r="J290" s="78">
        <v>-4.0000000000000002E-4</v>
      </c>
      <c r="K290" s="78">
        <v>0</v>
      </c>
    </row>
    <row r="291" spans="2:11">
      <c r="B291" t="s">
        <v>2991</v>
      </c>
      <c r="C291" t="s">
        <v>2993</v>
      </c>
      <c r="D291" t="s">
        <v>123</v>
      </c>
      <c r="E291" t="s">
        <v>106</v>
      </c>
      <c r="F291" t="s">
        <v>255</v>
      </c>
      <c r="G291" s="77">
        <v>99663.02</v>
      </c>
      <c r="H291" s="77">
        <v>0.20580000000000001</v>
      </c>
      <c r="I291" s="77">
        <v>0.75725318013071996</v>
      </c>
      <c r="J291" s="78">
        <v>-5.0000000000000001E-4</v>
      </c>
      <c r="K291" s="78">
        <v>0</v>
      </c>
    </row>
    <row r="292" spans="2:11">
      <c r="B292" t="s">
        <v>2991</v>
      </c>
      <c r="C292" t="s">
        <v>2994</v>
      </c>
      <c r="D292" t="s">
        <v>123</v>
      </c>
      <c r="E292" t="s">
        <v>106</v>
      </c>
      <c r="F292" t="s">
        <v>255</v>
      </c>
      <c r="G292" s="77">
        <v>55895.32</v>
      </c>
      <c r="H292" s="77">
        <v>0.1104</v>
      </c>
      <c r="I292" s="77">
        <v>0.22782753566976</v>
      </c>
      <c r="J292" s="78">
        <v>-2.0000000000000001E-4</v>
      </c>
      <c r="K292" s="78">
        <v>0</v>
      </c>
    </row>
    <row r="293" spans="2:11">
      <c r="B293" t="s">
        <v>2995</v>
      </c>
      <c r="C293" t="s">
        <v>2996</v>
      </c>
      <c r="D293" t="s">
        <v>123</v>
      </c>
      <c r="E293" t="s">
        <v>106</v>
      </c>
      <c r="F293" t="s">
        <v>274</v>
      </c>
      <c r="G293" s="77">
        <v>22234</v>
      </c>
      <c r="H293" s="77">
        <v>0.58520000000000005</v>
      </c>
      <c r="I293" s="77">
        <v>0.48037855465599999</v>
      </c>
      <c r="J293" s="78">
        <v>-2.9999999999999997E-4</v>
      </c>
      <c r="K293" s="78">
        <v>0</v>
      </c>
    </row>
    <row r="294" spans="2:11">
      <c r="B294" t="s">
        <v>2995</v>
      </c>
      <c r="C294" t="s">
        <v>2997</v>
      </c>
      <c r="D294" t="s">
        <v>123</v>
      </c>
      <c r="E294" t="s">
        <v>106</v>
      </c>
      <c r="F294" t="s">
        <v>274</v>
      </c>
      <c r="G294" s="77">
        <v>61144.04</v>
      </c>
      <c r="H294" s="77">
        <v>0.58609999999999995</v>
      </c>
      <c r="I294" s="77">
        <v>1.32308438648048</v>
      </c>
      <c r="J294" s="78">
        <v>-8.9999999999999998E-4</v>
      </c>
      <c r="K294" s="78">
        <v>0</v>
      </c>
    </row>
    <row r="295" spans="2:11">
      <c r="B295" t="s">
        <v>2995</v>
      </c>
      <c r="C295" t="s">
        <v>2998</v>
      </c>
      <c r="D295" t="s">
        <v>123</v>
      </c>
      <c r="E295" t="s">
        <v>106</v>
      </c>
      <c r="F295" t="s">
        <v>274</v>
      </c>
      <c r="G295" s="77">
        <v>213359.87</v>
      </c>
      <c r="H295" s="77">
        <v>0.54920000000000002</v>
      </c>
      <c r="I295" s="77">
        <v>4.32618372309968</v>
      </c>
      <c r="J295" s="78">
        <v>-3.0000000000000001E-3</v>
      </c>
      <c r="K295" s="78">
        <v>0</v>
      </c>
    </row>
    <row r="296" spans="2:11">
      <c r="B296" t="s">
        <v>2995</v>
      </c>
      <c r="C296" t="s">
        <v>2999</v>
      </c>
      <c r="D296" t="s">
        <v>123</v>
      </c>
      <c r="E296" t="s">
        <v>106</v>
      </c>
      <c r="F296" t="s">
        <v>274</v>
      </c>
      <c r="G296" s="77">
        <v>3685.91</v>
      </c>
      <c r="H296" s="77">
        <v>0.54930000000000001</v>
      </c>
      <c r="I296" s="77">
        <v>7.4750829801960003E-2</v>
      </c>
      <c r="J296" s="78">
        <v>-1E-4</v>
      </c>
      <c r="K296" s="78">
        <v>0</v>
      </c>
    </row>
    <row r="297" spans="2:11">
      <c r="B297" t="s">
        <v>3000</v>
      </c>
      <c r="C297" t="s">
        <v>3001</v>
      </c>
      <c r="D297" t="s">
        <v>123</v>
      </c>
      <c r="E297" t="s">
        <v>106</v>
      </c>
      <c r="F297" t="s">
        <v>268</v>
      </c>
      <c r="G297" s="77">
        <v>33870.32</v>
      </c>
      <c r="H297" s="77">
        <v>-1.3237000000000001</v>
      </c>
      <c r="I297" s="77">
        <v>-1.65527654420128</v>
      </c>
      <c r="J297" s="78">
        <v>1.1999999999999999E-3</v>
      </c>
      <c r="K297" s="78">
        <v>0</v>
      </c>
    </row>
    <row r="298" spans="2:11">
      <c r="B298" t="s">
        <v>3000</v>
      </c>
      <c r="C298" t="s">
        <v>3002</v>
      </c>
      <c r="D298" t="s">
        <v>123</v>
      </c>
      <c r="E298" t="s">
        <v>106</v>
      </c>
      <c r="F298" t="s">
        <v>268</v>
      </c>
      <c r="G298" s="77">
        <v>32644.37</v>
      </c>
      <c r="H298" s="77">
        <v>-1.4105000000000001</v>
      </c>
      <c r="I298" s="77">
        <v>-1.6999771130342001</v>
      </c>
      <c r="J298" s="78">
        <v>1.1999999999999999E-3</v>
      </c>
      <c r="K298" s="78">
        <v>0</v>
      </c>
    </row>
    <row r="299" spans="2:11">
      <c r="B299" t="s">
        <v>3000</v>
      </c>
      <c r="C299" t="s">
        <v>3003</v>
      </c>
      <c r="D299" t="s">
        <v>123</v>
      </c>
      <c r="E299" t="s">
        <v>106</v>
      </c>
      <c r="F299" t="s">
        <v>268</v>
      </c>
      <c r="G299" s="77">
        <v>21775.51</v>
      </c>
      <c r="H299" s="77">
        <v>-1.3517999999999999</v>
      </c>
      <c r="I299" s="77">
        <v>-1.08678208271256</v>
      </c>
      <c r="J299" s="78">
        <v>8.0000000000000004E-4</v>
      </c>
      <c r="K299" s="78">
        <v>0</v>
      </c>
    </row>
    <row r="300" spans="2:11">
      <c r="B300" t="s">
        <v>3000</v>
      </c>
      <c r="C300" t="s">
        <v>3004</v>
      </c>
      <c r="D300" t="s">
        <v>123</v>
      </c>
      <c r="E300" t="s">
        <v>106</v>
      </c>
      <c r="F300" t="s">
        <v>277</v>
      </c>
      <c r="G300" s="77">
        <v>40987.93</v>
      </c>
      <c r="H300" s="77">
        <v>8.6099999999999996E-2</v>
      </c>
      <c r="I300" s="77">
        <v>0.13029292373915999</v>
      </c>
      <c r="J300" s="78">
        <v>-1E-4</v>
      </c>
      <c r="K300" s="78">
        <v>0</v>
      </c>
    </row>
    <row r="301" spans="2:11">
      <c r="B301" t="s">
        <v>3000</v>
      </c>
      <c r="C301" t="s">
        <v>3005</v>
      </c>
      <c r="D301" t="s">
        <v>123</v>
      </c>
      <c r="E301" t="s">
        <v>106</v>
      </c>
      <c r="F301" t="s">
        <v>268</v>
      </c>
      <c r="G301" s="77">
        <v>27523.38</v>
      </c>
      <c r="H301" s="77">
        <v>-1.3237000000000001</v>
      </c>
      <c r="I301" s="77">
        <v>-1.34509521407352</v>
      </c>
      <c r="J301" s="78">
        <v>8.9999999999999998E-4</v>
      </c>
      <c r="K301" s="78">
        <v>0</v>
      </c>
    </row>
    <row r="302" spans="2:11">
      <c r="B302" t="s">
        <v>3000</v>
      </c>
      <c r="C302" t="s">
        <v>3006</v>
      </c>
      <c r="D302" t="s">
        <v>123</v>
      </c>
      <c r="E302" t="s">
        <v>106</v>
      </c>
      <c r="F302" t="s">
        <v>268</v>
      </c>
      <c r="G302" s="77">
        <v>22003.79</v>
      </c>
      <c r="H302" s="77">
        <v>-1.3517999999999999</v>
      </c>
      <c r="I302" s="77">
        <v>-1.09817518504824</v>
      </c>
      <c r="J302" s="78">
        <v>8.0000000000000004E-4</v>
      </c>
      <c r="K302" s="78">
        <v>0</v>
      </c>
    </row>
    <row r="303" spans="2:11">
      <c r="B303" t="s">
        <v>3007</v>
      </c>
      <c r="C303" t="s">
        <v>3008</v>
      </c>
      <c r="D303" t="s">
        <v>123</v>
      </c>
      <c r="E303" t="s">
        <v>106</v>
      </c>
      <c r="F303" t="s">
        <v>255</v>
      </c>
      <c r="G303" s="77">
        <v>159445.15</v>
      </c>
      <c r="H303" s="77">
        <v>1.1331</v>
      </c>
      <c r="I303" s="77">
        <v>6.6702366962477999</v>
      </c>
      <c r="J303" s="78">
        <v>-4.7000000000000002E-3</v>
      </c>
      <c r="K303" s="78">
        <v>0</v>
      </c>
    </row>
    <row r="304" spans="2:11">
      <c r="B304" t="s">
        <v>3007</v>
      </c>
      <c r="C304" t="s">
        <v>3009</v>
      </c>
      <c r="D304" t="s">
        <v>123</v>
      </c>
      <c r="E304" t="s">
        <v>106</v>
      </c>
      <c r="F304" t="s">
        <v>255</v>
      </c>
      <c r="G304" s="77">
        <v>137755.85999999999</v>
      </c>
      <c r="H304" s="77">
        <v>1.1304000000000001</v>
      </c>
      <c r="I304" s="77">
        <v>5.7491537553964802</v>
      </c>
      <c r="J304" s="78">
        <v>-4.0000000000000001E-3</v>
      </c>
      <c r="K304" s="78">
        <v>0</v>
      </c>
    </row>
    <row r="305" spans="2:11">
      <c r="B305" t="s">
        <v>3007</v>
      </c>
      <c r="C305" t="s">
        <v>3010</v>
      </c>
      <c r="D305" t="s">
        <v>123</v>
      </c>
      <c r="E305" t="s">
        <v>106</v>
      </c>
      <c r="F305" t="s">
        <v>255</v>
      </c>
      <c r="G305" s="77">
        <v>54458.78</v>
      </c>
      <c r="H305" s="77">
        <v>1.1331</v>
      </c>
      <c r="I305" s="77">
        <v>2.2782314343765599</v>
      </c>
      <c r="J305" s="78">
        <v>-1.6000000000000001E-3</v>
      </c>
      <c r="K305" s="78">
        <v>0</v>
      </c>
    </row>
    <row r="306" spans="2:11">
      <c r="B306" t="s">
        <v>3007</v>
      </c>
      <c r="C306" t="s">
        <v>3011</v>
      </c>
      <c r="D306" t="s">
        <v>123</v>
      </c>
      <c r="E306" t="s">
        <v>106</v>
      </c>
      <c r="F306" t="s">
        <v>255</v>
      </c>
      <c r="G306" s="77">
        <v>35414.93</v>
      </c>
      <c r="H306" s="77">
        <v>1.1482000000000001</v>
      </c>
      <c r="I306" s="77">
        <v>1.50129356335192</v>
      </c>
      <c r="J306" s="78">
        <v>-1E-3</v>
      </c>
      <c r="K306" s="78">
        <v>0</v>
      </c>
    </row>
    <row r="307" spans="2:11">
      <c r="B307" t="s">
        <v>3012</v>
      </c>
      <c r="C307" t="s">
        <v>3013</v>
      </c>
      <c r="D307" t="s">
        <v>123</v>
      </c>
      <c r="E307" t="s">
        <v>106</v>
      </c>
      <c r="F307" t="s">
        <v>268</v>
      </c>
      <c r="G307" s="77">
        <v>89878.97</v>
      </c>
      <c r="H307" s="77">
        <v>-2.0785</v>
      </c>
      <c r="I307" s="77">
        <v>-6.8971521732334002</v>
      </c>
      <c r="J307" s="78">
        <v>4.7999999999999996E-3</v>
      </c>
      <c r="K307" s="78">
        <v>0</v>
      </c>
    </row>
    <row r="308" spans="2:11">
      <c r="B308" t="s">
        <v>3012</v>
      </c>
      <c r="C308" t="s">
        <v>3014</v>
      </c>
      <c r="D308" t="s">
        <v>123</v>
      </c>
      <c r="E308" t="s">
        <v>106</v>
      </c>
      <c r="F308" t="s">
        <v>268</v>
      </c>
      <c r="G308" s="77">
        <v>75587.929999999993</v>
      </c>
      <c r="H308" s="77">
        <v>-2.0718000000000001</v>
      </c>
      <c r="I308" s="77">
        <v>-5.7817854689680797</v>
      </c>
      <c r="J308" s="78">
        <v>4.0000000000000001E-3</v>
      </c>
      <c r="K308" s="78">
        <v>0</v>
      </c>
    </row>
    <row r="309" spans="2:11">
      <c r="B309" t="s">
        <v>3012</v>
      </c>
      <c r="C309" t="s">
        <v>3015</v>
      </c>
      <c r="D309" t="s">
        <v>123</v>
      </c>
      <c r="E309" t="s">
        <v>106</v>
      </c>
      <c r="F309" t="s">
        <v>268</v>
      </c>
      <c r="G309" s="77">
        <v>26993.93</v>
      </c>
      <c r="H309" s="77">
        <v>-2.0785</v>
      </c>
      <c r="I309" s="77">
        <v>-2.0714661390045999</v>
      </c>
      <c r="J309" s="78">
        <v>1.4E-3</v>
      </c>
      <c r="K309" s="78">
        <v>0</v>
      </c>
    </row>
    <row r="310" spans="2:11">
      <c r="B310" t="s">
        <v>3012</v>
      </c>
      <c r="C310" t="s">
        <v>3016</v>
      </c>
      <c r="D310" t="s">
        <v>123</v>
      </c>
      <c r="E310" t="s">
        <v>106</v>
      </c>
      <c r="F310" t="s">
        <v>268</v>
      </c>
      <c r="G310" s="77">
        <v>34618.33</v>
      </c>
      <c r="H310" s="77">
        <v>-1.8835999999999999</v>
      </c>
      <c r="I310" s="77">
        <v>-2.4074456294449602</v>
      </c>
      <c r="J310" s="78">
        <v>1.6999999999999999E-3</v>
      </c>
      <c r="K310" s="78">
        <v>0</v>
      </c>
    </row>
    <row r="311" spans="2:11">
      <c r="B311" t="s">
        <v>3012</v>
      </c>
      <c r="C311" t="s">
        <v>3017</v>
      </c>
      <c r="D311" t="s">
        <v>123</v>
      </c>
      <c r="E311" t="s">
        <v>106</v>
      </c>
      <c r="F311" t="s">
        <v>268</v>
      </c>
      <c r="G311" s="77">
        <v>124819.13</v>
      </c>
      <c r="H311" s="77">
        <v>-2.0785</v>
      </c>
      <c r="I311" s="77">
        <v>-9.5783978581486</v>
      </c>
      <c r="J311" s="78">
        <v>6.7000000000000002E-3</v>
      </c>
      <c r="K311" s="78">
        <v>0</v>
      </c>
    </row>
    <row r="312" spans="2:11">
      <c r="B312" t="s">
        <v>3018</v>
      </c>
      <c r="C312" t="s">
        <v>3019</v>
      </c>
      <c r="D312" t="s">
        <v>123</v>
      </c>
      <c r="E312" t="s">
        <v>106</v>
      </c>
      <c r="F312" t="s">
        <v>265</v>
      </c>
      <c r="G312" s="77">
        <v>58579.3</v>
      </c>
      <c r="H312" s="77">
        <v>-3.9828000000000001</v>
      </c>
      <c r="I312" s="77">
        <v>-8.6137917625968008</v>
      </c>
      <c r="J312" s="78">
        <v>6.0000000000000001E-3</v>
      </c>
      <c r="K312" s="78">
        <v>0</v>
      </c>
    </row>
    <row r="313" spans="2:11">
      <c r="B313" t="s">
        <v>3018</v>
      </c>
      <c r="C313" t="s">
        <v>3020</v>
      </c>
      <c r="D313" t="s">
        <v>123</v>
      </c>
      <c r="E313" t="s">
        <v>106</v>
      </c>
      <c r="F313" t="s">
        <v>265</v>
      </c>
      <c r="G313" s="77">
        <v>85876.33</v>
      </c>
      <c r="H313" s="77">
        <v>-3.9393000000000065</v>
      </c>
      <c r="I313" s="77">
        <v>-12.489763780311501</v>
      </c>
      <c r="J313" s="78">
        <v>8.6999999999999994E-3</v>
      </c>
      <c r="K313" s="78">
        <v>0</v>
      </c>
    </row>
    <row r="314" spans="2:11">
      <c r="B314" t="s">
        <v>3018</v>
      </c>
      <c r="C314" t="s">
        <v>3021</v>
      </c>
      <c r="D314" t="s">
        <v>123</v>
      </c>
      <c r="E314" t="s">
        <v>106</v>
      </c>
      <c r="F314" t="s">
        <v>265</v>
      </c>
      <c r="G314" s="77">
        <v>91970.3</v>
      </c>
      <c r="H314" s="77">
        <v>-3.9845999999999999</v>
      </c>
      <c r="I314" s="77">
        <v>-13.5298825344696</v>
      </c>
      <c r="J314" s="78">
        <v>9.4999999999999998E-3</v>
      </c>
      <c r="K314" s="78">
        <v>0</v>
      </c>
    </row>
    <row r="315" spans="2:11">
      <c r="B315" t="s">
        <v>3018</v>
      </c>
      <c r="C315" t="s">
        <v>3022</v>
      </c>
      <c r="D315" t="s">
        <v>123</v>
      </c>
      <c r="E315" t="s">
        <v>106</v>
      </c>
      <c r="F315" t="s">
        <v>265</v>
      </c>
      <c r="G315" s="77">
        <v>9003.64</v>
      </c>
      <c r="H315" s="77">
        <v>-3.9828999999999999</v>
      </c>
      <c r="I315" s="77">
        <v>-1.32397326915152</v>
      </c>
      <c r="J315" s="78">
        <v>8.9999999999999998E-4</v>
      </c>
      <c r="K315" s="78">
        <v>0</v>
      </c>
    </row>
    <row r="316" spans="2:11">
      <c r="B316" t="s">
        <v>3023</v>
      </c>
      <c r="C316" t="s">
        <v>3024</v>
      </c>
      <c r="D316" t="s">
        <v>123</v>
      </c>
      <c r="E316" t="s">
        <v>106</v>
      </c>
      <c r="F316" t="s">
        <v>255</v>
      </c>
      <c r="G316" s="77">
        <v>79568.34</v>
      </c>
      <c r="H316" s="77">
        <v>-1.6506000000000001</v>
      </c>
      <c r="I316" s="77">
        <v>-4.8489067339876799</v>
      </c>
      <c r="J316" s="78">
        <v>3.3999999999999998E-3</v>
      </c>
      <c r="K316" s="78">
        <v>0</v>
      </c>
    </row>
    <row r="317" spans="2:11">
      <c r="B317" t="s">
        <v>3025</v>
      </c>
      <c r="C317" t="s">
        <v>3026</v>
      </c>
      <c r="D317" t="s">
        <v>123</v>
      </c>
      <c r="E317" t="s">
        <v>106</v>
      </c>
      <c r="F317" t="s">
        <v>274</v>
      </c>
      <c r="G317" s="77">
        <v>75452.3</v>
      </c>
      <c r="H317" s="77">
        <v>-1.4186000000000001</v>
      </c>
      <c r="I317" s="77">
        <v>-3.9517924822375998</v>
      </c>
      <c r="J317" s="78">
        <v>2.8E-3</v>
      </c>
      <c r="K317" s="78">
        <v>0</v>
      </c>
    </row>
    <row r="318" spans="2:11">
      <c r="B318" t="s">
        <v>3025</v>
      </c>
      <c r="C318" t="s">
        <v>3027</v>
      </c>
      <c r="D318" t="s">
        <v>123</v>
      </c>
      <c r="E318" t="s">
        <v>106</v>
      </c>
      <c r="F318" t="s">
        <v>274</v>
      </c>
      <c r="G318" s="77">
        <v>54064.61</v>
      </c>
      <c r="H318" s="77">
        <v>-1.4363999999999999</v>
      </c>
      <c r="I318" s="77">
        <v>-2.8671483422836799</v>
      </c>
      <c r="J318" s="78">
        <v>2E-3</v>
      </c>
      <c r="K318" s="78">
        <v>0</v>
      </c>
    </row>
    <row r="319" spans="2:11">
      <c r="B319" t="s">
        <v>3025</v>
      </c>
      <c r="C319" t="s">
        <v>3028</v>
      </c>
      <c r="D319" t="s">
        <v>123</v>
      </c>
      <c r="E319" t="s">
        <v>106</v>
      </c>
      <c r="F319" t="s">
        <v>274</v>
      </c>
      <c r="G319" s="77">
        <v>25109.45</v>
      </c>
      <c r="H319" s="77">
        <v>-1.5853999999999999</v>
      </c>
      <c r="I319" s="77">
        <v>-1.4697306333475999</v>
      </c>
      <c r="J319" s="78">
        <v>1E-3</v>
      </c>
      <c r="K319" s="78">
        <v>0</v>
      </c>
    </row>
    <row r="320" spans="2:11">
      <c r="B320" t="s">
        <v>3029</v>
      </c>
      <c r="C320" t="s">
        <v>3030</v>
      </c>
      <c r="D320" t="s">
        <v>123</v>
      </c>
      <c r="E320" t="s">
        <v>106</v>
      </c>
      <c r="F320" t="s">
        <v>274</v>
      </c>
      <c r="G320" s="77">
        <v>11015.07</v>
      </c>
      <c r="H320" s="77">
        <v>4.4668999999999999</v>
      </c>
      <c r="I320" s="77">
        <v>1.81658274147636</v>
      </c>
      <c r="J320" s="78">
        <v>-1.2999999999999999E-3</v>
      </c>
      <c r="K320" s="78">
        <v>0</v>
      </c>
    </row>
    <row r="321" spans="2:11">
      <c r="B321" t="s">
        <v>3029</v>
      </c>
      <c r="C321" t="s">
        <v>3031</v>
      </c>
      <c r="D321" t="s">
        <v>123</v>
      </c>
      <c r="E321" t="s">
        <v>106</v>
      </c>
      <c r="F321" t="s">
        <v>274</v>
      </c>
      <c r="G321" s="77">
        <v>10744.53</v>
      </c>
      <c r="H321" s="77">
        <v>4.4122000000000003</v>
      </c>
      <c r="I321" s="77">
        <v>1.75026700362072</v>
      </c>
      <c r="J321" s="78">
        <v>-1.1999999999999999E-3</v>
      </c>
      <c r="K321" s="78">
        <v>0</v>
      </c>
    </row>
    <row r="322" spans="2:11">
      <c r="B322" t="s">
        <v>3029</v>
      </c>
      <c r="C322" t="s">
        <v>3032</v>
      </c>
      <c r="D322" t="s">
        <v>123</v>
      </c>
      <c r="E322" t="s">
        <v>106</v>
      </c>
      <c r="F322" t="s">
        <v>274</v>
      </c>
      <c r="G322" s="77">
        <v>30480.01</v>
      </c>
      <c r="H322" s="77">
        <v>3.5655000000000001</v>
      </c>
      <c r="I322" s="77">
        <v>4.0123354811825998</v>
      </c>
      <c r="J322" s="78">
        <v>-2.8E-3</v>
      </c>
      <c r="K322" s="78">
        <v>0</v>
      </c>
    </row>
    <row r="323" spans="2:11">
      <c r="B323" t="s">
        <v>3029</v>
      </c>
      <c r="C323" t="s">
        <v>3033</v>
      </c>
      <c r="D323" t="s">
        <v>123</v>
      </c>
      <c r="E323" t="s">
        <v>106</v>
      </c>
      <c r="F323" t="s">
        <v>274</v>
      </c>
      <c r="G323" s="77">
        <v>43427.34</v>
      </c>
      <c r="H323" s="77">
        <v>3.0800999999999998</v>
      </c>
      <c r="I323" s="77">
        <v>4.9384395035632798</v>
      </c>
      <c r="J323" s="78">
        <v>-3.5000000000000001E-3</v>
      </c>
      <c r="K323" s="78">
        <v>0</v>
      </c>
    </row>
    <row r="324" spans="2:11">
      <c r="B324" t="s">
        <v>3029</v>
      </c>
      <c r="C324" t="s">
        <v>3034</v>
      </c>
      <c r="D324" t="s">
        <v>123</v>
      </c>
      <c r="E324" t="s">
        <v>106</v>
      </c>
      <c r="F324" t="s">
        <v>277</v>
      </c>
      <c r="G324" s="77">
        <v>25452.91</v>
      </c>
      <c r="H324" s="77">
        <v>3.5364</v>
      </c>
      <c r="I324" s="77">
        <v>3.3232308905140799</v>
      </c>
      <c r="J324" s="78">
        <v>-2.3E-3</v>
      </c>
      <c r="K324" s="78">
        <v>0</v>
      </c>
    </row>
    <row r="325" spans="2:11">
      <c r="B325" t="s">
        <v>3029</v>
      </c>
      <c r="C325" t="s">
        <v>3035</v>
      </c>
      <c r="D325" t="s">
        <v>123</v>
      </c>
      <c r="E325" t="s">
        <v>106</v>
      </c>
      <c r="F325" t="s">
        <v>277</v>
      </c>
      <c r="G325" s="77">
        <v>20362.62</v>
      </c>
      <c r="H325" s="77">
        <v>3.5377999999999998</v>
      </c>
      <c r="I325" s="77">
        <v>2.65967534016912</v>
      </c>
      <c r="J325" s="78">
        <v>-1.9E-3</v>
      </c>
      <c r="K325" s="78">
        <v>0</v>
      </c>
    </row>
    <row r="326" spans="2:11">
      <c r="B326" t="s">
        <v>3029</v>
      </c>
      <c r="C326" t="s">
        <v>3036</v>
      </c>
      <c r="D326" t="s">
        <v>123</v>
      </c>
      <c r="E326" t="s">
        <v>106</v>
      </c>
      <c r="F326" t="s">
        <v>277</v>
      </c>
      <c r="G326" s="77">
        <v>25501.13</v>
      </c>
      <c r="H326" s="77">
        <v>3.7181000000000002</v>
      </c>
      <c r="I326" s="77">
        <v>3.5005975436447598</v>
      </c>
      <c r="J326" s="78">
        <v>-2.3999999999999998E-3</v>
      </c>
      <c r="K326" s="78">
        <v>0</v>
      </c>
    </row>
    <row r="327" spans="2:11">
      <c r="B327" t="s">
        <v>3029</v>
      </c>
      <c r="C327" t="s">
        <v>3037</v>
      </c>
      <c r="D327" t="s">
        <v>123</v>
      </c>
      <c r="E327" t="s">
        <v>106</v>
      </c>
      <c r="F327" t="s">
        <v>277</v>
      </c>
      <c r="G327" s="77">
        <v>21851.79</v>
      </c>
      <c r="H327" s="77">
        <v>3.6903000000000001</v>
      </c>
      <c r="I327" s="77">
        <v>2.9772162707180398</v>
      </c>
      <c r="J327" s="78">
        <v>-2.0999999999999999E-3</v>
      </c>
      <c r="K327" s="78">
        <v>0</v>
      </c>
    </row>
    <row r="328" spans="2:11">
      <c r="B328" t="s">
        <v>3029</v>
      </c>
      <c r="C328" t="s">
        <v>3038</v>
      </c>
      <c r="D328" t="s">
        <v>123</v>
      </c>
      <c r="E328" t="s">
        <v>106</v>
      </c>
      <c r="F328" t="s">
        <v>277</v>
      </c>
      <c r="G328" s="77">
        <v>2176.37</v>
      </c>
      <c r="H328" s="77">
        <v>3.3018999999999998</v>
      </c>
      <c r="I328" s="77">
        <v>0.26531288332275998</v>
      </c>
      <c r="J328" s="78">
        <v>-2.0000000000000001E-4</v>
      </c>
      <c r="K328" s="78">
        <v>0</v>
      </c>
    </row>
    <row r="329" spans="2:11">
      <c r="B329" t="s">
        <v>3029</v>
      </c>
      <c r="C329" t="s">
        <v>3039</v>
      </c>
      <c r="D329" t="s">
        <v>123</v>
      </c>
      <c r="E329" t="s">
        <v>106</v>
      </c>
      <c r="F329" t="s">
        <v>277</v>
      </c>
      <c r="G329" s="77">
        <v>29097.86</v>
      </c>
      <c r="H329" s="77">
        <v>3.5655000000000001</v>
      </c>
      <c r="I329" s="77">
        <v>3.8303916601235999</v>
      </c>
      <c r="J329" s="78">
        <v>-2.7000000000000001E-3</v>
      </c>
      <c r="K329" s="78">
        <v>0</v>
      </c>
    </row>
    <row r="330" spans="2:11">
      <c r="B330" t="s">
        <v>3029</v>
      </c>
      <c r="C330" t="s">
        <v>3040</v>
      </c>
      <c r="D330" t="s">
        <v>123</v>
      </c>
      <c r="E330" t="s">
        <v>106</v>
      </c>
      <c r="F330" t="s">
        <v>277</v>
      </c>
      <c r="G330" s="77">
        <v>25479.02</v>
      </c>
      <c r="H330" s="77">
        <v>3.6349</v>
      </c>
      <c r="I330" s="77">
        <v>3.4192974273421601</v>
      </c>
      <c r="J330" s="78">
        <v>-2.3999999999999998E-3</v>
      </c>
      <c r="K330" s="78">
        <v>0</v>
      </c>
    </row>
    <row r="331" spans="2:11">
      <c r="B331" t="s">
        <v>3029</v>
      </c>
      <c r="C331" t="s">
        <v>3041</v>
      </c>
      <c r="D331" t="s">
        <v>123</v>
      </c>
      <c r="E331" t="s">
        <v>106</v>
      </c>
      <c r="F331" t="s">
        <v>277</v>
      </c>
      <c r="G331" s="77">
        <v>25481.23</v>
      </c>
      <c r="H331" s="77">
        <v>3.6432000000000002</v>
      </c>
      <c r="I331" s="77">
        <v>3.4274023766611199</v>
      </c>
      <c r="J331" s="78">
        <v>-2.3999999999999998E-3</v>
      </c>
      <c r="K331" s="78">
        <v>0</v>
      </c>
    </row>
    <row r="332" spans="2:11">
      <c r="B332" t="s">
        <v>3029</v>
      </c>
      <c r="C332" t="s">
        <v>3042</v>
      </c>
      <c r="D332" t="s">
        <v>123</v>
      </c>
      <c r="E332" t="s">
        <v>106</v>
      </c>
      <c r="F332" t="s">
        <v>277</v>
      </c>
      <c r="G332" s="77">
        <v>20337.669999999998</v>
      </c>
      <c r="H332" s="77">
        <v>3.4199000000000002</v>
      </c>
      <c r="I332" s="77">
        <v>2.5678892886103601</v>
      </c>
      <c r="J332" s="78">
        <v>-1.8E-3</v>
      </c>
      <c r="K332" s="78">
        <v>0</v>
      </c>
    </row>
    <row r="333" spans="2:11">
      <c r="B333" t="s">
        <v>3043</v>
      </c>
      <c r="C333" t="s">
        <v>3044</v>
      </c>
      <c r="D333" t="s">
        <v>123</v>
      </c>
      <c r="E333" t="s">
        <v>120</v>
      </c>
      <c r="F333" t="s">
        <v>265</v>
      </c>
      <c r="G333" s="77">
        <v>25836.61</v>
      </c>
      <c r="H333" s="77">
        <v>-5.5659999999999998</v>
      </c>
      <c r="I333" s="77">
        <v>-3.5212477038723602</v>
      </c>
      <c r="J333" s="78">
        <v>2.5000000000000001E-3</v>
      </c>
      <c r="K333" s="78">
        <v>0</v>
      </c>
    </row>
    <row r="334" spans="2:11">
      <c r="B334" t="s">
        <v>3043</v>
      </c>
      <c r="C334" t="s">
        <v>3045</v>
      </c>
      <c r="D334" t="s">
        <v>123</v>
      </c>
      <c r="E334" t="s">
        <v>120</v>
      </c>
      <c r="F334" t="s">
        <v>265</v>
      </c>
      <c r="G334" s="77">
        <v>45918.01</v>
      </c>
      <c r="H334" s="77">
        <v>-5.5026999999999981</v>
      </c>
      <c r="I334" s="77">
        <v>-6.1869519013907199</v>
      </c>
      <c r="J334" s="78">
        <v>4.3E-3</v>
      </c>
      <c r="K334" s="78">
        <v>0</v>
      </c>
    </row>
    <row r="335" spans="2:11">
      <c r="B335" t="s">
        <v>3043</v>
      </c>
      <c r="C335" t="s">
        <v>3046</v>
      </c>
      <c r="D335" t="s">
        <v>123</v>
      </c>
      <c r="E335" t="s">
        <v>120</v>
      </c>
      <c r="F335" t="s">
        <v>274</v>
      </c>
      <c r="G335" s="77">
        <v>52750.95</v>
      </c>
      <c r="H335" s="77">
        <v>-2.1539000000000001</v>
      </c>
      <c r="I335" s="77">
        <v>-2.7821059607256302</v>
      </c>
      <c r="J335" s="78">
        <v>1.9E-3</v>
      </c>
      <c r="K335" s="78">
        <v>0</v>
      </c>
    </row>
    <row r="336" spans="2:11">
      <c r="B336" t="s">
        <v>3043</v>
      </c>
      <c r="C336" t="s">
        <v>3047</v>
      </c>
      <c r="D336" t="s">
        <v>123</v>
      </c>
      <c r="E336" t="s">
        <v>120</v>
      </c>
      <c r="F336" t="s">
        <v>277</v>
      </c>
      <c r="G336" s="77">
        <v>50382.95</v>
      </c>
      <c r="H336" s="77">
        <v>-2.5051999999999999</v>
      </c>
      <c r="I336" s="77">
        <v>-3.0906074042012399</v>
      </c>
      <c r="J336" s="78">
        <v>2.2000000000000001E-3</v>
      </c>
      <c r="K336" s="78">
        <v>0</v>
      </c>
    </row>
    <row r="337" spans="2:11">
      <c r="B337" t="s">
        <v>3048</v>
      </c>
      <c r="C337" t="s">
        <v>3049</v>
      </c>
      <c r="D337" t="s">
        <v>123</v>
      </c>
      <c r="E337" t="s">
        <v>116</v>
      </c>
      <c r="F337" t="s">
        <v>255</v>
      </c>
      <c r="G337" s="77">
        <v>45949.25</v>
      </c>
      <c r="H337" s="77">
        <v>1.5888</v>
      </c>
      <c r="I337" s="77">
        <v>2.0325820565927999</v>
      </c>
      <c r="J337" s="78">
        <v>-1.4E-3</v>
      </c>
      <c r="K337" s="78">
        <v>0</v>
      </c>
    </row>
    <row r="338" spans="2:11">
      <c r="B338" t="s">
        <v>3050</v>
      </c>
      <c r="C338" t="s">
        <v>3051</v>
      </c>
      <c r="D338" t="s">
        <v>123</v>
      </c>
      <c r="E338" t="s">
        <v>110</v>
      </c>
      <c r="F338" t="s">
        <v>277</v>
      </c>
      <c r="G338" s="77">
        <v>30229.77</v>
      </c>
      <c r="H338" s="77">
        <v>1.798</v>
      </c>
      <c r="I338" s="77">
        <v>2.19227900263764</v>
      </c>
      <c r="J338" s="78">
        <v>-1.5E-3</v>
      </c>
      <c r="K338" s="78">
        <v>0</v>
      </c>
    </row>
    <row r="339" spans="2:11">
      <c r="B339" t="s">
        <v>3052</v>
      </c>
      <c r="C339" t="s">
        <v>3053</v>
      </c>
      <c r="D339" t="s">
        <v>123</v>
      </c>
      <c r="E339" t="s">
        <v>110</v>
      </c>
      <c r="F339" t="s">
        <v>277</v>
      </c>
      <c r="G339" s="77">
        <v>37313.61</v>
      </c>
      <c r="H339" s="77">
        <v>-9.0899999999999995E-2</v>
      </c>
      <c r="I339" s="77">
        <v>-0.13680514954776599</v>
      </c>
      <c r="J339" s="78">
        <v>1E-4</v>
      </c>
      <c r="K339" s="78">
        <v>0</v>
      </c>
    </row>
    <row r="340" spans="2:11">
      <c r="B340" t="s">
        <v>3054</v>
      </c>
      <c r="C340" t="s">
        <v>3055</v>
      </c>
      <c r="D340" t="s">
        <v>123</v>
      </c>
      <c r="E340" t="s">
        <v>110</v>
      </c>
      <c r="F340" t="s">
        <v>274</v>
      </c>
      <c r="G340" s="77">
        <v>15991.55</v>
      </c>
      <c r="H340" s="77">
        <v>0.82130000000000003</v>
      </c>
      <c r="I340" s="77">
        <v>0.52974110984500999</v>
      </c>
      <c r="J340" s="78">
        <v>-4.0000000000000002E-4</v>
      </c>
      <c r="K340" s="78">
        <v>0</v>
      </c>
    </row>
    <row r="341" spans="2:11">
      <c r="B341" t="s">
        <v>3054</v>
      </c>
      <c r="C341" t="s">
        <v>3056</v>
      </c>
      <c r="D341" t="s">
        <v>123</v>
      </c>
      <c r="E341" t="s">
        <v>110</v>
      </c>
      <c r="F341" t="s">
        <v>274</v>
      </c>
      <c r="G341" s="77">
        <v>40306.36</v>
      </c>
      <c r="H341" s="77">
        <v>0.82129999999999881</v>
      </c>
      <c r="I341" s="77">
        <v>1.3352011456183099</v>
      </c>
      <c r="J341" s="78">
        <v>-8.9999999999999998E-4</v>
      </c>
      <c r="K341" s="78">
        <v>0</v>
      </c>
    </row>
    <row r="342" spans="2:11">
      <c r="B342" t="s">
        <v>3057</v>
      </c>
      <c r="C342" t="s">
        <v>3058</v>
      </c>
      <c r="D342" t="s">
        <v>123</v>
      </c>
      <c r="E342" t="s">
        <v>113</v>
      </c>
      <c r="F342" t="s">
        <v>277</v>
      </c>
      <c r="G342" s="77">
        <v>25191.48</v>
      </c>
      <c r="H342" s="77">
        <v>1.4098999999999966</v>
      </c>
      <c r="I342" s="77">
        <v>1.65926953629848</v>
      </c>
      <c r="J342" s="78">
        <v>-1.1999999999999999E-3</v>
      </c>
      <c r="K342" s="78">
        <v>0</v>
      </c>
    </row>
    <row r="343" spans="2:11">
      <c r="B343" t="s">
        <v>3059</v>
      </c>
      <c r="C343" t="s">
        <v>3060</v>
      </c>
      <c r="D343" t="s">
        <v>123</v>
      </c>
      <c r="E343" t="s">
        <v>113</v>
      </c>
      <c r="F343" t="s">
        <v>277</v>
      </c>
      <c r="G343" s="77">
        <v>32583.119999999999</v>
      </c>
      <c r="H343" s="77">
        <v>2.0572999999999988</v>
      </c>
      <c r="I343" s="77">
        <v>3.1315924699363902</v>
      </c>
      <c r="J343" s="78">
        <v>-2.2000000000000001E-3</v>
      </c>
      <c r="K343" s="78">
        <v>0</v>
      </c>
    </row>
    <row r="344" spans="2:11">
      <c r="B344" t="s">
        <v>3061</v>
      </c>
      <c r="C344" t="s">
        <v>3062</v>
      </c>
      <c r="D344" t="s">
        <v>123</v>
      </c>
      <c r="E344" t="s">
        <v>200</v>
      </c>
      <c r="F344" t="s">
        <v>265</v>
      </c>
      <c r="G344" s="77">
        <v>156187.15</v>
      </c>
      <c r="H344" s="77">
        <v>-1093.440000000001</v>
      </c>
      <c r="I344" s="77">
        <v>-43.721714800549002</v>
      </c>
      <c r="J344" s="78">
        <v>3.0599999999999999E-2</v>
      </c>
      <c r="K344" s="78">
        <v>-1E-4</v>
      </c>
    </row>
    <row r="345" spans="2:11">
      <c r="B345" t="s">
        <v>3061</v>
      </c>
      <c r="C345" t="s">
        <v>3063</v>
      </c>
      <c r="D345" t="s">
        <v>123</v>
      </c>
      <c r="E345" t="s">
        <v>200</v>
      </c>
      <c r="F345" t="s">
        <v>265</v>
      </c>
      <c r="G345" s="77">
        <v>70535.12</v>
      </c>
      <c r="H345" s="77">
        <v>-1110.3100000000015</v>
      </c>
      <c r="I345" s="77">
        <v>-20.049640524814102</v>
      </c>
      <c r="J345" s="78">
        <v>1.4E-2</v>
      </c>
      <c r="K345" s="78">
        <v>0</v>
      </c>
    </row>
    <row r="346" spans="2:11">
      <c r="B346" t="s">
        <v>3061</v>
      </c>
      <c r="C346" t="s">
        <v>3064</v>
      </c>
      <c r="D346" t="s">
        <v>123</v>
      </c>
      <c r="E346" t="s">
        <v>200</v>
      </c>
      <c r="F346" t="s">
        <v>265</v>
      </c>
      <c r="G346" s="77">
        <v>90689.31</v>
      </c>
      <c r="H346" s="77">
        <v>-1088.1900000000005</v>
      </c>
      <c r="I346" s="77">
        <v>-25.2649101357209</v>
      </c>
      <c r="J346" s="78">
        <v>1.77E-2</v>
      </c>
      <c r="K346" s="78">
        <v>-1E-4</v>
      </c>
    </row>
    <row r="347" spans="2:11">
      <c r="B347" t="s">
        <v>3061</v>
      </c>
      <c r="C347" t="s">
        <v>3065</v>
      </c>
      <c r="D347" t="s">
        <v>123</v>
      </c>
      <c r="E347" t="s">
        <v>200</v>
      </c>
      <c r="F347" t="s">
        <v>265</v>
      </c>
      <c r="G347" s="77">
        <v>179131.54</v>
      </c>
      <c r="H347" s="77">
        <v>-1076.0500000000006</v>
      </c>
      <c r="I347" s="77">
        <v>-49.347077910888203</v>
      </c>
      <c r="J347" s="78">
        <v>3.4500000000000003E-2</v>
      </c>
      <c r="K347" s="78">
        <v>-1E-4</v>
      </c>
    </row>
    <row r="348" spans="2:11">
      <c r="B348" t="s">
        <v>3061</v>
      </c>
      <c r="C348" t="s">
        <v>3066</v>
      </c>
      <c r="D348" t="s">
        <v>123</v>
      </c>
      <c r="E348" t="s">
        <v>200</v>
      </c>
      <c r="F348" t="s">
        <v>268</v>
      </c>
      <c r="G348" s="77">
        <v>15719.48</v>
      </c>
      <c r="H348" s="77">
        <v>-742.67999999999904</v>
      </c>
      <c r="I348" s="77">
        <v>-2.9887998574724599</v>
      </c>
      <c r="J348" s="78">
        <v>2.0999999999999999E-3</v>
      </c>
      <c r="K348" s="78">
        <v>0</v>
      </c>
    </row>
    <row r="349" spans="2:11">
      <c r="B349" t="s">
        <v>3061</v>
      </c>
      <c r="C349" t="s">
        <v>3067</v>
      </c>
      <c r="D349" t="s">
        <v>123</v>
      </c>
      <c r="E349" t="s">
        <v>200</v>
      </c>
      <c r="F349" t="s">
        <v>268</v>
      </c>
      <c r="G349" s="77">
        <v>70435.360000000001</v>
      </c>
      <c r="H349" s="77">
        <v>-741.08000000000061</v>
      </c>
      <c r="I349" s="77">
        <v>-13.363270549098701</v>
      </c>
      <c r="J349" s="78">
        <v>9.2999999999999992E-3</v>
      </c>
      <c r="K349" s="78">
        <v>0</v>
      </c>
    </row>
    <row r="350" spans="2:11">
      <c r="B350" t="s">
        <v>3061</v>
      </c>
      <c r="C350" t="s">
        <v>3068</v>
      </c>
      <c r="D350" t="s">
        <v>123</v>
      </c>
      <c r="E350" t="s">
        <v>200</v>
      </c>
      <c r="F350" t="s">
        <v>268</v>
      </c>
      <c r="G350" s="77">
        <v>21966.97</v>
      </c>
      <c r="H350" s="77">
        <v>-741.08000000000072</v>
      </c>
      <c r="I350" s="77">
        <v>-4.1676590174868799</v>
      </c>
      <c r="J350" s="78">
        <v>2.8999999999999998E-3</v>
      </c>
      <c r="K350" s="78">
        <v>0</v>
      </c>
    </row>
    <row r="351" spans="2:11">
      <c r="B351" t="s">
        <v>3069</v>
      </c>
      <c r="C351" t="s">
        <v>3070</v>
      </c>
      <c r="D351" t="s">
        <v>123</v>
      </c>
      <c r="E351" t="s">
        <v>110</v>
      </c>
      <c r="F351" t="s">
        <v>3071</v>
      </c>
      <c r="G351" s="77">
        <v>-14000</v>
      </c>
      <c r="H351" s="77">
        <v>0.85854838709677139</v>
      </c>
      <c r="I351" s="77">
        <v>-0.120196774193548</v>
      </c>
      <c r="J351" s="78">
        <v>1E-4</v>
      </c>
      <c r="K351" s="78">
        <v>0</v>
      </c>
    </row>
    <row r="352" spans="2:11">
      <c r="B352" t="s">
        <v>3072</v>
      </c>
      <c r="C352" t="s">
        <v>3073</v>
      </c>
      <c r="D352" t="s">
        <v>123</v>
      </c>
      <c r="E352" t="s">
        <v>113</v>
      </c>
      <c r="F352" t="s">
        <v>3074</v>
      </c>
      <c r="G352" s="77">
        <v>-384300</v>
      </c>
      <c r="H352" s="77">
        <v>17.857022222222195</v>
      </c>
      <c r="I352" s="77">
        <v>-68.624536399999897</v>
      </c>
      <c r="J352" s="78">
        <v>4.8000000000000001E-2</v>
      </c>
      <c r="K352" s="78">
        <v>-2.0000000000000001E-4</v>
      </c>
    </row>
    <row r="353" spans="2:11">
      <c r="B353" t="s">
        <v>3075</v>
      </c>
      <c r="C353" t="s">
        <v>3076</v>
      </c>
      <c r="D353" t="s">
        <v>123</v>
      </c>
      <c r="E353" t="s">
        <v>120</v>
      </c>
      <c r="F353" t="s">
        <v>3077</v>
      </c>
      <c r="G353" s="77">
        <v>-207000</v>
      </c>
      <c r="H353" s="77">
        <v>-13.586715006305218</v>
      </c>
      <c r="I353" s="77">
        <v>28.124500063051801</v>
      </c>
      <c r="J353" s="78">
        <v>-1.9699999999999999E-2</v>
      </c>
      <c r="K353" s="78">
        <v>1E-4</v>
      </c>
    </row>
    <row r="354" spans="2:11">
      <c r="B354" t="s">
        <v>3078</v>
      </c>
      <c r="C354" t="s">
        <v>3079</v>
      </c>
      <c r="D354" t="s">
        <v>123</v>
      </c>
      <c r="E354" t="s">
        <v>110</v>
      </c>
      <c r="F354" t="s">
        <v>3080</v>
      </c>
      <c r="G354" s="77">
        <v>-1418200</v>
      </c>
      <c r="H354" s="77">
        <v>10.8</v>
      </c>
      <c r="I354" s="77">
        <v>-153.16560000000001</v>
      </c>
      <c r="J354" s="78">
        <v>0.1071</v>
      </c>
      <c r="K354" s="78">
        <v>-4.0000000000000002E-4</v>
      </c>
    </row>
    <row r="355" spans="2:11">
      <c r="B355" t="s">
        <v>3081</v>
      </c>
      <c r="C355" t="s">
        <v>3082</v>
      </c>
      <c r="D355" t="s">
        <v>123</v>
      </c>
      <c r="E355" t="s">
        <v>110</v>
      </c>
      <c r="F355" t="s">
        <v>3083</v>
      </c>
      <c r="G355" s="77">
        <v>1432200</v>
      </c>
      <c r="H355" s="77">
        <v>-0.77530861611506774</v>
      </c>
      <c r="I355" s="77">
        <v>-11.10397</v>
      </c>
      <c r="J355" s="78">
        <v>7.7999999999999996E-3</v>
      </c>
      <c r="K355" s="78">
        <v>0</v>
      </c>
    </row>
    <row r="356" spans="2:11">
      <c r="B356" t="s">
        <v>3084</v>
      </c>
      <c r="C356" t="s">
        <v>3085</v>
      </c>
      <c r="D356" t="s">
        <v>123</v>
      </c>
      <c r="E356" t="s">
        <v>110</v>
      </c>
      <c r="F356" t="s">
        <v>3083</v>
      </c>
      <c r="G356" s="77">
        <v>-1432200</v>
      </c>
      <c r="H356" s="77">
        <v>-0.6711108783689429</v>
      </c>
      <c r="I356" s="77">
        <v>9.6116499999999991</v>
      </c>
      <c r="J356" s="78">
        <v>-6.7000000000000002E-3</v>
      </c>
      <c r="K356" s="78">
        <v>0</v>
      </c>
    </row>
    <row r="357" spans="2:11">
      <c r="B357" t="s">
        <v>3086</v>
      </c>
      <c r="C357" t="s">
        <v>3087</v>
      </c>
      <c r="D357" t="s">
        <v>123</v>
      </c>
      <c r="E357" t="s">
        <v>110</v>
      </c>
      <c r="F357" t="s">
        <v>3088</v>
      </c>
      <c r="G357" s="77">
        <v>-6000</v>
      </c>
      <c r="H357" s="77">
        <v>0.32333333333333331</v>
      </c>
      <c r="I357" s="77">
        <v>-1.9400000000000001E-2</v>
      </c>
      <c r="J357" s="78">
        <v>0</v>
      </c>
      <c r="K357" s="78">
        <v>0</v>
      </c>
    </row>
    <row r="358" spans="2:11">
      <c r="B358" t="s">
        <v>3089</v>
      </c>
      <c r="C358" t="s">
        <v>3090</v>
      </c>
      <c r="D358" t="s">
        <v>123</v>
      </c>
      <c r="E358" t="s">
        <v>110</v>
      </c>
      <c r="F358" t="s">
        <v>2961</v>
      </c>
      <c r="G358" s="77">
        <v>-240000</v>
      </c>
      <c r="H358" s="77">
        <v>1.1506624999999999</v>
      </c>
      <c r="I358" s="77">
        <v>-2.76159</v>
      </c>
      <c r="J358" s="78">
        <v>1.9E-3</v>
      </c>
      <c r="K358" s="78">
        <v>0</v>
      </c>
    </row>
    <row r="359" spans="2:11">
      <c r="B359" s="79" t="s">
        <v>2171</v>
      </c>
      <c r="C359" s="16"/>
      <c r="D359" s="16"/>
      <c r="G359" s="81">
        <v>284122.7</v>
      </c>
      <c r="I359" s="81">
        <v>1.0984183582</v>
      </c>
      <c r="J359" s="80">
        <v>-8.0000000000000004E-4</v>
      </c>
      <c r="K359" s="80">
        <v>0</v>
      </c>
    </row>
    <row r="360" spans="2:11">
      <c r="B360" t="s">
        <v>3091</v>
      </c>
      <c r="C360" t="s">
        <v>3092</v>
      </c>
      <c r="D360" t="s">
        <v>123</v>
      </c>
      <c r="E360" t="s">
        <v>102</v>
      </c>
      <c r="F360" t="s">
        <v>277</v>
      </c>
      <c r="G360" s="77">
        <v>284122.7</v>
      </c>
      <c r="H360" s="77">
        <v>0.3866</v>
      </c>
      <c r="I360" s="77">
        <v>1.0984183582</v>
      </c>
      <c r="J360" s="78">
        <v>-8.0000000000000004E-4</v>
      </c>
      <c r="K360" s="78">
        <v>0</v>
      </c>
    </row>
    <row r="361" spans="2:11">
      <c r="B361" s="79" t="s">
        <v>921</v>
      </c>
      <c r="C361" s="16"/>
      <c r="D361" s="16"/>
      <c r="G361" s="81">
        <v>0</v>
      </c>
      <c r="I361" s="81">
        <v>0</v>
      </c>
      <c r="J361" s="80">
        <v>0</v>
      </c>
      <c r="K361" s="80">
        <v>0</v>
      </c>
    </row>
    <row r="362" spans="2:11">
      <c r="B362" t="s">
        <v>210</v>
      </c>
      <c r="C362" t="s">
        <v>210</v>
      </c>
      <c r="D362" t="s">
        <v>210</v>
      </c>
      <c r="E362" t="s">
        <v>210</v>
      </c>
      <c r="G362" s="77">
        <v>0</v>
      </c>
      <c r="H362" s="77">
        <v>0</v>
      </c>
      <c r="I362" s="77">
        <v>0</v>
      </c>
      <c r="J362" s="78">
        <v>0</v>
      </c>
      <c r="K362" s="78">
        <v>0</v>
      </c>
    </row>
    <row r="363" spans="2:11">
      <c r="B363" s="79" t="s">
        <v>223</v>
      </c>
      <c r="C363" s="16"/>
      <c r="D363" s="16"/>
      <c r="G363" s="81">
        <v>2449615.0499999998</v>
      </c>
      <c r="I363" s="81">
        <v>547.0055102338614</v>
      </c>
      <c r="J363" s="80">
        <v>-0.38250000000000001</v>
      </c>
      <c r="K363" s="80">
        <v>1.2999999999999999E-3</v>
      </c>
    </row>
    <row r="364" spans="2:11">
      <c r="B364" s="79" t="s">
        <v>2161</v>
      </c>
      <c r="C364" s="16"/>
      <c r="D364" s="16"/>
      <c r="G364" s="81">
        <v>2449615.0499999998</v>
      </c>
      <c r="I364" s="81">
        <v>547.0055102338614</v>
      </c>
      <c r="J364" s="80">
        <v>-0.38250000000000001</v>
      </c>
      <c r="K364" s="80">
        <v>1.2999999999999999E-3</v>
      </c>
    </row>
    <row r="365" spans="2:11">
      <c r="B365" t="s">
        <v>3093</v>
      </c>
      <c r="C365" t="s">
        <v>3094</v>
      </c>
      <c r="D365" t="s">
        <v>123</v>
      </c>
      <c r="E365" t="s">
        <v>200</v>
      </c>
      <c r="F365" t="s">
        <v>277</v>
      </c>
      <c r="G365" s="77">
        <v>184688.58</v>
      </c>
      <c r="H365" s="77">
        <v>357.63000000000096</v>
      </c>
      <c r="I365" s="77">
        <v>16.9095057793111</v>
      </c>
      <c r="J365" s="78">
        <v>-1.18E-2</v>
      </c>
      <c r="K365" s="78">
        <v>0</v>
      </c>
    </row>
    <row r="366" spans="2:11">
      <c r="B366" t="s">
        <v>3095</v>
      </c>
      <c r="C366" t="s">
        <v>3096</v>
      </c>
      <c r="D366" t="s">
        <v>123</v>
      </c>
      <c r="E366" t="s">
        <v>200</v>
      </c>
      <c r="F366" t="s">
        <v>265</v>
      </c>
      <c r="G366" s="77">
        <v>353910.55</v>
      </c>
      <c r="H366" s="77">
        <v>1630.4600000000053</v>
      </c>
      <c r="I366" s="77">
        <v>147.72724118032201</v>
      </c>
      <c r="J366" s="78">
        <v>-0.1033</v>
      </c>
      <c r="K366" s="78">
        <v>4.0000000000000002E-4</v>
      </c>
    </row>
    <row r="367" spans="2:11">
      <c r="B367" t="s">
        <v>3097</v>
      </c>
      <c r="C367" t="s">
        <v>3098</v>
      </c>
      <c r="D367" t="s">
        <v>123</v>
      </c>
      <c r="E367" t="s">
        <v>200</v>
      </c>
      <c r="F367" t="s">
        <v>271</v>
      </c>
      <c r="G367" s="77">
        <v>261589.9</v>
      </c>
      <c r="H367" s="77">
        <v>2002.5099999999927</v>
      </c>
      <c r="I367" s="77">
        <v>134.10735437004999</v>
      </c>
      <c r="J367" s="78">
        <v>-9.3799999999999994E-2</v>
      </c>
      <c r="K367" s="78">
        <v>2.9999999999999997E-4</v>
      </c>
    </row>
    <row r="368" spans="2:11">
      <c r="B368" t="s">
        <v>3099</v>
      </c>
      <c r="C368" t="s">
        <v>3100</v>
      </c>
      <c r="D368" t="s">
        <v>123</v>
      </c>
      <c r="E368" t="s">
        <v>106</v>
      </c>
      <c r="F368" t="s">
        <v>498</v>
      </c>
      <c r="G368" s="77">
        <v>113433.1</v>
      </c>
      <c r="H368" s="77">
        <v>21.007999999999999</v>
      </c>
      <c r="I368" s="77">
        <v>87.980454692416004</v>
      </c>
      <c r="J368" s="78">
        <v>-6.1499999999999999E-2</v>
      </c>
      <c r="K368" s="78">
        <v>2.0000000000000001E-4</v>
      </c>
    </row>
    <row r="369" spans="2:11">
      <c r="B369" t="s">
        <v>3101</v>
      </c>
      <c r="C369" t="s">
        <v>3102</v>
      </c>
      <c r="D369" t="s">
        <v>123</v>
      </c>
      <c r="E369" t="s">
        <v>106</v>
      </c>
      <c r="F369" t="s">
        <v>374</v>
      </c>
      <c r="G369" s="77">
        <v>508883.03</v>
      </c>
      <c r="H369" s="77">
        <v>0.2979</v>
      </c>
      <c r="I369" s="77">
        <v>5.5969337211980399</v>
      </c>
      <c r="J369" s="78">
        <v>-3.8999999999999998E-3</v>
      </c>
      <c r="K369" s="78">
        <v>0</v>
      </c>
    </row>
    <row r="370" spans="2:11">
      <c r="B370" t="s">
        <v>3103</v>
      </c>
      <c r="C370" t="s">
        <v>3104</v>
      </c>
      <c r="D370" t="s">
        <v>123</v>
      </c>
      <c r="E370" t="s">
        <v>106</v>
      </c>
      <c r="F370" t="s">
        <v>265</v>
      </c>
      <c r="G370" s="77">
        <v>502242.52</v>
      </c>
      <c r="H370" s="77">
        <v>4.866299999999999</v>
      </c>
      <c r="I370" s="77">
        <v>90.234797655805906</v>
      </c>
      <c r="J370" s="78">
        <v>-6.3100000000000003E-2</v>
      </c>
      <c r="K370" s="78">
        <v>2.0000000000000001E-4</v>
      </c>
    </row>
    <row r="371" spans="2:11">
      <c r="B371" t="s">
        <v>3105</v>
      </c>
      <c r="C371" t="s">
        <v>3106</v>
      </c>
      <c r="D371" t="s">
        <v>123</v>
      </c>
      <c r="E371" t="s">
        <v>106</v>
      </c>
      <c r="F371" t="s">
        <v>274</v>
      </c>
      <c r="G371" s="77">
        <v>50547.79</v>
      </c>
      <c r="H371" s="77">
        <v>4.1738999999999997</v>
      </c>
      <c r="I371" s="77">
        <v>7.7894340515425204</v>
      </c>
      <c r="J371" s="78">
        <v>-5.4000000000000003E-3</v>
      </c>
      <c r="K371" s="78">
        <v>0</v>
      </c>
    </row>
    <row r="372" spans="2:11">
      <c r="B372" t="s">
        <v>3107</v>
      </c>
      <c r="C372" t="s">
        <v>3108</v>
      </c>
      <c r="D372" t="s">
        <v>123</v>
      </c>
      <c r="E372" t="s">
        <v>106</v>
      </c>
      <c r="F372" t="s">
        <v>274</v>
      </c>
      <c r="G372" s="77">
        <v>398642.11</v>
      </c>
      <c r="H372" s="77">
        <v>5.8133000000000026</v>
      </c>
      <c r="I372" s="77">
        <v>85.559374494086001</v>
      </c>
      <c r="J372" s="78">
        <v>-5.9799999999999999E-2</v>
      </c>
      <c r="K372" s="78">
        <v>2.0000000000000001E-4</v>
      </c>
    </row>
    <row r="373" spans="2:11">
      <c r="B373" t="s">
        <v>3109</v>
      </c>
      <c r="C373" t="s">
        <v>3110</v>
      </c>
      <c r="D373" t="s">
        <v>123</v>
      </c>
      <c r="E373" t="s">
        <v>106</v>
      </c>
      <c r="F373" t="s">
        <v>262</v>
      </c>
      <c r="G373" s="77">
        <v>75677.47</v>
      </c>
      <c r="H373" s="77">
        <v>-10.343400000000015</v>
      </c>
      <c r="I373" s="77">
        <v>-28.899585710870198</v>
      </c>
      <c r="J373" s="78">
        <v>2.0199999999999999E-2</v>
      </c>
      <c r="K373" s="78">
        <v>-1E-4</v>
      </c>
    </row>
    <row r="374" spans="2:11">
      <c r="B374" s="79" t="s">
        <v>2176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210</v>
      </c>
      <c r="C375" t="s">
        <v>210</v>
      </c>
      <c r="D375" t="s">
        <v>210</v>
      </c>
      <c r="E375" t="s">
        <v>210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2171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210</v>
      </c>
      <c r="C377" t="s">
        <v>210</v>
      </c>
      <c r="D377" t="s">
        <v>210</v>
      </c>
      <c r="E377" t="s">
        <v>210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s="79" t="s">
        <v>921</v>
      </c>
      <c r="C378" s="16"/>
      <c r="D378" s="16"/>
      <c r="G378" s="81">
        <v>0</v>
      </c>
      <c r="I378" s="81">
        <v>0</v>
      </c>
      <c r="J378" s="80">
        <v>0</v>
      </c>
      <c r="K378" s="80">
        <v>0</v>
      </c>
    </row>
    <row r="379" spans="2:11">
      <c r="B379" t="s">
        <v>210</v>
      </c>
      <c r="C379" t="s">
        <v>210</v>
      </c>
      <c r="D379" t="s">
        <v>210</v>
      </c>
      <c r="E379" t="s">
        <v>210</v>
      </c>
      <c r="G379" s="77">
        <v>0</v>
      </c>
      <c r="H379" s="77">
        <v>0</v>
      </c>
      <c r="I379" s="77">
        <v>0</v>
      </c>
      <c r="J379" s="78">
        <v>0</v>
      </c>
      <c r="K379" s="78">
        <v>0</v>
      </c>
    </row>
    <row r="380" spans="2:11">
      <c r="B380" t="s">
        <v>225</v>
      </c>
      <c r="C380" s="16"/>
      <c r="D380" s="16"/>
    </row>
    <row r="381" spans="2:11">
      <c r="B381" t="s">
        <v>325</v>
      </c>
      <c r="C381" s="16"/>
      <c r="D381" s="16"/>
    </row>
    <row r="382" spans="2:11">
      <c r="B382" t="s">
        <v>326</v>
      </c>
      <c r="C382" s="16"/>
      <c r="D382" s="16"/>
    </row>
    <row r="383" spans="2:11">
      <c r="B383" t="s">
        <v>327</v>
      </c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3603</v>
      </c>
    </row>
    <row r="3" spans="2:78" s="1" customFormat="1">
      <c r="B3" s="2" t="s">
        <v>2</v>
      </c>
      <c r="C3" s="88" t="s">
        <v>3604</v>
      </c>
    </row>
    <row r="4" spans="2:78" s="1" customFormat="1">
      <c r="B4" s="2" t="s">
        <v>3</v>
      </c>
      <c r="C4" s="89" t="s">
        <v>197</v>
      </c>
    </row>
    <row r="6" spans="2:78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78" ht="26.25" customHeight="1">
      <c r="B7" s="120" t="s">
        <v>145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2192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2193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3"/>
  <sheetViews>
    <sheetView rightToLeft="1" topLeftCell="A297" workbookViewId="0">
      <selection activeCell="B313" sqref="B3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3603</v>
      </c>
    </row>
    <row r="3" spans="2:59" s="1" customFormat="1">
      <c r="B3" s="2" t="s">
        <v>2</v>
      </c>
      <c r="C3" s="88" t="s">
        <v>3604</v>
      </c>
    </row>
    <row r="4" spans="2:59" s="1" customFormat="1">
      <c r="B4" s="2" t="s">
        <v>3</v>
      </c>
      <c r="C4" s="89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20" t="s">
        <v>146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3.93</v>
      </c>
      <c r="J11" s="18"/>
      <c r="K11" s="18"/>
      <c r="L11" s="18"/>
      <c r="M11" s="76">
        <v>5.9400000000000001E-2</v>
      </c>
      <c r="N11" s="75">
        <v>30115187.199999999</v>
      </c>
      <c r="O11" s="7"/>
      <c r="P11" s="75">
        <v>42279.398792806329</v>
      </c>
      <c r="Q11" s="76">
        <v>1</v>
      </c>
      <c r="R11" s="76">
        <v>0.1009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5.01</v>
      </c>
      <c r="M12" s="80">
        <v>5.5100000000000003E-2</v>
      </c>
      <c r="N12" s="81">
        <v>23731088.039999999</v>
      </c>
      <c r="P12" s="81">
        <v>25803.202695918193</v>
      </c>
      <c r="Q12" s="80">
        <v>0.61029999999999995</v>
      </c>
      <c r="R12" s="80">
        <v>6.1600000000000002E-2</v>
      </c>
    </row>
    <row r="13" spans="2:59">
      <c r="B13" s="79" t="s">
        <v>3111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3112</v>
      </c>
      <c r="I15" s="81">
        <v>6.53</v>
      </c>
      <c r="M15" s="80">
        <v>4.3900000000000002E-2</v>
      </c>
      <c r="N15" s="81">
        <v>4194995.46</v>
      </c>
      <c r="P15" s="81">
        <v>4282.4676673058184</v>
      </c>
      <c r="Q15" s="80">
        <v>0.1013</v>
      </c>
      <c r="R15" s="80">
        <v>1.0200000000000001E-2</v>
      </c>
    </row>
    <row r="16" spans="2:59">
      <c r="B16" t="s">
        <v>3113</v>
      </c>
      <c r="C16" t="s">
        <v>3114</v>
      </c>
      <c r="D16" t="s">
        <v>3115</v>
      </c>
      <c r="F16" t="s">
        <v>210</v>
      </c>
      <c r="G16" s="95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85599.8</v>
      </c>
      <c r="O16" s="77">
        <v>114.83</v>
      </c>
      <c r="P16" s="77">
        <v>98.294250340000005</v>
      </c>
      <c r="Q16" s="78">
        <v>2.3E-3</v>
      </c>
      <c r="R16" s="78">
        <v>2.0000000000000001E-4</v>
      </c>
    </row>
    <row r="17" spans="2:18">
      <c r="B17" t="s">
        <v>3113</v>
      </c>
      <c r="C17" t="s">
        <v>3114</v>
      </c>
      <c r="D17" t="s">
        <v>3116</v>
      </c>
      <c r="F17" t="s">
        <v>210</v>
      </c>
      <c r="G17" s="95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127066.78</v>
      </c>
      <c r="O17" s="77">
        <v>107.9</v>
      </c>
      <c r="P17" s="77">
        <v>137.10505562</v>
      </c>
      <c r="Q17" s="78">
        <v>3.2000000000000002E-3</v>
      </c>
      <c r="R17" s="78">
        <v>2.9999999999999997E-4</v>
      </c>
    </row>
    <row r="18" spans="2:18">
      <c r="B18" t="s">
        <v>3113</v>
      </c>
      <c r="C18" t="s">
        <v>3114</v>
      </c>
      <c r="D18" t="s">
        <v>3117</v>
      </c>
      <c r="F18" t="s">
        <v>210</v>
      </c>
      <c r="G18" s="95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263049.08</v>
      </c>
      <c r="O18" s="77">
        <v>98.76</v>
      </c>
      <c r="P18" s="77">
        <v>259.78727140799998</v>
      </c>
      <c r="Q18" s="78">
        <v>6.1000000000000004E-3</v>
      </c>
      <c r="R18" s="78">
        <v>5.9999999999999995E-4</v>
      </c>
    </row>
    <row r="19" spans="2:18">
      <c r="B19" t="s">
        <v>3113</v>
      </c>
      <c r="C19" t="s">
        <v>3114</v>
      </c>
      <c r="D19" t="s">
        <v>3118</v>
      </c>
      <c r="F19" t="s">
        <v>210</v>
      </c>
      <c r="G19" s="95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402423.87</v>
      </c>
      <c r="O19" s="77">
        <v>98.79</v>
      </c>
      <c r="P19" s="77">
        <v>397.55454117300002</v>
      </c>
      <c r="Q19" s="78">
        <v>9.4000000000000004E-3</v>
      </c>
      <c r="R19" s="78">
        <v>8.9999999999999998E-4</v>
      </c>
    </row>
    <row r="20" spans="2:18">
      <c r="B20" t="s">
        <v>3113</v>
      </c>
      <c r="C20" t="s">
        <v>3114</v>
      </c>
      <c r="D20" t="s">
        <v>3119</v>
      </c>
      <c r="F20" t="s">
        <v>210</v>
      </c>
      <c r="G20" s="95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65124.93</v>
      </c>
      <c r="O20" s="77">
        <v>115.23</v>
      </c>
      <c r="P20" s="77">
        <v>75.043456839000001</v>
      </c>
      <c r="Q20" s="78">
        <v>1.8E-3</v>
      </c>
      <c r="R20" s="78">
        <v>2.0000000000000001E-4</v>
      </c>
    </row>
    <row r="21" spans="2:18">
      <c r="B21" t="s">
        <v>3113</v>
      </c>
      <c r="C21" t="s">
        <v>3114</v>
      </c>
      <c r="D21" t="s">
        <v>3120</v>
      </c>
      <c r="F21" t="s">
        <v>210</v>
      </c>
      <c r="G21" s="95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96140.160000000003</v>
      </c>
      <c r="O21" s="77">
        <v>112.93</v>
      </c>
      <c r="P21" s="77">
        <v>108.571082688</v>
      </c>
      <c r="Q21" s="78">
        <v>2.5999999999999999E-3</v>
      </c>
      <c r="R21" s="78">
        <v>2.9999999999999997E-4</v>
      </c>
    </row>
    <row r="22" spans="2:18">
      <c r="B22" t="s">
        <v>3113</v>
      </c>
      <c r="C22" t="s">
        <v>3114</v>
      </c>
      <c r="D22" t="s">
        <v>3121</v>
      </c>
      <c r="F22" t="s">
        <v>210</v>
      </c>
      <c r="G22" s="95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300807.28999999998</v>
      </c>
      <c r="O22" s="77">
        <v>96.46</v>
      </c>
      <c r="P22" s="77">
        <v>290.158711934</v>
      </c>
      <c r="Q22" s="78">
        <v>6.8999999999999999E-3</v>
      </c>
      <c r="R22" s="78">
        <v>6.9999999999999999E-4</v>
      </c>
    </row>
    <row r="23" spans="2:18">
      <c r="B23" t="s">
        <v>3113</v>
      </c>
      <c r="C23" t="s">
        <v>3114</v>
      </c>
      <c r="D23" t="s">
        <v>3122</v>
      </c>
      <c r="F23" t="s">
        <v>210</v>
      </c>
      <c r="G23" s="95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381968.21</v>
      </c>
      <c r="O23" s="77">
        <v>99.55</v>
      </c>
      <c r="P23" s="77">
        <v>380.24935305499997</v>
      </c>
      <c r="Q23" s="78">
        <v>8.9999999999999993E-3</v>
      </c>
      <c r="R23" s="78">
        <v>8.9999999999999998E-4</v>
      </c>
    </row>
    <row r="24" spans="2:18" s="99" customFormat="1">
      <c r="B24" s="98" t="s">
        <v>3113</v>
      </c>
      <c r="C24" s="98" t="s">
        <v>3114</v>
      </c>
      <c r="D24" s="98" t="s">
        <v>3123</v>
      </c>
      <c r="F24" s="98" t="s">
        <v>210</v>
      </c>
      <c r="G24" s="100"/>
      <c r="H24" s="98" t="s">
        <v>211</v>
      </c>
      <c r="I24" s="101">
        <v>0.01</v>
      </c>
      <c r="J24" s="98" t="s">
        <v>123</v>
      </c>
      <c r="K24" s="98" t="s">
        <v>102</v>
      </c>
      <c r="L24" s="102">
        <v>0</v>
      </c>
      <c r="M24" s="102">
        <v>1E-4</v>
      </c>
      <c r="N24" s="101">
        <v>-6.6</v>
      </c>
      <c r="O24" s="101">
        <v>2706.1606750000001</v>
      </c>
      <c r="P24" s="101">
        <v>-0.17860660454999999</v>
      </c>
      <c r="Q24" s="102">
        <v>0</v>
      </c>
      <c r="R24" s="102">
        <v>0</v>
      </c>
    </row>
    <row r="25" spans="2:18" s="99" customFormat="1">
      <c r="B25" s="98" t="s">
        <v>3113</v>
      </c>
      <c r="C25" s="98" t="s">
        <v>3114</v>
      </c>
      <c r="D25" s="98" t="s">
        <v>3124</v>
      </c>
      <c r="F25" s="98" t="s">
        <v>210</v>
      </c>
      <c r="G25" s="100"/>
      <c r="H25" s="98" t="s">
        <v>211</v>
      </c>
      <c r="I25" s="101">
        <v>0.01</v>
      </c>
      <c r="J25" s="98" t="s">
        <v>123</v>
      </c>
      <c r="K25" s="98" t="s">
        <v>102</v>
      </c>
      <c r="L25" s="102">
        <v>0</v>
      </c>
      <c r="M25" s="102">
        <v>1E-4</v>
      </c>
      <c r="N25" s="101">
        <v>-10.65</v>
      </c>
      <c r="O25" s="101">
        <v>2780.0809920000002</v>
      </c>
      <c r="P25" s="101">
        <v>-0.29607862564800003</v>
      </c>
      <c r="Q25" s="102">
        <v>0</v>
      </c>
      <c r="R25" s="102">
        <v>0</v>
      </c>
    </row>
    <row r="26" spans="2:18" s="99" customFormat="1">
      <c r="B26" s="98" t="s">
        <v>3113</v>
      </c>
      <c r="C26" s="98" t="s">
        <v>3114</v>
      </c>
      <c r="D26" s="98" t="s">
        <v>3125</v>
      </c>
      <c r="F26" s="98" t="s">
        <v>210</v>
      </c>
      <c r="G26" s="100"/>
      <c r="H26" s="98" t="s">
        <v>211</v>
      </c>
      <c r="I26" s="101">
        <v>0.01</v>
      </c>
      <c r="J26" s="98" t="s">
        <v>123</v>
      </c>
      <c r="K26" s="98" t="s">
        <v>102</v>
      </c>
      <c r="L26" s="102">
        <v>0</v>
      </c>
      <c r="M26" s="102">
        <v>1E-4</v>
      </c>
      <c r="N26" s="101">
        <v>-33.78</v>
      </c>
      <c r="O26" s="101">
        <v>1426.1410129999999</v>
      </c>
      <c r="P26" s="101">
        <v>-0.48175043419140001</v>
      </c>
      <c r="Q26" s="102">
        <v>0</v>
      </c>
      <c r="R26" s="102">
        <v>0</v>
      </c>
    </row>
    <row r="27" spans="2:18" s="99" customFormat="1">
      <c r="B27" s="98" t="s">
        <v>3113</v>
      </c>
      <c r="C27" s="98" t="s">
        <v>3114</v>
      </c>
      <c r="D27" s="98" t="s">
        <v>3126</v>
      </c>
      <c r="F27" s="98" t="s">
        <v>210</v>
      </c>
      <c r="G27" s="100"/>
      <c r="H27" s="98" t="s">
        <v>211</v>
      </c>
      <c r="I27" s="101">
        <v>0.01</v>
      </c>
      <c r="J27" s="98" t="s">
        <v>123</v>
      </c>
      <c r="K27" s="98" t="s">
        <v>102</v>
      </c>
      <c r="L27" s="102">
        <v>0</v>
      </c>
      <c r="M27" s="102">
        <v>1E-4</v>
      </c>
      <c r="N27" s="101">
        <v>-27.83</v>
      </c>
      <c r="O27" s="101">
        <v>3334.0382129999998</v>
      </c>
      <c r="P27" s="101">
        <v>-0.92786283467789998</v>
      </c>
      <c r="Q27" s="102">
        <v>0</v>
      </c>
      <c r="R27" s="102">
        <v>0</v>
      </c>
    </row>
    <row r="28" spans="2:18" s="99" customFormat="1">
      <c r="B28" s="98" t="s">
        <v>3113</v>
      </c>
      <c r="C28" s="98" t="s">
        <v>3114</v>
      </c>
      <c r="D28" s="98" t="s">
        <v>3127</v>
      </c>
      <c r="F28" s="98" t="s">
        <v>210</v>
      </c>
      <c r="G28" s="100"/>
      <c r="H28" s="98" t="s">
        <v>211</v>
      </c>
      <c r="I28" s="101">
        <v>0.01</v>
      </c>
      <c r="J28" s="98" t="s">
        <v>123</v>
      </c>
      <c r="K28" s="98" t="s">
        <v>102</v>
      </c>
      <c r="L28" s="102">
        <v>0</v>
      </c>
      <c r="M28" s="102">
        <v>1E-4</v>
      </c>
      <c r="N28" s="101">
        <v>-18.670000000000002</v>
      </c>
      <c r="O28" s="101">
        <v>627.15155500000003</v>
      </c>
      <c r="P28" s="101">
        <v>-0.1170891953185</v>
      </c>
      <c r="Q28" s="102">
        <v>0</v>
      </c>
      <c r="R28" s="102">
        <v>0</v>
      </c>
    </row>
    <row r="29" spans="2:18" s="99" customFormat="1">
      <c r="B29" s="98" t="s">
        <v>3113</v>
      </c>
      <c r="C29" s="98" t="s">
        <v>3114</v>
      </c>
      <c r="D29" s="98" t="s">
        <v>3128</v>
      </c>
      <c r="F29" s="98" t="s">
        <v>210</v>
      </c>
      <c r="G29" s="100"/>
      <c r="H29" s="98" t="s">
        <v>211</v>
      </c>
      <c r="I29" s="101">
        <v>0.01</v>
      </c>
      <c r="J29" s="98" t="s">
        <v>123</v>
      </c>
      <c r="K29" s="98" t="s">
        <v>102</v>
      </c>
      <c r="L29" s="102">
        <v>0</v>
      </c>
      <c r="M29" s="102">
        <v>1E-4</v>
      </c>
      <c r="N29" s="101">
        <v>-13.91</v>
      </c>
      <c r="O29" s="101">
        <v>1301.278384</v>
      </c>
      <c r="P29" s="101">
        <v>-0.18100782321440001</v>
      </c>
      <c r="Q29" s="102">
        <v>0</v>
      </c>
      <c r="R29" s="102">
        <v>0</v>
      </c>
    </row>
    <row r="30" spans="2:18" s="99" customFormat="1">
      <c r="B30" s="98" t="s">
        <v>3113</v>
      </c>
      <c r="C30" s="98" t="s">
        <v>3114</v>
      </c>
      <c r="D30" s="98" t="s">
        <v>3129</v>
      </c>
      <c r="F30" s="98" t="s">
        <v>210</v>
      </c>
      <c r="G30" s="100"/>
      <c r="H30" s="98" t="s">
        <v>211</v>
      </c>
      <c r="I30" s="101">
        <v>0.01</v>
      </c>
      <c r="J30" s="98" t="s">
        <v>123</v>
      </c>
      <c r="K30" s="98" t="s">
        <v>102</v>
      </c>
      <c r="L30" s="102">
        <v>0</v>
      </c>
      <c r="M30" s="102">
        <v>1E-4</v>
      </c>
      <c r="N30" s="101">
        <v>-37.590000000000003</v>
      </c>
      <c r="O30" s="101">
        <v>967.71205999999995</v>
      </c>
      <c r="P30" s="101">
        <v>-0.36376296335399999</v>
      </c>
      <c r="Q30" s="102">
        <v>0</v>
      </c>
      <c r="R30" s="102">
        <v>0</v>
      </c>
    </row>
    <row r="31" spans="2:18" s="99" customFormat="1">
      <c r="B31" s="98" t="s">
        <v>3113</v>
      </c>
      <c r="C31" s="98" t="s">
        <v>3114</v>
      </c>
      <c r="D31" s="98" t="s">
        <v>3130</v>
      </c>
      <c r="F31" s="98" t="s">
        <v>210</v>
      </c>
      <c r="G31" s="100"/>
      <c r="H31" s="98" t="s">
        <v>211</v>
      </c>
      <c r="I31" s="101">
        <v>0.01</v>
      </c>
      <c r="J31" s="98" t="s">
        <v>123</v>
      </c>
      <c r="K31" s="98" t="s">
        <v>102</v>
      </c>
      <c r="L31" s="102">
        <v>0</v>
      </c>
      <c r="M31" s="102">
        <v>1E-4</v>
      </c>
      <c r="N31" s="101">
        <v>-32.82</v>
      </c>
      <c r="O31" s="101">
        <v>2145.2030890000001</v>
      </c>
      <c r="P31" s="101">
        <v>-0.70405565380979995</v>
      </c>
      <c r="Q31" s="102">
        <v>0</v>
      </c>
      <c r="R31" s="102">
        <v>0</v>
      </c>
    </row>
    <row r="32" spans="2:18" s="99" customFormat="1">
      <c r="B32" s="98" t="s">
        <v>3113</v>
      </c>
      <c r="C32" s="98" t="s">
        <v>3114</v>
      </c>
      <c r="D32" s="98" t="s">
        <v>3131</v>
      </c>
      <c r="F32" s="98" t="s">
        <v>210</v>
      </c>
      <c r="G32" s="100">
        <v>43100</v>
      </c>
      <c r="H32" s="98" t="s">
        <v>211</v>
      </c>
      <c r="I32" s="101">
        <v>7.43</v>
      </c>
      <c r="J32" s="98" t="s">
        <v>123</v>
      </c>
      <c r="K32" s="98" t="s">
        <v>102</v>
      </c>
      <c r="L32" s="102">
        <v>1.6899999999999998E-2</v>
      </c>
      <c r="M32" s="102">
        <v>1.6899999999999998E-2</v>
      </c>
      <c r="N32" s="101">
        <v>88988.45</v>
      </c>
      <c r="O32" s="101">
        <v>120.11</v>
      </c>
      <c r="P32" s="101">
        <v>106.884027295</v>
      </c>
      <c r="Q32" s="102">
        <v>2.5000000000000001E-3</v>
      </c>
      <c r="R32" s="102">
        <v>2.9999999999999997E-4</v>
      </c>
    </row>
    <row r="33" spans="2:18" s="99" customFormat="1">
      <c r="B33" s="98" t="s">
        <v>3113</v>
      </c>
      <c r="C33" s="98" t="s">
        <v>3114</v>
      </c>
      <c r="D33" s="98" t="s">
        <v>3132</v>
      </c>
      <c r="F33" s="98" t="s">
        <v>210</v>
      </c>
      <c r="G33" s="100">
        <v>43100</v>
      </c>
      <c r="H33" s="98" t="s">
        <v>211</v>
      </c>
      <c r="I33" s="101">
        <v>8.33</v>
      </c>
      <c r="J33" s="98" t="s">
        <v>123</v>
      </c>
      <c r="K33" s="98" t="s">
        <v>102</v>
      </c>
      <c r="L33" s="102">
        <v>3.2500000000000001E-2</v>
      </c>
      <c r="M33" s="102">
        <v>3.2500000000000001E-2</v>
      </c>
      <c r="N33" s="101">
        <v>122506.03</v>
      </c>
      <c r="O33" s="101">
        <v>113.96</v>
      </c>
      <c r="P33" s="101">
        <v>139.60787178800001</v>
      </c>
      <c r="Q33" s="102">
        <v>3.3E-3</v>
      </c>
      <c r="R33" s="102">
        <v>2.9999999999999997E-4</v>
      </c>
    </row>
    <row r="34" spans="2:18" s="99" customFormat="1">
      <c r="B34" s="98" t="s">
        <v>3113</v>
      </c>
      <c r="C34" s="98" t="s">
        <v>3114</v>
      </c>
      <c r="D34" s="98" t="s">
        <v>3133</v>
      </c>
      <c r="F34" s="98" t="s">
        <v>210</v>
      </c>
      <c r="G34" s="100">
        <v>43100</v>
      </c>
      <c r="H34" s="98" t="s">
        <v>211</v>
      </c>
      <c r="I34" s="101">
        <v>7.94</v>
      </c>
      <c r="J34" s="98" t="s">
        <v>123</v>
      </c>
      <c r="K34" s="98" t="s">
        <v>102</v>
      </c>
      <c r="L34" s="102">
        <v>4.6100000000000002E-2</v>
      </c>
      <c r="M34" s="102">
        <v>4.6100000000000002E-2</v>
      </c>
      <c r="N34" s="101">
        <v>638872.42000000004</v>
      </c>
      <c r="O34" s="101">
        <v>100.82</v>
      </c>
      <c r="P34" s="101">
        <v>644.11117384399995</v>
      </c>
      <c r="Q34" s="102">
        <v>1.52E-2</v>
      </c>
      <c r="R34" s="102">
        <v>1.5E-3</v>
      </c>
    </row>
    <row r="35" spans="2:18" s="99" customFormat="1">
      <c r="B35" s="98" t="s">
        <v>3113</v>
      </c>
      <c r="C35" s="98" t="s">
        <v>3114</v>
      </c>
      <c r="D35" s="98" t="s">
        <v>3134</v>
      </c>
      <c r="F35" s="98" t="s">
        <v>210</v>
      </c>
      <c r="G35" s="100">
        <v>43100</v>
      </c>
      <c r="H35" s="98" t="s">
        <v>211</v>
      </c>
      <c r="I35" s="101">
        <v>6.22</v>
      </c>
      <c r="J35" s="98" t="s">
        <v>123</v>
      </c>
      <c r="K35" s="98" t="s">
        <v>102</v>
      </c>
      <c r="L35" s="102">
        <v>4.5600000000000002E-2</v>
      </c>
      <c r="M35" s="102">
        <v>4.5600000000000002E-2</v>
      </c>
      <c r="N35" s="101">
        <v>772785</v>
      </c>
      <c r="O35" s="101">
        <v>95.82</v>
      </c>
      <c r="P35" s="101">
        <v>740.48258699999997</v>
      </c>
      <c r="Q35" s="102">
        <v>1.7500000000000002E-2</v>
      </c>
      <c r="R35" s="102">
        <v>1.8E-3</v>
      </c>
    </row>
    <row r="36" spans="2:18" s="99" customFormat="1">
      <c r="B36" s="98" t="s">
        <v>3113</v>
      </c>
      <c r="C36" s="98" t="s">
        <v>3114</v>
      </c>
      <c r="D36" s="98" t="s">
        <v>3135</v>
      </c>
      <c r="F36" s="98" t="s">
        <v>210</v>
      </c>
      <c r="G36" s="100">
        <v>43100</v>
      </c>
      <c r="H36" s="98" t="s">
        <v>211</v>
      </c>
      <c r="I36" s="101">
        <v>7.59</v>
      </c>
      <c r="J36" s="98" t="s">
        <v>123</v>
      </c>
      <c r="K36" s="98" t="s">
        <v>102</v>
      </c>
      <c r="L36" s="102">
        <v>5.8900000000000001E-2</v>
      </c>
      <c r="M36" s="102">
        <v>5.8900000000000001E-2</v>
      </c>
      <c r="N36" s="101">
        <v>165807.66</v>
      </c>
      <c r="O36" s="101">
        <v>109.1</v>
      </c>
      <c r="P36" s="101">
        <v>180.89615706000001</v>
      </c>
      <c r="Q36" s="102">
        <v>4.3E-3</v>
      </c>
      <c r="R36" s="102">
        <v>4.0000000000000002E-4</v>
      </c>
    </row>
    <row r="37" spans="2:18" s="99" customFormat="1">
      <c r="B37" s="98" t="s">
        <v>3113</v>
      </c>
      <c r="C37" s="98" t="s">
        <v>3114</v>
      </c>
      <c r="D37" s="98" t="s">
        <v>3136</v>
      </c>
      <c r="F37" s="98" t="s">
        <v>210</v>
      </c>
      <c r="G37" s="100"/>
      <c r="H37" s="98" t="s">
        <v>211</v>
      </c>
      <c r="I37" s="101">
        <v>0.01</v>
      </c>
      <c r="J37" s="98" t="s">
        <v>123</v>
      </c>
      <c r="K37" s="98" t="s">
        <v>102</v>
      </c>
      <c r="L37" s="102">
        <v>0</v>
      </c>
      <c r="M37" s="102">
        <v>1E-4</v>
      </c>
      <c r="N37" s="101">
        <v>-19.829999999999998</v>
      </c>
      <c r="O37" s="101">
        <v>1026.239793</v>
      </c>
      <c r="P37" s="101">
        <v>-0.2035033509519</v>
      </c>
      <c r="Q37" s="102">
        <v>0</v>
      </c>
      <c r="R37" s="102">
        <v>0</v>
      </c>
    </row>
    <row r="38" spans="2:18" s="99" customFormat="1">
      <c r="B38" s="98" t="s">
        <v>3113</v>
      </c>
      <c r="C38" s="98" t="s">
        <v>3114</v>
      </c>
      <c r="D38" s="98" t="s">
        <v>3137</v>
      </c>
      <c r="F38" s="98" t="s">
        <v>210</v>
      </c>
      <c r="G38" s="100"/>
      <c r="H38" s="98" t="s">
        <v>211</v>
      </c>
      <c r="I38" s="101">
        <v>0.01</v>
      </c>
      <c r="J38" s="98" t="s">
        <v>123</v>
      </c>
      <c r="K38" s="98" t="s">
        <v>102</v>
      </c>
      <c r="L38" s="102">
        <v>0</v>
      </c>
      <c r="M38" s="102">
        <v>1E-4</v>
      </c>
      <c r="N38" s="101">
        <v>-17.170000000000002</v>
      </c>
      <c r="O38" s="101">
        <v>1572.053598</v>
      </c>
      <c r="P38" s="101">
        <v>-0.26992160277659999</v>
      </c>
      <c r="Q38" s="102">
        <v>0</v>
      </c>
      <c r="R38" s="102">
        <v>0</v>
      </c>
    </row>
    <row r="39" spans="2:18" s="99" customFormat="1">
      <c r="B39" s="98" t="s">
        <v>3113</v>
      </c>
      <c r="C39" s="98" t="s">
        <v>3114</v>
      </c>
      <c r="D39" s="98" t="s">
        <v>3138</v>
      </c>
      <c r="F39" s="98" t="s">
        <v>210</v>
      </c>
      <c r="G39" s="100"/>
      <c r="H39" s="98" t="s">
        <v>211</v>
      </c>
      <c r="I39" s="101">
        <v>0.01</v>
      </c>
      <c r="J39" s="98" t="s">
        <v>123</v>
      </c>
      <c r="K39" s="98" t="s">
        <v>102</v>
      </c>
      <c r="L39" s="102">
        <v>0</v>
      </c>
      <c r="M39" s="102">
        <v>1E-4</v>
      </c>
      <c r="N39" s="101">
        <v>-23.73</v>
      </c>
      <c r="O39" s="101">
        <v>5548.8825639999995</v>
      </c>
      <c r="P39" s="101">
        <v>-1.3167498324372</v>
      </c>
      <c r="Q39" s="102">
        <v>0</v>
      </c>
      <c r="R39" s="102">
        <v>0</v>
      </c>
    </row>
    <row r="40" spans="2:18" s="99" customFormat="1">
      <c r="B40" s="98" t="s">
        <v>3113</v>
      </c>
      <c r="C40" s="98" t="s">
        <v>3114</v>
      </c>
      <c r="D40" s="98" t="s">
        <v>3139</v>
      </c>
      <c r="F40" s="98" t="s">
        <v>210</v>
      </c>
      <c r="G40" s="100"/>
      <c r="H40" s="98" t="s">
        <v>211</v>
      </c>
      <c r="I40" s="101">
        <v>0.01</v>
      </c>
      <c r="J40" s="98" t="s">
        <v>123</v>
      </c>
      <c r="K40" s="98" t="s">
        <v>102</v>
      </c>
      <c r="L40" s="102">
        <v>0</v>
      </c>
      <c r="M40" s="102">
        <v>1E-4</v>
      </c>
      <c r="N40" s="101">
        <v>-44.59</v>
      </c>
      <c r="O40" s="101">
        <v>3367.4366249999998</v>
      </c>
      <c r="P40" s="101">
        <v>-1.5015399910875</v>
      </c>
      <c r="Q40" s="102">
        <v>0</v>
      </c>
      <c r="R40" s="102">
        <v>0</v>
      </c>
    </row>
    <row r="41" spans="2:18" s="99" customFormat="1">
      <c r="B41" s="98" t="s">
        <v>3113</v>
      </c>
      <c r="C41" s="98" t="s">
        <v>3114</v>
      </c>
      <c r="D41" s="98" t="s">
        <v>3140</v>
      </c>
      <c r="F41" s="98" t="s">
        <v>210</v>
      </c>
      <c r="G41" s="100"/>
      <c r="H41" s="98" t="s">
        <v>211</v>
      </c>
      <c r="I41" s="101">
        <v>0.01</v>
      </c>
      <c r="J41" s="98" t="s">
        <v>123</v>
      </c>
      <c r="K41" s="98" t="s">
        <v>102</v>
      </c>
      <c r="L41" s="102">
        <v>0</v>
      </c>
      <c r="M41" s="102">
        <v>1E-4</v>
      </c>
      <c r="N41" s="101">
        <v>-11.87</v>
      </c>
      <c r="O41" s="101">
        <v>3384.508268</v>
      </c>
      <c r="P41" s="101">
        <v>-0.40174113141160001</v>
      </c>
      <c r="Q41" s="102">
        <v>0</v>
      </c>
      <c r="R41" s="102">
        <v>0</v>
      </c>
    </row>
    <row r="42" spans="2:18" s="99" customFormat="1">
      <c r="B42" s="98" t="s">
        <v>3113</v>
      </c>
      <c r="C42" s="98" t="s">
        <v>3114</v>
      </c>
      <c r="D42" s="98" t="s">
        <v>3141</v>
      </c>
      <c r="F42" s="98" t="s">
        <v>210</v>
      </c>
      <c r="G42" s="100">
        <v>43555</v>
      </c>
      <c r="H42" s="98" t="s">
        <v>211</v>
      </c>
      <c r="I42" s="101">
        <v>4.07</v>
      </c>
      <c r="J42" s="98" t="s">
        <v>123</v>
      </c>
      <c r="K42" s="98" t="s">
        <v>102</v>
      </c>
      <c r="L42" s="102">
        <v>2.5600000000000001E-2</v>
      </c>
      <c r="M42" s="102">
        <v>2.5600000000000001E-2</v>
      </c>
      <c r="N42" s="101">
        <v>49013.78</v>
      </c>
      <c r="O42" s="101">
        <v>122.67</v>
      </c>
      <c r="P42" s="101">
        <v>60.125203925999998</v>
      </c>
      <c r="Q42" s="102">
        <v>1.4E-3</v>
      </c>
      <c r="R42" s="102">
        <v>1E-4</v>
      </c>
    </row>
    <row r="43" spans="2:18" s="99" customFormat="1">
      <c r="B43" s="98" t="s">
        <v>3113</v>
      </c>
      <c r="C43" s="98" t="s">
        <v>3114</v>
      </c>
      <c r="D43" s="98" t="s">
        <v>3142</v>
      </c>
      <c r="F43" s="98" t="s">
        <v>210</v>
      </c>
      <c r="G43" s="100">
        <v>43555</v>
      </c>
      <c r="H43" s="98" t="s">
        <v>211</v>
      </c>
      <c r="I43" s="101">
        <v>5.8</v>
      </c>
      <c r="J43" s="98" t="s">
        <v>123</v>
      </c>
      <c r="K43" s="98" t="s">
        <v>102</v>
      </c>
      <c r="L43" s="102">
        <v>0.03</v>
      </c>
      <c r="M43" s="102">
        <v>0.03</v>
      </c>
      <c r="N43" s="101">
        <v>96344.38</v>
      </c>
      <c r="O43" s="101">
        <v>113.6</v>
      </c>
      <c r="P43" s="101">
        <v>109.44721568</v>
      </c>
      <c r="Q43" s="102">
        <v>2.5999999999999999E-3</v>
      </c>
      <c r="R43" s="102">
        <v>2.9999999999999997E-4</v>
      </c>
    </row>
    <row r="44" spans="2:18" s="99" customFormat="1">
      <c r="B44" s="98" t="s">
        <v>3113</v>
      </c>
      <c r="C44" s="98" t="s">
        <v>3114</v>
      </c>
      <c r="D44" s="98" t="s">
        <v>3143</v>
      </c>
      <c r="F44" s="98" t="s">
        <v>210</v>
      </c>
      <c r="G44" s="100">
        <v>43555</v>
      </c>
      <c r="H44" s="98" t="s">
        <v>211</v>
      </c>
      <c r="I44" s="101">
        <v>5.09</v>
      </c>
      <c r="J44" s="98" t="s">
        <v>123</v>
      </c>
      <c r="K44" s="98" t="s">
        <v>102</v>
      </c>
      <c r="L44" s="102">
        <v>4.9399999999999999E-2</v>
      </c>
      <c r="M44" s="102">
        <v>4.9399999999999999E-2</v>
      </c>
      <c r="N44" s="101">
        <v>64052.4</v>
      </c>
      <c r="O44" s="101">
        <v>117.72</v>
      </c>
      <c r="P44" s="101">
        <v>75.402485279999993</v>
      </c>
      <c r="Q44" s="102">
        <v>1.8E-3</v>
      </c>
      <c r="R44" s="102">
        <v>2.0000000000000001E-4</v>
      </c>
    </row>
    <row r="45" spans="2:18" s="99" customFormat="1">
      <c r="B45" s="98" t="s">
        <v>3113</v>
      </c>
      <c r="C45" s="98" t="s">
        <v>3114</v>
      </c>
      <c r="D45" s="98" t="s">
        <v>3144</v>
      </c>
      <c r="F45" s="98" t="s">
        <v>210</v>
      </c>
      <c r="G45" s="100">
        <v>43555</v>
      </c>
      <c r="H45" s="98" t="s">
        <v>211</v>
      </c>
      <c r="I45" s="101">
        <v>5.05</v>
      </c>
      <c r="J45" s="98" t="s">
        <v>123</v>
      </c>
      <c r="K45" s="98" t="s">
        <v>102</v>
      </c>
      <c r="L45" s="102">
        <v>5.0200000000000002E-2</v>
      </c>
      <c r="M45" s="102">
        <v>5.0200000000000002E-2</v>
      </c>
      <c r="N45" s="101">
        <v>26268.6</v>
      </c>
      <c r="O45" s="101">
        <v>128.08000000000001</v>
      </c>
      <c r="P45" s="101">
        <v>33.64482288</v>
      </c>
      <c r="Q45" s="102">
        <v>8.0000000000000004E-4</v>
      </c>
      <c r="R45" s="102">
        <v>1E-4</v>
      </c>
    </row>
    <row r="46" spans="2:18" s="99" customFormat="1">
      <c r="B46" s="98" t="s">
        <v>3113</v>
      </c>
      <c r="C46" s="98" t="s">
        <v>3114</v>
      </c>
      <c r="D46" s="98" t="s">
        <v>3145</v>
      </c>
      <c r="F46" s="98" t="s">
        <v>210</v>
      </c>
      <c r="G46" s="100">
        <v>43555</v>
      </c>
      <c r="H46" s="98" t="s">
        <v>211</v>
      </c>
      <c r="I46" s="101">
        <v>3.49</v>
      </c>
      <c r="J46" s="98" t="s">
        <v>123</v>
      </c>
      <c r="K46" s="98" t="s">
        <v>102</v>
      </c>
      <c r="L46" s="102">
        <v>5.7599999999999998E-2</v>
      </c>
      <c r="M46" s="102">
        <v>5.7599999999999998E-2</v>
      </c>
      <c r="N46" s="101">
        <v>34750.25</v>
      </c>
      <c r="O46" s="101">
        <v>100.41</v>
      </c>
      <c r="P46" s="101">
        <v>34.892726025000002</v>
      </c>
      <c r="Q46" s="102">
        <v>8.0000000000000004E-4</v>
      </c>
      <c r="R46" s="102">
        <v>1E-4</v>
      </c>
    </row>
    <row r="47" spans="2:18" s="99" customFormat="1">
      <c r="B47" s="98" t="s">
        <v>3113</v>
      </c>
      <c r="C47" s="98" t="s">
        <v>3114</v>
      </c>
      <c r="D47" s="98" t="s">
        <v>3146</v>
      </c>
      <c r="F47" s="98" t="s">
        <v>210</v>
      </c>
      <c r="G47" s="100">
        <v>43555</v>
      </c>
      <c r="H47" s="98" t="s">
        <v>211</v>
      </c>
      <c r="I47" s="101">
        <v>5.14</v>
      </c>
      <c r="J47" s="98" t="s">
        <v>123</v>
      </c>
      <c r="K47" s="98" t="s">
        <v>102</v>
      </c>
      <c r="L47" s="102">
        <v>4.4600000000000001E-2</v>
      </c>
      <c r="M47" s="102">
        <v>4.4600000000000001E-2</v>
      </c>
      <c r="N47" s="101">
        <v>413731.83</v>
      </c>
      <c r="O47" s="101">
        <v>101.03</v>
      </c>
      <c r="P47" s="101">
        <v>417.99326784900001</v>
      </c>
      <c r="Q47" s="102">
        <v>9.9000000000000008E-3</v>
      </c>
      <c r="R47" s="102">
        <v>1E-3</v>
      </c>
    </row>
    <row r="48" spans="2:18" s="99" customFormat="1">
      <c r="B48" s="98" t="s">
        <v>3113</v>
      </c>
      <c r="C48" s="98" t="s">
        <v>3114</v>
      </c>
      <c r="D48" s="98" t="s">
        <v>3147</v>
      </c>
      <c r="F48" s="98" t="s">
        <v>210</v>
      </c>
      <c r="G48" s="98"/>
      <c r="H48" s="98" t="s">
        <v>211</v>
      </c>
      <c r="I48" s="101">
        <v>0.01</v>
      </c>
      <c r="J48" s="98" t="s">
        <v>123</v>
      </c>
      <c r="K48" s="98" t="s">
        <v>102</v>
      </c>
      <c r="L48" s="102">
        <v>0</v>
      </c>
      <c r="M48" s="102">
        <v>1E-4</v>
      </c>
      <c r="N48" s="101">
        <v>-1.6</v>
      </c>
      <c r="O48" s="101">
        <v>3759.0193100000001</v>
      </c>
      <c r="P48" s="101">
        <v>-6.0144308959999997E-2</v>
      </c>
      <c r="Q48" s="102">
        <v>0</v>
      </c>
      <c r="R48" s="102">
        <v>0</v>
      </c>
    </row>
    <row r="49" spans="2:18" s="99" customFormat="1">
      <c r="B49" s="98" t="s">
        <v>3113</v>
      </c>
      <c r="C49" s="98" t="s">
        <v>3114</v>
      </c>
      <c r="D49" s="98" t="s">
        <v>3148</v>
      </c>
      <c r="F49" s="98" t="s">
        <v>210</v>
      </c>
      <c r="G49" s="98"/>
      <c r="H49" s="98" t="s">
        <v>211</v>
      </c>
      <c r="I49" s="101">
        <v>0.01</v>
      </c>
      <c r="J49" s="98" t="s">
        <v>123</v>
      </c>
      <c r="K49" s="98" t="s">
        <v>102</v>
      </c>
      <c r="L49" s="102">
        <v>0</v>
      </c>
      <c r="M49" s="102">
        <v>1E-4</v>
      </c>
      <c r="N49" s="101">
        <v>-0.83</v>
      </c>
      <c r="O49" s="101">
        <v>17955.116085000001</v>
      </c>
      <c r="P49" s="101">
        <v>-0.1490274635055</v>
      </c>
      <c r="Q49" s="102">
        <v>0</v>
      </c>
      <c r="R49" s="102">
        <v>0</v>
      </c>
    </row>
    <row r="50" spans="2:18" s="99" customFormat="1">
      <c r="B50" s="98" t="s">
        <v>3113</v>
      </c>
      <c r="C50" s="98" t="s">
        <v>3114</v>
      </c>
      <c r="D50" s="98" t="s">
        <v>3149</v>
      </c>
      <c r="F50" s="98" t="s">
        <v>210</v>
      </c>
      <c r="G50" s="98"/>
      <c r="H50" s="98" t="s">
        <v>211</v>
      </c>
      <c r="I50" s="101">
        <v>0.01</v>
      </c>
      <c r="J50" s="98" t="s">
        <v>123</v>
      </c>
      <c r="K50" s="98" t="s">
        <v>102</v>
      </c>
      <c r="L50" s="102">
        <v>0</v>
      </c>
      <c r="M50" s="102">
        <v>1E-4</v>
      </c>
      <c r="N50" s="101">
        <v>-1.51</v>
      </c>
      <c r="O50" s="101">
        <v>5826.3230649999996</v>
      </c>
      <c r="P50" s="101">
        <v>-8.7977478281500002E-2</v>
      </c>
      <c r="Q50" s="102">
        <v>0</v>
      </c>
      <c r="R50" s="102">
        <v>0</v>
      </c>
    </row>
    <row r="51" spans="2:18" s="99" customFormat="1">
      <c r="B51" s="98" t="s">
        <v>3113</v>
      </c>
      <c r="C51" s="98" t="s">
        <v>3114</v>
      </c>
      <c r="D51" s="98" t="s">
        <v>3150</v>
      </c>
      <c r="F51" s="98" t="s">
        <v>210</v>
      </c>
      <c r="G51" s="98"/>
      <c r="H51" s="98" t="s">
        <v>211</v>
      </c>
      <c r="I51" s="101">
        <v>0.01</v>
      </c>
      <c r="J51" s="98" t="s">
        <v>123</v>
      </c>
      <c r="K51" s="98" t="s">
        <v>102</v>
      </c>
      <c r="L51" s="102">
        <v>0</v>
      </c>
      <c r="M51" s="102">
        <v>1E-4</v>
      </c>
      <c r="N51" s="101">
        <v>-2.48</v>
      </c>
      <c r="O51" s="101">
        <v>21886.092097000001</v>
      </c>
      <c r="P51" s="101">
        <v>-0.54277508400560004</v>
      </c>
      <c r="Q51" s="102">
        <v>0</v>
      </c>
      <c r="R51" s="102">
        <v>0</v>
      </c>
    </row>
    <row r="52" spans="2:18" s="99" customFormat="1">
      <c r="B52" s="103" t="s">
        <v>3151</v>
      </c>
      <c r="C52" s="104"/>
      <c r="D52" s="104"/>
      <c r="I52" s="105">
        <v>0</v>
      </c>
      <c r="M52" s="106">
        <v>0</v>
      </c>
      <c r="N52" s="105">
        <v>0</v>
      </c>
      <c r="P52" s="105">
        <v>0</v>
      </c>
      <c r="Q52" s="106">
        <v>0</v>
      </c>
      <c r="R52" s="106">
        <v>0</v>
      </c>
    </row>
    <row r="53" spans="2:18" s="99" customFormat="1">
      <c r="B53" s="98" t="s">
        <v>210</v>
      </c>
      <c r="C53" s="104"/>
      <c r="D53" s="98" t="s">
        <v>210</v>
      </c>
      <c r="F53" s="98" t="s">
        <v>210</v>
      </c>
      <c r="I53" s="101">
        <v>0</v>
      </c>
      <c r="J53" s="98" t="s">
        <v>210</v>
      </c>
      <c r="K53" s="98" t="s">
        <v>210</v>
      </c>
      <c r="L53" s="102">
        <v>0</v>
      </c>
      <c r="M53" s="102">
        <v>0</v>
      </c>
      <c r="N53" s="101">
        <v>0</v>
      </c>
      <c r="O53" s="101">
        <v>0</v>
      </c>
      <c r="P53" s="101">
        <v>0</v>
      </c>
      <c r="Q53" s="102">
        <v>0</v>
      </c>
      <c r="R53" s="102">
        <v>0</v>
      </c>
    </row>
    <row r="54" spans="2:18">
      <c r="B54" s="79" t="s">
        <v>3152</v>
      </c>
      <c r="I54" s="81">
        <v>4.7</v>
      </c>
      <c r="M54" s="80">
        <v>5.74E-2</v>
      </c>
      <c r="N54" s="81">
        <v>19536092.579999998</v>
      </c>
      <c r="P54" s="81">
        <v>21520.735028612376</v>
      </c>
      <c r="Q54" s="80">
        <v>0.50900000000000001</v>
      </c>
      <c r="R54" s="80">
        <v>5.1299999999999998E-2</v>
      </c>
    </row>
    <row r="55" spans="2:18">
      <c r="B55" t="s">
        <v>3153</v>
      </c>
      <c r="C55" t="s">
        <v>3154</v>
      </c>
      <c r="D55" t="s">
        <v>3155</v>
      </c>
      <c r="E55"/>
      <c r="F55" t="s">
        <v>380</v>
      </c>
      <c r="G55" s="95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29049.66</v>
      </c>
      <c r="O55" s="77">
        <v>115.28</v>
      </c>
      <c r="P55" s="77">
        <v>33.488448048000002</v>
      </c>
      <c r="Q55" s="78">
        <v>8.0000000000000004E-4</v>
      </c>
      <c r="R55" s="78">
        <v>1E-4</v>
      </c>
    </row>
    <row r="56" spans="2:18">
      <c r="B56" t="s">
        <v>3153</v>
      </c>
      <c r="C56" t="s">
        <v>3154</v>
      </c>
      <c r="D56" t="s">
        <v>3156</v>
      </c>
      <c r="E56"/>
      <c r="F56" t="s">
        <v>380</v>
      </c>
      <c r="G56" s="95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4149.95</v>
      </c>
      <c r="O56" s="77">
        <v>116.8</v>
      </c>
      <c r="P56" s="77">
        <v>4.8471415999999996</v>
      </c>
      <c r="Q56" s="78">
        <v>1E-4</v>
      </c>
      <c r="R56" s="78">
        <v>0</v>
      </c>
    </row>
    <row r="57" spans="2:18">
      <c r="B57" t="s">
        <v>3153</v>
      </c>
      <c r="C57" t="s">
        <v>3154</v>
      </c>
      <c r="D57" t="s">
        <v>3157</v>
      </c>
      <c r="E57"/>
      <c r="F57" t="s">
        <v>380</v>
      </c>
      <c r="G57" s="95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20749.75</v>
      </c>
      <c r="O57" s="77">
        <v>119.44</v>
      </c>
      <c r="P57" s="77">
        <v>24.783501399999999</v>
      </c>
      <c r="Q57" s="78">
        <v>5.9999999999999995E-4</v>
      </c>
      <c r="R57" s="78">
        <v>1E-4</v>
      </c>
    </row>
    <row r="58" spans="2:18">
      <c r="B58" t="s">
        <v>3153</v>
      </c>
      <c r="C58" t="s">
        <v>3154</v>
      </c>
      <c r="D58" t="s">
        <v>3158</v>
      </c>
      <c r="E58"/>
      <c r="F58" t="s">
        <v>380</v>
      </c>
      <c r="G58" s="95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29049.66</v>
      </c>
      <c r="O58" s="77">
        <v>119.6</v>
      </c>
      <c r="P58" s="77">
        <v>34.743393359999999</v>
      </c>
      <c r="Q58" s="78">
        <v>8.0000000000000004E-4</v>
      </c>
      <c r="R58" s="78">
        <v>1E-4</v>
      </c>
    </row>
    <row r="59" spans="2:18">
      <c r="B59" t="s">
        <v>3153</v>
      </c>
      <c r="C59" t="s">
        <v>3154</v>
      </c>
      <c r="D59" t="s">
        <v>3159</v>
      </c>
      <c r="E59"/>
      <c r="F59" t="s">
        <v>380</v>
      </c>
      <c r="G59" s="95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20749.75</v>
      </c>
      <c r="O59" s="77">
        <v>114.13</v>
      </c>
      <c r="P59" s="77">
        <v>23.681689675000001</v>
      </c>
      <c r="Q59" s="78">
        <v>5.9999999999999995E-4</v>
      </c>
      <c r="R59" s="78">
        <v>1E-4</v>
      </c>
    </row>
    <row r="60" spans="2:18">
      <c r="B60" t="s">
        <v>3153</v>
      </c>
      <c r="C60" t="s">
        <v>3154</v>
      </c>
      <c r="D60" t="s">
        <v>3160</v>
      </c>
      <c r="E60"/>
      <c r="F60" t="s">
        <v>380</v>
      </c>
      <c r="G60" s="95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43683.69</v>
      </c>
      <c r="O60" s="77">
        <v>104.58</v>
      </c>
      <c r="P60" s="77">
        <v>45.684403002000003</v>
      </c>
      <c r="Q60" s="78">
        <v>1.1000000000000001E-3</v>
      </c>
      <c r="R60" s="78">
        <v>1E-4</v>
      </c>
    </row>
    <row r="61" spans="2:18">
      <c r="B61" t="s">
        <v>3153</v>
      </c>
      <c r="C61" t="s">
        <v>3154</v>
      </c>
      <c r="D61" t="s">
        <v>3161</v>
      </c>
      <c r="E61"/>
      <c r="F61" t="s">
        <v>380</v>
      </c>
      <c r="G61" s="95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44242.55</v>
      </c>
      <c r="O61" s="77">
        <v>96.91</v>
      </c>
      <c r="P61" s="77">
        <v>42.875455205000002</v>
      </c>
      <c r="Q61" s="78">
        <v>1E-3</v>
      </c>
      <c r="R61" s="78">
        <v>1E-4</v>
      </c>
    </row>
    <row r="62" spans="2:18">
      <c r="B62" t="s">
        <v>3153</v>
      </c>
      <c r="C62" t="s">
        <v>3154</v>
      </c>
      <c r="D62" t="s">
        <v>3162</v>
      </c>
      <c r="E62"/>
      <c r="F62" t="s">
        <v>380</v>
      </c>
      <c r="G62" s="95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67278.320000000007</v>
      </c>
      <c r="O62" s="77">
        <v>91.76</v>
      </c>
      <c r="P62" s="77">
        <v>61.734586432</v>
      </c>
      <c r="Q62" s="78">
        <v>1.5E-3</v>
      </c>
      <c r="R62" s="78">
        <v>1E-4</v>
      </c>
    </row>
    <row r="63" spans="2:18">
      <c r="B63" t="s">
        <v>3163</v>
      </c>
      <c r="C63" t="s">
        <v>3154</v>
      </c>
      <c r="D63" t="s">
        <v>3164</v>
      </c>
      <c r="E63"/>
      <c r="F63" t="s">
        <v>3165</v>
      </c>
      <c r="G63" s="95">
        <v>40742</v>
      </c>
      <c r="H63" t="s">
        <v>2248</v>
      </c>
      <c r="I63" s="77">
        <v>3.19</v>
      </c>
      <c r="J63" t="s">
        <v>353</v>
      </c>
      <c r="K63" t="s">
        <v>102</v>
      </c>
      <c r="L63" s="78">
        <v>4.4999999999999998E-2</v>
      </c>
      <c r="M63" s="78">
        <v>1.7000000000000001E-2</v>
      </c>
      <c r="N63" s="77">
        <v>154107.62</v>
      </c>
      <c r="O63" s="77">
        <v>125.58</v>
      </c>
      <c r="P63" s="77">
        <v>193.52834919599999</v>
      </c>
      <c r="Q63" s="78">
        <v>4.5999999999999999E-3</v>
      </c>
      <c r="R63" s="78">
        <v>5.0000000000000001E-4</v>
      </c>
    </row>
    <row r="64" spans="2:18">
      <c r="B64" t="s">
        <v>3166</v>
      </c>
      <c r="C64" t="s">
        <v>3154</v>
      </c>
      <c r="D64" t="s">
        <v>3167</v>
      </c>
      <c r="E64"/>
      <c r="F64" t="s">
        <v>469</v>
      </c>
      <c r="G64" s="95">
        <v>42122</v>
      </c>
      <c r="H64" t="s">
        <v>150</v>
      </c>
      <c r="I64" s="77">
        <v>4.32</v>
      </c>
      <c r="J64" t="s">
        <v>364</v>
      </c>
      <c r="K64" t="s">
        <v>102</v>
      </c>
      <c r="L64" s="78">
        <v>2.98E-2</v>
      </c>
      <c r="M64" s="78">
        <v>2.47E-2</v>
      </c>
      <c r="N64" s="77">
        <v>415444.79</v>
      </c>
      <c r="O64" s="77">
        <v>114.49</v>
      </c>
      <c r="P64" s="77">
        <v>475.64274007099999</v>
      </c>
      <c r="Q64" s="78">
        <v>1.12E-2</v>
      </c>
      <c r="R64" s="78">
        <v>1.1000000000000001E-3</v>
      </c>
    </row>
    <row r="65" spans="2:18">
      <c r="B65" t="s">
        <v>3168</v>
      </c>
      <c r="C65" t="s">
        <v>3154</v>
      </c>
      <c r="D65" t="s">
        <v>3169</v>
      </c>
      <c r="E65"/>
      <c r="F65" t="s">
        <v>506</v>
      </c>
      <c r="G65" s="95">
        <v>43222</v>
      </c>
      <c r="H65" t="s">
        <v>208</v>
      </c>
      <c r="I65" s="77">
        <v>7.88</v>
      </c>
      <c r="J65" t="s">
        <v>364</v>
      </c>
      <c r="K65" t="s">
        <v>102</v>
      </c>
      <c r="L65" s="78">
        <v>3.2199999999999999E-2</v>
      </c>
      <c r="M65" s="78">
        <v>3.3700000000000001E-2</v>
      </c>
      <c r="N65" s="77">
        <v>62031.98</v>
      </c>
      <c r="O65" s="77">
        <v>111.38</v>
      </c>
      <c r="P65" s="77">
        <v>69.091219323999994</v>
      </c>
      <c r="Q65" s="78">
        <v>1.6000000000000001E-3</v>
      </c>
      <c r="R65" s="78">
        <v>2.0000000000000001E-4</v>
      </c>
    </row>
    <row r="66" spans="2:18">
      <c r="B66" t="s">
        <v>3168</v>
      </c>
      <c r="C66" t="s">
        <v>3154</v>
      </c>
      <c r="D66" t="s">
        <v>3170</v>
      </c>
      <c r="E66"/>
      <c r="F66" t="s">
        <v>506</v>
      </c>
      <c r="G66" s="95">
        <v>43276</v>
      </c>
      <c r="H66" t="s">
        <v>208</v>
      </c>
      <c r="I66" s="77">
        <v>7.88</v>
      </c>
      <c r="J66" t="s">
        <v>364</v>
      </c>
      <c r="K66" t="s">
        <v>102</v>
      </c>
      <c r="L66" s="78">
        <v>3.2599999999999997E-2</v>
      </c>
      <c r="M66" s="78">
        <v>3.3599999999999998E-2</v>
      </c>
      <c r="N66" s="77">
        <v>12981.02</v>
      </c>
      <c r="O66" s="77">
        <v>110.81</v>
      </c>
      <c r="P66" s="77">
        <v>14.384268262000001</v>
      </c>
      <c r="Q66" s="78">
        <v>2.9999999999999997E-4</v>
      </c>
      <c r="R66" s="78">
        <v>0</v>
      </c>
    </row>
    <row r="67" spans="2:18">
      <c r="B67" t="s">
        <v>3168</v>
      </c>
      <c r="C67" t="s">
        <v>3154</v>
      </c>
      <c r="D67" t="s">
        <v>3171</v>
      </c>
      <c r="E67"/>
      <c r="F67" t="s">
        <v>506</v>
      </c>
      <c r="G67" s="95">
        <v>43431</v>
      </c>
      <c r="H67" t="s">
        <v>208</v>
      </c>
      <c r="I67" s="77">
        <v>7.81</v>
      </c>
      <c r="J67" t="s">
        <v>364</v>
      </c>
      <c r="K67" t="s">
        <v>102</v>
      </c>
      <c r="L67" s="78">
        <v>3.6600000000000001E-2</v>
      </c>
      <c r="M67" s="78">
        <v>3.27E-2</v>
      </c>
      <c r="N67" s="77">
        <v>13028.85</v>
      </c>
      <c r="O67" s="77">
        <v>114.55</v>
      </c>
      <c r="P67" s="77">
        <v>14.924547674999999</v>
      </c>
      <c r="Q67" s="78">
        <v>4.0000000000000002E-4</v>
      </c>
      <c r="R67" s="78">
        <v>0</v>
      </c>
    </row>
    <row r="68" spans="2:18">
      <c r="B68" t="s">
        <v>3168</v>
      </c>
      <c r="C68" t="s">
        <v>3154</v>
      </c>
      <c r="D68" t="s">
        <v>3172</v>
      </c>
      <c r="E68"/>
      <c r="F68" t="s">
        <v>506</v>
      </c>
      <c r="G68" s="95">
        <v>43500</v>
      </c>
      <c r="H68" t="s">
        <v>208</v>
      </c>
      <c r="I68" s="77">
        <v>7.89</v>
      </c>
      <c r="J68" t="s">
        <v>364</v>
      </c>
      <c r="K68" t="s">
        <v>102</v>
      </c>
      <c r="L68" s="78">
        <v>3.4500000000000003E-2</v>
      </c>
      <c r="M68" s="78">
        <v>3.09E-2</v>
      </c>
      <c r="N68" s="77">
        <v>24455.22</v>
      </c>
      <c r="O68" s="77">
        <v>114.82</v>
      </c>
      <c r="P68" s="77">
        <v>28.079483604</v>
      </c>
      <c r="Q68" s="78">
        <v>6.9999999999999999E-4</v>
      </c>
      <c r="R68" s="78">
        <v>1E-4</v>
      </c>
    </row>
    <row r="69" spans="2:18">
      <c r="B69" t="s">
        <v>3168</v>
      </c>
      <c r="C69" t="s">
        <v>3154</v>
      </c>
      <c r="D69" t="s">
        <v>3173</v>
      </c>
      <c r="E69"/>
      <c r="F69" t="s">
        <v>506</v>
      </c>
      <c r="G69" s="95">
        <v>43556</v>
      </c>
      <c r="H69" t="s">
        <v>208</v>
      </c>
      <c r="I69" s="77">
        <v>7.98</v>
      </c>
      <c r="J69" t="s">
        <v>364</v>
      </c>
      <c r="K69" t="s">
        <v>102</v>
      </c>
      <c r="L69" s="78">
        <v>3.0499999999999999E-2</v>
      </c>
      <c r="M69" s="78">
        <v>3.09E-2</v>
      </c>
      <c r="N69" s="77">
        <v>24661.27</v>
      </c>
      <c r="O69" s="77">
        <v>111.25</v>
      </c>
      <c r="P69" s="77">
        <v>27.435662874999998</v>
      </c>
      <c r="Q69" s="78">
        <v>5.9999999999999995E-4</v>
      </c>
      <c r="R69" s="78">
        <v>1E-4</v>
      </c>
    </row>
    <row r="70" spans="2:18">
      <c r="B70" t="s">
        <v>3168</v>
      </c>
      <c r="C70" t="s">
        <v>3154</v>
      </c>
      <c r="D70" t="s">
        <v>3174</v>
      </c>
      <c r="E70"/>
      <c r="F70" t="s">
        <v>506</v>
      </c>
      <c r="G70" s="95">
        <v>43647</v>
      </c>
      <c r="H70" t="s">
        <v>208</v>
      </c>
      <c r="I70" s="77">
        <v>7.95</v>
      </c>
      <c r="J70" t="s">
        <v>364</v>
      </c>
      <c r="K70" t="s">
        <v>102</v>
      </c>
      <c r="L70" s="78">
        <v>2.9000000000000001E-2</v>
      </c>
      <c r="M70" s="78">
        <v>3.3599999999999998E-2</v>
      </c>
      <c r="N70" s="77">
        <v>22893.15</v>
      </c>
      <c r="O70" s="77">
        <v>106.01</v>
      </c>
      <c r="P70" s="77">
        <v>24.269028315</v>
      </c>
      <c r="Q70" s="78">
        <v>5.9999999999999995E-4</v>
      </c>
      <c r="R70" s="78">
        <v>1E-4</v>
      </c>
    </row>
    <row r="71" spans="2:18">
      <c r="B71" t="s">
        <v>3168</v>
      </c>
      <c r="C71" t="s">
        <v>3154</v>
      </c>
      <c r="D71" t="s">
        <v>3175</v>
      </c>
      <c r="E71"/>
      <c r="F71" t="s">
        <v>506</v>
      </c>
      <c r="G71" s="95">
        <v>43703</v>
      </c>
      <c r="H71" t="s">
        <v>208</v>
      </c>
      <c r="I71" s="77">
        <v>8.1</v>
      </c>
      <c r="J71" t="s">
        <v>364</v>
      </c>
      <c r="K71" t="s">
        <v>102</v>
      </c>
      <c r="L71" s="78">
        <v>2.3800000000000002E-2</v>
      </c>
      <c r="M71" s="78">
        <v>3.27E-2</v>
      </c>
      <c r="N71" s="77">
        <v>1625.67</v>
      </c>
      <c r="O71" s="77">
        <v>103.09</v>
      </c>
      <c r="P71" s="77">
        <v>1.6759032030000001</v>
      </c>
      <c r="Q71" s="78">
        <v>0</v>
      </c>
      <c r="R71" s="78">
        <v>0</v>
      </c>
    </row>
    <row r="72" spans="2:18">
      <c r="B72" t="s">
        <v>3168</v>
      </c>
      <c r="C72" t="s">
        <v>3154</v>
      </c>
      <c r="D72" t="s">
        <v>3176</v>
      </c>
      <c r="E72"/>
      <c r="F72" t="s">
        <v>506</v>
      </c>
      <c r="G72" s="95">
        <v>43740</v>
      </c>
      <c r="H72" t="s">
        <v>208</v>
      </c>
      <c r="I72" s="77">
        <v>7.99</v>
      </c>
      <c r="J72" t="s">
        <v>364</v>
      </c>
      <c r="K72" t="s">
        <v>102</v>
      </c>
      <c r="L72" s="78">
        <v>2.4299999999999999E-2</v>
      </c>
      <c r="M72" s="78">
        <v>3.6700000000000003E-2</v>
      </c>
      <c r="N72" s="77">
        <v>24024.21</v>
      </c>
      <c r="O72" s="77">
        <v>100.11</v>
      </c>
      <c r="P72" s="77">
        <v>24.050636631</v>
      </c>
      <c r="Q72" s="78">
        <v>5.9999999999999995E-4</v>
      </c>
      <c r="R72" s="78">
        <v>1E-4</v>
      </c>
    </row>
    <row r="73" spans="2:18">
      <c r="B73" t="s">
        <v>3168</v>
      </c>
      <c r="C73" t="s">
        <v>3154</v>
      </c>
      <c r="D73" t="s">
        <v>3177</v>
      </c>
      <c r="E73"/>
      <c r="F73" t="s">
        <v>506</v>
      </c>
      <c r="G73" s="95">
        <v>43831</v>
      </c>
      <c r="H73" t="s">
        <v>208</v>
      </c>
      <c r="I73" s="77">
        <v>7.97</v>
      </c>
      <c r="J73" t="s">
        <v>364</v>
      </c>
      <c r="K73" t="s">
        <v>102</v>
      </c>
      <c r="L73" s="78">
        <v>2.3800000000000002E-2</v>
      </c>
      <c r="M73" s="78">
        <v>3.8199999999999998E-2</v>
      </c>
      <c r="N73" s="77">
        <v>24934.68</v>
      </c>
      <c r="O73" s="77">
        <v>98.75</v>
      </c>
      <c r="P73" s="77">
        <v>24.622996499999999</v>
      </c>
      <c r="Q73" s="78">
        <v>5.9999999999999995E-4</v>
      </c>
      <c r="R73" s="78">
        <v>1E-4</v>
      </c>
    </row>
    <row r="74" spans="2:18">
      <c r="B74" t="s">
        <v>3168</v>
      </c>
      <c r="C74" t="s">
        <v>3154</v>
      </c>
      <c r="D74" t="s">
        <v>3178</v>
      </c>
      <c r="E74"/>
      <c r="F74" t="s">
        <v>506</v>
      </c>
      <c r="G74" s="95">
        <v>43922</v>
      </c>
      <c r="H74" t="s">
        <v>208</v>
      </c>
      <c r="I74" s="77">
        <v>8.0500000000000007</v>
      </c>
      <c r="J74" t="s">
        <v>364</v>
      </c>
      <c r="K74" t="s">
        <v>102</v>
      </c>
      <c r="L74" s="78">
        <v>2.7699999999999999E-2</v>
      </c>
      <c r="M74" s="78">
        <v>3.0499999999999999E-2</v>
      </c>
      <c r="N74" s="77">
        <v>14924.88</v>
      </c>
      <c r="O74" s="77">
        <v>108.93</v>
      </c>
      <c r="P74" s="77">
        <v>16.257671783999999</v>
      </c>
      <c r="Q74" s="78">
        <v>4.0000000000000002E-4</v>
      </c>
      <c r="R74" s="78">
        <v>0</v>
      </c>
    </row>
    <row r="75" spans="2:18">
      <c r="B75" t="s">
        <v>3168</v>
      </c>
      <c r="C75" t="s">
        <v>3154</v>
      </c>
      <c r="D75" t="s">
        <v>3179</v>
      </c>
      <c r="E75"/>
      <c r="F75" t="s">
        <v>506</v>
      </c>
      <c r="G75" s="95">
        <v>43978</v>
      </c>
      <c r="H75" t="s">
        <v>208</v>
      </c>
      <c r="I75" s="77">
        <v>8.0500000000000007</v>
      </c>
      <c r="J75" t="s">
        <v>364</v>
      </c>
      <c r="K75" t="s">
        <v>102</v>
      </c>
      <c r="L75" s="78">
        <v>2.3E-2</v>
      </c>
      <c r="M75" s="78">
        <v>3.5299999999999998E-2</v>
      </c>
      <c r="N75" s="77">
        <v>6260.9</v>
      </c>
      <c r="O75" s="77">
        <v>100.7</v>
      </c>
      <c r="P75" s="77">
        <v>6.3047262999999996</v>
      </c>
      <c r="Q75" s="78">
        <v>1E-4</v>
      </c>
      <c r="R75" s="78">
        <v>0</v>
      </c>
    </row>
    <row r="76" spans="2:18">
      <c r="B76" t="s">
        <v>3168</v>
      </c>
      <c r="C76" t="s">
        <v>3154</v>
      </c>
      <c r="D76" t="s">
        <v>3180</v>
      </c>
      <c r="E76"/>
      <c r="F76" t="s">
        <v>506</v>
      </c>
      <c r="G76" s="95">
        <v>44010</v>
      </c>
      <c r="H76" t="s">
        <v>208</v>
      </c>
      <c r="I76" s="77">
        <v>8.14</v>
      </c>
      <c r="J76" t="s">
        <v>364</v>
      </c>
      <c r="K76" t="s">
        <v>102</v>
      </c>
      <c r="L76" s="78">
        <v>2.1999999999999999E-2</v>
      </c>
      <c r="M76" s="78">
        <v>3.2199999999999999E-2</v>
      </c>
      <c r="N76" s="77">
        <v>9817.06</v>
      </c>
      <c r="O76" s="77">
        <v>102.54</v>
      </c>
      <c r="P76" s="77">
        <v>10.066413324000001</v>
      </c>
      <c r="Q76" s="78">
        <v>2.0000000000000001E-4</v>
      </c>
      <c r="R76" s="78">
        <v>0</v>
      </c>
    </row>
    <row r="77" spans="2:18">
      <c r="B77" t="s">
        <v>3168</v>
      </c>
      <c r="C77" t="s">
        <v>3154</v>
      </c>
      <c r="D77" t="s">
        <v>3181</v>
      </c>
      <c r="E77"/>
      <c r="F77" t="s">
        <v>506</v>
      </c>
      <c r="G77" s="95">
        <v>44133</v>
      </c>
      <c r="H77" t="s">
        <v>208</v>
      </c>
      <c r="I77" s="77">
        <v>8.0299999999999994</v>
      </c>
      <c r="J77" t="s">
        <v>364</v>
      </c>
      <c r="K77" t="s">
        <v>102</v>
      </c>
      <c r="L77" s="78">
        <v>2.3800000000000002E-2</v>
      </c>
      <c r="M77" s="78">
        <v>3.5499999999999997E-2</v>
      </c>
      <c r="N77" s="77">
        <v>12765.97</v>
      </c>
      <c r="O77" s="77">
        <v>101.57</v>
      </c>
      <c r="P77" s="77">
        <v>12.966395729</v>
      </c>
      <c r="Q77" s="78">
        <v>2.9999999999999997E-4</v>
      </c>
      <c r="R77" s="78">
        <v>0</v>
      </c>
    </row>
    <row r="78" spans="2:18">
      <c r="B78" t="s">
        <v>3168</v>
      </c>
      <c r="C78" t="s">
        <v>3154</v>
      </c>
      <c r="D78" t="s">
        <v>3182</v>
      </c>
      <c r="E78"/>
      <c r="F78" t="s">
        <v>506</v>
      </c>
      <c r="G78" s="95">
        <v>44251</v>
      </c>
      <c r="H78" t="s">
        <v>208</v>
      </c>
      <c r="I78" s="77">
        <v>7.93</v>
      </c>
      <c r="J78" t="s">
        <v>364</v>
      </c>
      <c r="K78" t="s">
        <v>102</v>
      </c>
      <c r="L78" s="78">
        <v>2.3599999999999999E-2</v>
      </c>
      <c r="M78" s="78">
        <v>4.0399999999999998E-2</v>
      </c>
      <c r="N78" s="77">
        <v>37903.71</v>
      </c>
      <c r="O78" s="77">
        <v>97.69</v>
      </c>
      <c r="P78" s="77">
        <v>37.028134299000001</v>
      </c>
      <c r="Q78" s="78">
        <v>8.9999999999999998E-4</v>
      </c>
      <c r="R78" s="78">
        <v>1E-4</v>
      </c>
    </row>
    <row r="79" spans="2:18">
      <c r="B79" t="s">
        <v>3168</v>
      </c>
      <c r="C79" t="s">
        <v>3154</v>
      </c>
      <c r="D79" t="s">
        <v>3183</v>
      </c>
      <c r="E79"/>
      <c r="F79" t="s">
        <v>506</v>
      </c>
      <c r="G79" s="95">
        <v>44294</v>
      </c>
      <c r="H79" t="s">
        <v>208</v>
      </c>
      <c r="I79" s="77">
        <v>7.9</v>
      </c>
      <c r="J79" t="s">
        <v>364</v>
      </c>
      <c r="K79" t="s">
        <v>102</v>
      </c>
      <c r="L79" s="78">
        <v>2.3199999999999998E-2</v>
      </c>
      <c r="M79" s="78">
        <v>4.2700000000000002E-2</v>
      </c>
      <c r="N79" s="77">
        <v>27271.26</v>
      </c>
      <c r="O79" s="77">
        <v>95.43</v>
      </c>
      <c r="P79" s="77">
        <v>26.024963417999999</v>
      </c>
      <c r="Q79" s="78">
        <v>5.9999999999999995E-4</v>
      </c>
      <c r="R79" s="78">
        <v>1E-4</v>
      </c>
    </row>
    <row r="80" spans="2:18">
      <c r="B80" t="s">
        <v>3168</v>
      </c>
      <c r="C80" t="s">
        <v>3154</v>
      </c>
      <c r="D80" t="s">
        <v>3184</v>
      </c>
      <c r="E80"/>
      <c r="F80" t="s">
        <v>506</v>
      </c>
      <c r="G80" s="95">
        <v>44602</v>
      </c>
      <c r="H80" t="s">
        <v>208</v>
      </c>
      <c r="I80" s="77">
        <v>7.79</v>
      </c>
      <c r="J80" t="s">
        <v>364</v>
      </c>
      <c r="K80" t="s">
        <v>102</v>
      </c>
      <c r="L80" s="78">
        <v>2.0899999999999998E-2</v>
      </c>
      <c r="M80" s="78">
        <v>5.0200000000000002E-2</v>
      </c>
      <c r="N80" s="77">
        <v>39071.040000000001</v>
      </c>
      <c r="O80" s="77">
        <v>86.04</v>
      </c>
      <c r="P80" s="77">
        <v>33.616722815999999</v>
      </c>
      <c r="Q80" s="78">
        <v>8.0000000000000004E-4</v>
      </c>
      <c r="R80" s="78">
        <v>1E-4</v>
      </c>
    </row>
    <row r="81" spans="2:18">
      <c r="B81" t="s">
        <v>3185</v>
      </c>
      <c r="C81" t="s">
        <v>3114</v>
      </c>
      <c r="D81" t="s">
        <v>3186</v>
      </c>
      <c r="E81"/>
      <c r="F81" t="s">
        <v>511</v>
      </c>
      <c r="G81" s="95">
        <v>44147</v>
      </c>
      <c r="H81" t="s">
        <v>150</v>
      </c>
      <c r="I81" s="77">
        <v>7.7</v>
      </c>
      <c r="J81" t="s">
        <v>599</v>
      </c>
      <c r="K81" t="s">
        <v>102</v>
      </c>
      <c r="L81" s="78">
        <v>1.6299999999999999E-2</v>
      </c>
      <c r="M81" s="78">
        <v>2.9100000000000001E-2</v>
      </c>
      <c r="N81" s="77">
        <v>94212.77</v>
      </c>
      <c r="O81" s="77">
        <v>100.62</v>
      </c>
      <c r="P81" s="77">
        <v>94.796889174</v>
      </c>
      <c r="Q81" s="78">
        <v>2.2000000000000001E-3</v>
      </c>
      <c r="R81" s="78">
        <v>2.0000000000000001E-4</v>
      </c>
    </row>
    <row r="82" spans="2:18">
      <c r="B82" t="s">
        <v>3185</v>
      </c>
      <c r="C82" t="s">
        <v>3114</v>
      </c>
      <c r="D82" t="s">
        <v>3187</v>
      </c>
      <c r="E82"/>
      <c r="F82" t="s">
        <v>511</v>
      </c>
      <c r="G82" s="95">
        <v>44185</v>
      </c>
      <c r="H82" t="s">
        <v>150</v>
      </c>
      <c r="I82" s="77">
        <v>7.71</v>
      </c>
      <c r="J82" t="s">
        <v>599</v>
      </c>
      <c r="K82" t="s">
        <v>102</v>
      </c>
      <c r="L82" s="78">
        <v>1.4999999999999999E-2</v>
      </c>
      <c r="M82" s="78">
        <v>3.0200000000000001E-2</v>
      </c>
      <c r="N82" s="77">
        <v>44287.55</v>
      </c>
      <c r="O82" s="77">
        <v>98.68</v>
      </c>
      <c r="P82" s="77">
        <v>43.702954339999998</v>
      </c>
      <c r="Q82" s="78">
        <v>1E-3</v>
      </c>
      <c r="R82" s="78">
        <v>1E-4</v>
      </c>
    </row>
    <row r="83" spans="2:18">
      <c r="B83" t="s">
        <v>3188</v>
      </c>
      <c r="C83" t="s">
        <v>3154</v>
      </c>
      <c r="D83" t="s">
        <v>3189</v>
      </c>
      <c r="E83"/>
      <c r="F83" t="s">
        <v>3190</v>
      </c>
      <c r="G83" s="95">
        <v>43631</v>
      </c>
      <c r="H83" t="s">
        <v>2248</v>
      </c>
      <c r="I83" s="77">
        <v>5</v>
      </c>
      <c r="J83" t="s">
        <v>353</v>
      </c>
      <c r="K83" t="s">
        <v>102</v>
      </c>
      <c r="L83" s="78">
        <v>3.1E-2</v>
      </c>
      <c r="M83" s="78">
        <v>2.7400000000000001E-2</v>
      </c>
      <c r="N83" s="77">
        <v>98302.36</v>
      </c>
      <c r="O83" s="77">
        <v>112.47</v>
      </c>
      <c r="P83" s="77">
        <v>110.560664292</v>
      </c>
      <c r="Q83" s="78">
        <v>2.5999999999999999E-3</v>
      </c>
      <c r="R83" s="78">
        <v>2.9999999999999997E-4</v>
      </c>
    </row>
    <row r="84" spans="2:18">
      <c r="B84" t="s">
        <v>3188</v>
      </c>
      <c r="C84" t="s">
        <v>3154</v>
      </c>
      <c r="D84" t="s">
        <v>3191</v>
      </c>
      <c r="E84"/>
      <c r="F84" t="s">
        <v>3190</v>
      </c>
      <c r="G84" s="95">
        <v>43634</v>
      </c>
      <c r="H84" t="s">
        <v>2248</v>
      </c>
      <c r="I84" s="77">
        <v>5.0199999999999996</v>
      </c>
      <c r="J84" t="s">
        <v>353</v>
      </c>
      <c r="K84" t="s">
        <v>102</v>
      </c>
      <c r="L84" s="78">
        <v>2.4899999999999999E-2</v>
      </c>
      <c r="M84" s="78">
        <v>2.75E-2</v>
      </c>
      <c r="N84" s="77">
        <v>41351.339999999997</v>
      </c>
      <c r="O84" s="77">
        <v>111.01</v>
      </c>
      <c r="P84" s="77">
        <v>45.904122534000003</v>
      </c>
      <c r="Q84" s="78">
        <v>1.1000000000000001E-3</v>
      </c>
      <c r="R84" s="78">
        <v>1E-4</v>
      </c>
    </row>
    <row r="85" spans="2:18">
      <c r="B85" t="s">
        <v>3188</v>
      </c>
      <c r="C85" t="s">
        <v>3154</v>
      </c>
      <c r="D85" t="s">
        <v>3192</v>
      </c>
      <c r="E85"/>
      <c r="F85" t="s">
        <v>3190</v>
      </c>
      <c r="G85" s="95">
        <v>43634</v>
      </c>
      <c r="H85" t="s">
        <v>2248</v>
      </c>
      <c r="I85" s="77">
        <v>5.29</v>
      </c>
      <c r="J85" t="s">
        <v>353</v>
      </c>
      <c r="K85" t="s">
        <v>102</v>
      </c>
      <c r="L85" s="78">
        <v>3.5999999999999997E-2</v>
      </c>
      <c r="M85" s="78">
        <v>2.7699999999999999E-2</v>
      </c>
      <c r="N85" s="77">
        <v>27267.79</v>
      </c>
      <c r="O85" s="77">
        <v>115.53</v>
      </c>
      <c r="P85" s="77">
        <v>31.502477787</v>
      </c>
      <c r="Q85" s="78">
        <v>6.9999999999999999E-4</v>
      </c>
      <c r="R85" s="78">
        <v>1E-4</v>
      </c>
    </row>
    <row r="86" spans="2:18">
      <c r="B86" t="s">
        <v>3193</v>
      </c>
      <c r="C86" t="s">
        <v>3114</v>
      </c>
      <c r="D86" t="s">
        <v>3194</v>
      </c>
      <c r="E86"/>
      <c r="F86" t="s">
        <v>3190</v>
      </c>
      <c r="G86" s="95">
        <v>44651</v>
      </c>
      <c r="H86" t="s">
        <v>2248</v>
      </c>
      <c r="I86" s="77">
        <v>7.82</v>
      </c>
      <c r="J86" t="s">
        <v>353</v>
      </c>
      <c r="K86" t="s">
        <v>102</v>
      </c>
      <c r="L86" s="78">
        <v>1.7999999999999999E-2</v>
      </c>
      <c r="M86" s="78">
        <v>3.6600000000000001E-2</v>
      </c>
      <c r="N86" s="77">
        <v>483465.42</v>
      </c>
      <c r="O86" s="77">
        <v>92.92</v>
      </c>
      <c r="P86" s="77">
        <v>449.23606826399998</v>
      </c>
      <c r="Q86" s="78">
        <v>1.06E-2</v>
      </c>
      <c r="R86" s="78">
        <v>1.1000000000000001E-3</v>
      </c>
    </row>
    <row r="87" spans="2:18">
      <c r="B87" t="s">
        <v>3193</v>
      </c>
      <c r="C87" t="s">
        <v>3114</v>
      </c>
      <c r="D87" t="s">
        <v>3195</v>
      </c>
      <c r="E87"/>
      <c r="F87" t="s">
        <v>3190</v>
      </c>
      <c r="G87" s="95">
        <v>44651</v>
      </c>
      <c r="H87" t="s">
        <v>2248</v>
      </c>
      <c r="I87" s="77">
        <v>7.42</v>
      </c>
      <c r="J87" t="s">
        <v>353</v>
      </c>
      <c r="K87" t="s">
        <v>102</v>
      </c>
      <c r="L87" s="78">
        <v>1.8800000000000001E-2</v>
      </c>
      <c r="M87" s="78">
        <v>3.8699999999999998E-2</v>
      </c>
      <c r="N87" s="77">
        <v>298654.15999999997</v>
      </c>
      <c r="O87" s="77">
        <v>92.79</v>
      </c>
      <c r="P87" s="77">
        <v>277.12119506400001</v>
      </c>
      <c r="Q87" s="78">
        <v>6.6E-3</v>
      </c>
      <c r="R87" s="78">
        <v>6.9999999999999999E-4</v>
      </c>
    </row>
    <row r="88" spans="2:18">
      <c r="B88" t="s">
        <v>3193</v>
      </c>
      <c r="C88" t="s">
        <v>3114</v>
      </c>
      <c r="D88" t="s">
        <v>3196</v>
      </c>
      <c r="E88"/>
      <c r="F88" t="s">
        <v>3190</v>
      </c>
      <c r="G88" s="95">
        <v>44705</v>
      </c>
      <c r="H88" t="s">
        <v>2248</v>
      </c>
      <c r="I88" s="77">
        <v>7.73</v>
      </c>
      <c r="J88" t="s">
        <v>353</v>
      </c>
      <c r="K88" t="s">
        <v>102</v>
      </c>
      <c r="L88" s="78">
        <v>2.3699999999999999E-2</v>
      </c>
      <c r="M88" s="78">
        <v>2.3800000000000002E-2</v>
      </c>
      <c r="N88" s="77">
        <v>197323.83</v>
      </c>
      <c r="O88" s="77">
        <v>105.84</v>
      </c>
      <c r="P88" s="77">
        <v>208.84754167200001</v>
      </c>
      <c r="Q88" s="78">
        <v>4.8999999999999998E-3</v>
      </c>
      <c r="R88" s="78">
        <v>5.0000000000000001E-4</v>
      </c>
    </row>
    <row r="89" spans="2:18">
      <c r="B89" t="s">
        <v>3193</v>
      </c>
      <c r="C89" t="s">
        <v>3114</v>
      </c>
      <c r="D89" t="s">
        <v>3197</v>
      </c>
      <c r="E89"/>
      <c r="F89" t="s">
        <v>3190</v>
      </c>
      <c r="G89" s="95">
        <v>44705</v>
      </c>
      <c r="H89" t="s">
        <v>2248</v>
      </c>
      <c r="I89" s="77">
        <v>7.36</v>
      </c>
      <c r="J89" t="s">
        <v>353</v>
      </c>
      <c r="K89" t="s">
        <v>102</v>
      </c>
      <c r="L89" s="78">
        <v>2.3199999999999998E-2</v>
      </c>
      <c r="M89" s="78">
        <v>2.5499999999999998E-2</v>
      </c>
      <c r="N89" s="77">
        <v>140235.54</v>
      </c>
      <c r="O89" s="77">
        <v>104.19</v>
      </c>
      <c r="P89" s="77">
        <v>146.11140912600001</v>
      </c>
      <c r="Q89" s="78">
        <v>3.5000000000000001E-3</v>
      </c>
      <c r="R89" s="78">
        <v>2.9999999999999997E-4</v>
      </c>
    </row>
    <row r="90" spans="2:18">
      <c r="B90" t="s">
        <v>3198</v>
      </c>
      <c r="C90" t="s">
        <v>3154</v>
      </c>
      <c r="D90" t="s">
        <v>3199</v>
      </c>
      <c r="E90"/>
      <c r="F90" t="s">
        <v>3190</v>
      </c>
      <c r="G90" s="95">
        <v>44087</v>
      </c>
      <c r="H90" t="s">
        <v>2248</v>
      </c>
      <c r="I90" s="77">
        <v>5.39</v>
      </c>
      <c r="J90" t="s">
        <v>353</v>
      </c>
      <c r="K90" t="s">
        <v>102</v>
      </c>
      <c r="L90" s="78">
        <v>1.7899999999999999E-2</v>
      </c>
      <c r="M90" s="78">
        <v>2.81E-2</v>
      </c>
      <c r="N90" s="77">
        <v>117767.36</v>
      </c>
      <c r="O90" s="77">
        <v>104.81</v>
      </c>
      <c r="P90" s="77">
        <v>123.43197001599999</v>
      </c>
      <c r="Q90" s="78">
        <v>2.8999999999999998E-3</v>
      </c>
      <c r="R90" s="78">
        <v>2.9999999999999997E-4</v>
      </c>
    </row>
    <row r="91" spans="2:18">
      <c r="B91" t="s">
        <v>3198</v>
      </c>
      <c r="C91" t="s">
        <v>3154</v>
      </c>
      <c r="D91" t="s">
        <v>3200</v>
      </c>
      <c r="E91"/>
      <c r="F91" t="s">
        <v>3190</v>
      </c>
      <c r="G91" s="95">
        <v>44087</v>
      </c>
      <c r="H91" t="s">
        <v>2248</v>
      </c>
      <c r="I91" s="77">
        <v>6.75</v>
      </c>
      <c r="J91" t="s">
        <v>353</v>
      </c>
      <c r="K91" t="s">
        <v>102</v>
      </c>
      <c r="L91" s="78">
        <v>7.5499999999999998E-2</v>
      </c>
      <c r="M91" s="78">
        <v>7.9500000000000001E-2</v>
      </c>
      <c r="N91" s="77">
        <v>45923.62</v>
      </c>
      <c r="O91" s="77">
        <v>99.48</v>
      </c>
      <c r="P91" s="77">
        <v>45.684817176000003</v>
      </c>
      <c r="Q91" s="78">
        <v>1.1000000000000001E-3</v>
      </c>
      <c r="R91" s="78">
        <v>1E-4</v>
      </c>
    </row>
    <row r="92" spans="2:18">
      <c r="B92" t="s">
        <v>3201</v>
      </c>
      <c r="C92" t="s">
        <v>3154</v>
      </c>
      <c r="D92" t="s">
        <v>3202</v>
      </c>
      <c r="E92"/>
      <c r="F92" t="s">
        <v>3190</v>
      </c>
      <c r="G92" s="95">
        <v>44748</v>
      </c>
      <c r="H92" t="s">
        <v>2248</v>
      </c>
      <c r="I92" s="77">
        <v>1.86</v>
      </c>
      <c r="J92" t="s">
        <v>353</v>
      </c>
      <c r="K92" t="s">
        <v>102</v>
      </c>
      <c r="L92" s="78">
        <v>7.5700000000000003E-2</v>
      </c>
      <c r="M92" s="78">
        <v>8.48E-2</v>
      </c>
      <c r="N92" s="77">
        <v>1542365.95</v>
      </c>
      <c r="O92" s="77">
        <v>100.48</v>
      </c>
      <c r="P92" s="77">
        <v>1549.7693065599999</v>
      </c>
      <c r="Q92" s="78">
        <v>3.6700000000000003E-2</v>
      </c>
      <c r="R92" s="78">
        <v>3.7000000000000002E-3</v>
      </c>
    </row>
    <row r="93" spans="2:18">
      <c r="B93" t="s">
        <v>3203</v>
      </c>
      <c r="C93" t="s">
        <v>3114</v>
      </c>
      <c r="D93" t="s">
        <v>3204</v>
      </c>
      <c r="E93"/>
      <c r="F93" t="s">
        <v>3190</v>
      </c>
      <c r="G93" s="95">
        <v>45015</v>
      </c>
      <c r="H93" t="s">
        <v>2248</v>
      </c>
      <c r="I93" s="77">
        <v>4.0999999999999996</v>
      </c>
      <c r="J93" t="s">
        <v>599</v>
      </c>
      <c r="K93" t="s">
        <v>102</v>
      </c>
      <c r="L93" s="78">
        <v>3.3599999999999998E-2</v>
      </c>
      <c r="M93" s="78">
        <v>3.1699999999999999E-2</v>
      </c>
      <c r="N93" s="77">
        <v>149932.73000000001</v>
      </c>
      <c r="O93" s="77">
        <v>103.08</v>
      </c>
      <c r="P93" s="77">
        <v>154.55065808399999</v>
      </c>
      <c r="Q93" s="78">
        <v>3.7000000000000002E-3</v>
      </c>
      <c r="R93" s="78">
        <v>4.0000000000000002E-4</v>
      </c>
    </row>
    <row r="94" spans="2:18">
      <c r="B94" t="s">
        <v>3205</v>
      </c>
      <c r="C94" t="s">
        <v>3154</v>
      </c>
      <c r="D94" t="s">
        <v>3206</v>
      </c>
      <c r="E94"/>
      <c r="F94" t="s">
        <v>506</v>
      </c>
      <c r="G94" s="95">
        <v>40903</v>
      </c>
      <c r="H94" t="s">
        <v>208</v>
      </c>
      <c r="I94" s="77">
        <v>3.89</v>
      </c>
      <c r="J94" t="s">
        <v>364</v>
      </c>
      <c r="K94" t="s">
        <v>102</v>
      </c>
      <c r="L94" s="78">
        <v>5.2600000000000001E-2</v>
      </c>
      <c r="M94" s="78">
        <v>3.3700000000000001E-2</v>
      </c>
      <c r="N94" s="77">
        <v>4496.04</v>
      </c>
      <c r="O94" s="77">
        <v>123.18</v>
      </c>
      <c r="P94" s="77">
        <v>5.5382220719999999</v>
      </c>
      <c r="Q94" s="78">
        <v>1E-4</v>
      </c>
      <c r="R94" s="78">
        <v>0</v>
      </c>
    </row>
    <row r="95" spans="2:18">
      <c r="B95" t="s">
        <v>3205</v>
      </c>
      <c r="C95" t="s">
        <v>3154</v>
      </c>
      <c r="D95" t="s">
        <v>3207</v>
      </c>
      <c r="E95"/>
      <c r="F95" t="s">
        <v>506</v>
      </c>
      <c r="G95" s="95">
        <v>40933</v>
      </c>
      <c r="H95" t="s">
        <v>208</v>
      </c>
      <c r="I95" s="77">
        <v>3.93</v>
      </c>
      <c r="J95" t="s">
        <v>364</v>
      </c>
      <c r="K95" t="s">
        <v>102</v>
      </c>
      <c r="L95" s="78">
        <v>5.1299999999999998E-2</v>
      </c>
      <c r="M95" s="78">
        <v>2.5399999999999999E-2</v>
      </c>
      <c r="N95" s="77">
        <v>16579.400000000001</v>
      </c>
      <c r="O95" s="77">
        <v>126.52</v>
      </c>
      <c r="P95" s="77">
        <v>20.976256880000001</v>
      </c>
      <c r="Q95" s="78">
        <v>5.0000000000000001E-4</v>
      </c>
      <c r="R95" s="78">
        <v>1E-4</v>
      </c>
    </row>
    <row r="96" spans="2:18">
      <c r="B96" t="s">
        <v>3205</v>
      </c>
      <c r="C96" t="s">
        <v>3154</v>
      </c>
      <c r="D96" t="s">
        <v>3208</v>
      </c>
      <c r="E96"/>
      <c r="F96" t="s">
        <v>506</v>
      </c>
      <c r="G96" s="95">
        <v>40993</v>
      </c>
      <c r="H96" t="s">
        <v>208</v>
      </c>
      <c r="I96" s="77">
        <v>3.93</v>
      </c>
      <c r="J96" t="s">
        <v>364</v>
      </c>
      <c r="K96" t="s">
        <v>102</v>
      </c>
      <c r="L96" s="78">
        <v>5.1499999999999997E-2</v>
      </c>
      <c r="M96" s="78">
        <v>2.5399999999999999E-2</v>
      </c>
      <c r="N96" s="77">
        <v>9648.7800000000007</v>
      </c>
      <c r="O96" s="77">
        <v>126.59</v>
      </c>
      <c r="P96" s="77">
        <v>12.214390602</v>
      </c>
      <c r="Q96" s="78">
        <v>2.9999999999999997E-4</v>
      </c>
      <c r="R96" s="78">
        <v>0</v>
      </c>
    </row>
    <row r="97" spans="2:18">
      <c r="B97" t="s">
        <v>3205</v>
      </c>
      <c r="C97" t="s">
        <v>3154</v>
      </c>
      <c r="D97" t="s">
        <v>3209</v>
      </c>
      <c r="E97"/>
      <c r="F97" t="s">
        <v>506</v>
      </c>
      <c r="G97" s="95">
        <v>41053</v>
      </c>
      <c r="H97" t="s">
        <v>208</v>
      </c>
      <c r="I97" s="77">
        <v>3.93</v>
      </c>
      <c r="J97" t="s">
        <v>364</v>
      </c>
      <c r="K97" t="s">
        <v>102</v>
      </c>
      <c r="L97" s="78">
        <v>5.0999999999999997E-2</v>
      </c>
      <c r="M97" s="78">
        <v>2.5399999999999999E-2</v>
      </c>
      <c r="N97" s="77">
        <v>6796.37</v>
      </c>
      <c r="O97" s="77">
        <v>124.79</v>
      </c>
      <c r="P97" s="77">
        <v>8.4811901229999993</v>
      </c>
      <c r="Q97" s="78">
        <v>2.0000000000000001E-4</v>
      </c>
      <c r="R97" s="78">
        <v>0</v>
      </c>
    </row>
    <row r="98" spans="2:18">
      <c r="B98" t="s">
        <v>3205</v>
      </c>
      <c r="C98" t="s">
        <v>3154</v>
      </c>
      <c r="D98" t="s">
        <v>3210</v>
      </c>
      <c r="E98"/>
      <c r="F98" t="s">
        <v>506</v>
      </c>
      <c r="G98" s="95">
        <v>41269</v>
      </c>
      <c r="H98" t="s">
        <v>208</v>
      </c>
      <c r="I98" s="77">
        <v>3.96</v>
      </c>
      <c r="J98" t="s">
        <v>364</v>
      </c>
      <c r="K98" t="s">
        <v>102</v>
      </c>
      <c r="L98" s="78">
        <v>5.0999999999999997E-2</v>
      </c>
      <c r="M98" s="78">
        <v>2.12E-2</v>
      </c>
      <c r="N98" s="77">
        <v>3838.84</v>
      </c>
      <c r="O98" s="77">
        <v>126.6</v>
      </c>
      <c r="P98" s="77">
        <v>4.8599714399999998</v>
      </c>
      <c r="Q98" s="78">
        <v>1E-4</v>
      </c>
      <c r="R98" s="78">
        <v>0</v>
      </c>
    </row>
    <row r="99" spans="2:18">
      <c r="B99" t="s">
        <v>3205</v>
      </c>
      <c r="C99" t="s">
        <v>3154</v>
      </c>
      <c r="D99" t="s">
        <v>3211</v>
      </c>
      <c r="E99"/>
      <c r="F99" t="s">
        <v>506</v>
      </c>
      <c r="G99" s="95">
        <v>41298</v>
      </c>
      <c r="H99" t="s">
        <v>208</v>
      </c>
      <c r="I99" s="77">
        <v>3.93</v>
      </c>
      <c r="J99" t="s">
        <v>364</v>
      </c>
      <c r="K99" t="s">
        <v>102</v>
      </c>
      <c r="L99" s="78">
        <v>5.0999999999999997E-2</v>
      </c>
      <c r="M99" s="78">
        <v>2.5399999999999999E-2</v>
      </c>
      <c r="N99" s="77">
        <v>7767.85</v>
      </c>
      <c r="O99" s="77">
        <v>124.31</v>
      </c>
      <c r="P99" s="77">
        <v>9.6562143349999996</v>
      </c>
      <c r="Q99" s="78">
        <v>2.0000000000000001E-4</v>
      </c>
      <c r="R99" s="78">
        <v>0</v>
      </c>
    </row>
    <row r="100" spans="2:18">
      <c r="B100" t="s">
        <v>3205</v>
      </c>
      <c r="C100" t="s">
        <v>3154</v>
      </c>
      <c r="D100" t="s">
        <v>3212</v>
      </c>
      <c r="E100"/>
      <c r="F100" t="s">
        <v>506</v>
      </c>
      <c r="G100" s="95">
        <v>41330</v>
      </c>
      <c r="H100" t="s">
        <v>208</v>
      </c>
      <c r="I100" s="77">
        <v>3.93</v>
      </c>
      <c r="J100" t="s">
        <v>364</v>
      </c>
      <c r="K100" t="s">
        <v>102</v>
      </c>
      <c r="L100" s="78">
        <v>5.0999999999999997E-2</v>
      </c>
      <c r="M100" s="78">
        <v>2.5399999999999999E-2</v>
      </c>
      <c r="N100" s="77">
        <v>12041.49</v>
      </c>
      <c r="O100" s="77">
        <v>124.54</v>
      </c>
      <c r="P100" s="77">
        <v>14.996471646</v>
      </c>
      <c r="Q100" s="78">
        <v>4.0000000000000002E-4</v>
      </c>
      <c r="R100" s="78">
        <v>0</v>
      </c>
    </row>
    <row r="101" spans="2:18">
      <c r="B101" t="s">
        <v>3205</v>
      </c>
      <c r="C101" t="s">
        <v>3154</v>
      </c>
      <c r="D101" t="s">
        <v>3213</v>
      </c>
      <c r="E101"/>
      <c r="F101" t="s">
        <v>506</v>
      </c>
      <c r="G101" s="95">
        <v>41389</v>
      </c>
      <c r="H101" t="s">
        <v>208</v>
      </c>
      <c r="I101" s="77">
        <v>3.96</v>
      </c>
      <c r="J101" t="s">
        <v>364</v>
      </c>
      <c r="K101" t="s">
        <v>102</v>
      </c>
      <c r="L101" s="78">
        <v>5.0999999999999997E-2</v>
      </c>
      <c r="M101" s="78">
        <v>2.12E-2</v>
      </c>
      <c r="N101" s="77">
        <v>5270.74</v>
      </c>
      <c r="O101" s="77">
        <v>126.34</v>
      </c>
      <c r="P101" s="77">
        <v>6.6590529160000003</v>
      </c>
      <c r="Q101" s="78">
        <v>2.0000000000000001E-4</v>
      </c>
      <c r="R101" s="78">
        <v>0</v>
      </c>
    </row>
    <row r="102" spans="2:18">
      <c r="B102" t="s">
        <v>3205</v>
      </c>
      <c r="C102" t="s">
        <v>3154</v>
      </c>
      <c r="D102" t="s">
        <v>3214</v>
      </c>
      <c r="E102"/>
      <c r="F102" t="s">
        <v>506</v>
      </c>
      <c r="G102" s="95">
        <v>41085</v>
      </c>
      <c r="H102" t="s">
        <v>208</v>
      </c>
      <c r="I102" s="77">
        <v>3.93</v>
      </c>
      <c r="J102" t="s">
        <v>364</v>
      </c>
      <c r="K102" t="s">
        <v>102</v>
      </c>
      <c r="L102" s="78">
        <v>5.0999999999999997E-2</v>
      </c>
      <c r="M102" s="78">
        <v>2.5399999999999999E-2</v>
      </c>
      <c r="N102" s="77">
        <v>12505.79</v>
      </c>
      <c r="O102" s="77">
        <v>124.79</v>
      </c>
      <c r="P102" s="77">
        <v>15.605975341000001</v>
      </c>
      <c r="Q102" s="78">
        <v>4.0000000000000002E-4</v>
      </c>
      <c r="R102" s="78">
        <v>0</v>
      </c>
    </row>
    <row r="103" spans="2:18">
      <c r="B103" t="s">
        <v>3205</v>
      </c>
      <c r="C103" t="s">
        <v>3154</v>
      </c>
      <c r="D103" t="s">
        <v>3215</v>
      </c>
      <c r="E103"/>
      <c r="F103" t="s">
        <v>506</v>
      </c>
      <c r="G103" s="95">
        <v>41115</v>
      </c>
      <c r="H103" t="s">
        <v>208</v>
      </c>
      <c r="I103" s="77">
        <v>3.93</v>
      </c>
      <c r="J103" t="s">
        <v>364</v>
      </c>
      <c r="K103" t="s">
        <v>102</v>
      </c>
      <c r="L103" s="78">
        <v>5.0999999999999997E-2</v>
      </c>
      <c r="M103" s="78">
        <v>2.5600000000000001E-2</v>
      </c>
      <c r="N103" s="77">
        <v>5545.7</v>
      </c>
      <c r="O103" s="77">
        <v>125.07</v>
      </c>
      <c r="P103" s="77">
        <v>6.9360069900000001</v>
      </c>
      <c r="Q103" s="78">
        <v>2.0000000000000001E-4</v>
      </c>
      <c r="R103" s="78">
        <v>0</v>
      </c>
    </row>
    <row r="104" spans="2:18">
      <c r="B104" t="s">
        <v>3205</v>
      </c>
      <c r="C104" t="s">
        <v>3154</v>
      </c>
      <c r="D104" t="s">
        <v>3216</v>
      </c>
      <c r="E104"/>
      <c r="F104" t="s">
        <v>506</v>
      </c>
      <c r="G104" s="95">
        <v>41179</v>
      </c>
      <c r="H104" t="s">
        <v>208</v>
      </c>
      <c r="I104" s="77">
        <v>3.93</v>
      </c>
      <c r="J104" t="s">
        <v>364</v>
      </c>
      <c r="K104" t="s">
        <v>102</v>
      </c>
      <c r="L104" s="78">
        <v>5.0999999999999997E-2</v>
      </c>
      <c r="M104" s="78">
        <v>2.5399999999999999E-2</v>
      </c>
      <c r="N104" s="77">
        <v>6993.13</v>
      </c>
      <c r="O104" s="77">
        <v>123.73</v>
      </c>
      <c r="P104" s="77">
        <v>8.6525997490000002</v>
      </c>
      <c r="Q104" s="78">
        <v>2.0000000000000001E-4</v>
      </c>
      <c r="R104" s="78">
        <v>0</v>
      </c>
    </row>
    <row r="105" spans="2:18">
      <c r="B105" t="s">
        <v>3205</v>
      </c>
      <c r="C105" t="s">
        <v>3154</v>
      </c>
      <c r="D105" t="s">
        <v>3217</v>
      </c>
      <c r="E105"/>
      <c r="F105" t="s">
        <v>506</v>
      </c>
      <c r="G105" s="95">
        <v>41207</v>
      </c>
      <c r="H105" t="s">
        <v>208</v>
      </c>
      <c r="I105" s="77">
        <v>3.96</v>
      </c>
      <c r="J105" t="s">
        <v>364</v>
      </c>
      <c r="K105" t="s">
        <v>102</v>
      </c>
      <c r="L105" s="78">
        <v>5.0999999999999997E-2</v>
      </c>
      <c r="M105" s="78">
        <v>2.1100000000000001E-2</v>
      </c>
      <c r="N105" s="77">
        <v>1598.88</v>
      </c>
      <c r="O105" s="77">
        <v>125.79</v>
      </c>
      <c r="P105" s="77">
        <v>2.0112311520000001</v>
      </c>
      <c r="Q105" s="78">
        <v>0</v>
      </c>
      <c r="R105" s="78">
        <v>0</v>
      </c>
    </row>
    <row r="106" spans="2:18">
      <c r="B106" t="s">
        <v>3205</v>
      </c>
      <c r="C106" t="s">
        <v>3154</v>
      </c>
      <c r="D106" t="s">
        <v>3218</v>
      </c>
      <c r="E106"/>
      <c r="F106" t="s">
        <v>506</v>
      </c>
      <c r="G106" s="95">
        <v>41239</v>
      </c>
      <c r="H106" t="s">
        <v>208</v>
      </c>
      <c r="I106" s="77">
        <v>3.93</v>
      </c>
      <c r="J106" t="s">
        <v>364</v>
      </c>
      <c r="K106" t="s">
        <v>102</v>
      </c>
      <c r="L106" s="78">
        <v>5.0999999999999997E-2</v>
      </c>
      <c r="M106" s="78">
        <v>2.5399999999999999E-2</v>
      </c>
      <c r="N106" s="77">
        <v>14100.15</v>
      </c>
      <c r="O106" s="77">
        <v>123.97</v>
      </c>
      <c r="P106" s="77">
        <v>17.479955955000001</v>
      </c>
      <c r="Q106" s="78">
        <v>4.0000000000000002E-4</v>
      </c>
      <c r="R106" s="78">
        <v>0</v>
      </c>
    </row>
    <row r="107" spans="2:18">
      <c r="B107" t="s">
        <v>3205</v>
      </c>
      <c r="C107" t="s">
        <v>3154</v>
      </c>
      <c r="D107" t="s">
        <v>3219</v>
      </c>
      <c r="E107"/>
      <c r="F107" t="s">
        <v>506</v>
      </c>
      <c r="G107" s="95">
        <v>41450</v>
      </c>
      <c r="H107" t="s">
        <v>208</v>
      </c>
      <c r="I107" s="77">
        <v>3.96</v>
      </c>
      <c r="J107" t="s">
        <v>364</v>
      </c>
      <c r="K107" t="s">
        <v>102</v>
      </c>
      <c r="L107" s="78">
        <v>5.0999999999999997E-2</v>
      </c>
      <c r="M107" s="78">
        <v>2.1399999999999999E-2</v>
      </c>
      <c r="N107" s="77">
        <v>3180.24</v>
      </c>
      <c r="O107" s="77">
        <v>125.63</v>
      </c>
      <c r="P107" s="77">
        <v>3.995335512</v>
      </c>
      <c r="Q107" s="78">
        <v>1E-4</v>
      </c>
      <c r="R107" s="78">
        <v>0</v>
      </c>
    </row>
    <row r="108" spans="2:18">
      <c r="B108" t="s">
        <v>3205</v>
      </c>
      <c r="C108" t="s">
        <v>3154</v>
      </c>
      <c r="D108" t="s">
        <v>3220</v>
      </c>
      <c r="E108"/>
      <c r="F108" t="s">
        <v>506</v>
      </c>
      <c r="G108" s="95">
        <v>41480</v>
      </c>
      <c r="H108" t="s">
        <v>208</v>
      </c>
      <c r="I108" s="77">
        <v>3.95</v>
      </c>
      <c r="J108" t="s">
        <v>364</v>
      </c>
      <c r="K108" t="s">
        <v>102</v>
      </c>
      <c r="L108" s="78">
        <v>5.0999999999999997E-2</v>
      </c>
      <c r="M108" s="78">
        <v>2.2200000000000001E-2</v>
      </c>
      <c r="N108" s="77">
        <v>2792.88</v>
      </c>
      <c r="O108" s="77">
        <v>124.24</v>
      </c>
      <c r="P108" s="77">
        <v>3.4698741119999998</v>
      </c>
      <c r="Q108" s="78">
        <v>1E-4</v>
      </c>
      <c r="R108" s="78">
        <v>0</v>
      </c>
    </row>
    <row r="109" spans="2:18">
      <c r="B109" t="s">
        <v>3205</v>
      </c>
      <c r="C109" t="s">
        <v>3154</v>
      </c>
      <c r="D109" t="s">
        <v>3221</v>
      </c>
      <c r="E109"/>
      <c r="F109" t="s">
        <v>506</v>
      </c>
      <c r="G109" s="95">
        <v>41512</v>
      </c>
      <c r="H109" t="s">
        <v>208</v>
      </c>
      <c r="I109" s="77">
        <v>3.89</v>
      </c>
      <c r="J109" t="s">
        <v>364</v>
      </c>
      <c r="K109" t="s">
        <v>102</v>
      </c>
      <c r="L109" s="78">
        <v>5.0999999999999997E-2</v>
      </c>
      <c r="M109" s="78">
        <v>3.3799999999999997E-2</v>
      </c>
      <c r="N109" s="77">
        <v>8707.2999999999993</v>
      </c>
      <c r="O109" s="77">
        <v>118.48</v>
      </c>
      <c r="P109" s="77">
        <v>10.31640904</v>
      </c>
      <c r="Q109" s="78">
        <v>2.0000000000000001E-4</v>
      </c>
      <c r="R109" s="78">
        <v>0</v>
      </c>
    </row>
    <row r="110" spans="2:18">
      <c r="B110" t="s">
        <v>3205</v>
      </c>
      <c r="C110" t="s">
        <v>3154</v>
      </c>
      <c r="D110" t="s">
        <v>3222</v>
      </c>
      <c r="E110"/>
      <c r="F110" t="s">
        <v>506</v>
      </c>
      <c r="G110" s="95">
        <v>41547</v>
      </c>
      <c r="H110" t="s">
        <v>208</v>
      </c>
      <c r="I110" s="77">
        <v>3.89</v>
      </c>
      <c r="J110" t="s">
        <v>364</v>
      </c>
      <c r="K110" t="s">
        <v>102</v>
      </c>
      <c r="L110" s="78">
        <v>5.0999999999999997E-2</v>
      </c>
      <c r="M110" s="78">
        <v>3.39E-2</v>
      </c>
      <c r="N110" s="77">
        <v>6371.21</v>
      </c>
      <c r="O110" s="77">
        <v>118.24</v>
      </c>
      <c r="P110" s="77">
        <v>7.533318704</v>
      </c>
      <c r="Q110" s="78">
        <v>2.0000000000000001E-4</v>
      </c>
      <c r="R110" s="78">
        <v>0</v>
      </c>
    </row>
    <row r="111" spans="2:18">
      <c r="B111" t="s">
        <v>3205</v>
      </c>
      <c r="C111" t="s">
        <v>3154</v>
      </c>
      <c r="D111" t="s">
        <v>3223</v>
      </c>
      <c r="E111"/>
      <c r="F111" t="s">
        <v>506</v>
      </c>
      <c r="G111" s="95">
        <v>41571</v>
      </c>
      <c r="H111" t="s">
        <v>208</v>
      </c>
      <c r="I111" s="77">
        <v>3.95</v>
      </c>
      <c r="J111" t="s">
        <v>364</v>
      </c>
      <c r="K111" t="s">
        <v>102</v>
      </c>
      <c r="L111" s="78">
        <v>5.0999999999999997E-2</v>
      </c>
      <c r="M111" s="78">
        <v>2.3E-2</v>
      </c>
      <c r="N111" s="77">
        <v>3106.57</v>
      </c>
      <c r="O111" s="77">
        <v>123.24</v>
      </c>
      <c r="P111" s="77">
        <v>3.828536868</v>
      </c>
      <c r="Q111" s="78">
        <v>1E-4</v>
      </c>
      <c r="R111" s="78">
        <v>0</v>
      </c>
    </row>
    <row r="112" spans="2:18">
      <c r="B112" t="s">
        <v>3205</v>
      </c>
      <c r="C112" t="s">
        <v>3154</v>
      </c>
      <c r="D112" t="s">
        <v>3224</v>
      </c>
      <c r="E112"/>
      <c r="F112" t="s">
        <v>506</v>
      </c>
      <c r="G112" s="95">
        <v>41597</v>
      </c>
      <c r="H112" t="s">
        <v>208</v>
      </c>
      <c r="I112" s="77">
        <v>3.95</v>
      </c>
      <c r="J112" t="s">
        <v>364</v>
      </c>
      <c r="K112" t="s">
        <v>102</v>
      </c>
      <c r="L112" s="78">
        <v>5.0999999999999997E-2</v>
      </c>
      <c r="M112" s="78">
        <v>2.3300000000000001E-2</v>
      </c>
      <c r="N112" s="77">
        <v>802.3</v>
      </c>
      <c r="O112" s="77">
        <v>122.75</v>
      </c>
      <c r="P112" s="77">
        <v>0.98482325000000004</v>
      </c>
      <c r="Q112" s="78">
        <v>0</v>
      </c>
      <c r="R112" s="78">
        <v>0</v>
      </c>
    </row>
    <row r="113" spans="2:18">
      <c r="B113" t="s">
        <v>3205</v>
      </c>
      <c r="C113" t="s">
        <v>3154</v>
      </c>
      <c r="D113" t="s">
        <v>3225</v>
      </c>
      <c r="E113"/>
      <c r="F113" t="s">
        <v>506</v>
      </c>
      <c r="G113" s="95">
        <v>41630</v>
      </c>
      <c r="H113" t="s">
        <v>208</v>
      </c>
      <c r="I113" s="77">
        <v>3.93</v>
      </c>
      <c r="J113" t="s">
        <v>364</v>
      </c>
      <c r="K113" t="s">
        <v>102</v>
      </c>
      <c r="L113" s="78">
        <v>5.0999999999999997E-2</v>
      </c>
      <c r="M113" s="78">
        <v>2.5399999999999999E-2</v>
      </c>
      <c r="N113" s="77">
        <v>9127.6</v>
      </c>
      <c r="O113" s="77">
        <v>122.21</v>
      </c>
      <c r="P113" s="77">
        <v>11.15483996</v>
      </c>
      <c r="Q113" s="78">
        <v>2.9999999999999997E-4</v>
      </c>
      <c r="R113" s="78">
        <v>0</v>
      </c>
    </row>
    <row r="114" spans="2:18">
      <c r="B114" t="s">
        <v>3205</v>
      </c>
      <c r="C114" t="s">
        <v>3154</v>
      </c>
      <c r="D114" t="s">
        <v>3226</v>
      </c>
      <c r="E114"/>
      <c r="F114" t="s">
        <v>506</v>
      </c>
      <c r="G114" s="95">
        <v>41666</v>
      </c>
      <c r="H114" t="s">
        <v>208</v>
      </c>
      <c r="I114" s="77">
        <v>3.94</v>
      </c>
      <c r="J114" t="s">
        <v>364</v>
      </c>
      <c r="K114" t="s">
        <v>102</v>
      </c>
      <c r="L114" s="78">
        <v>5.0999999999999997E-2</v>
      </c>
      <c r="M114" s="78">
        <v>2.5399999999999999E-2</v>
      </c>
      <c r="N114" s="77">
        <v>1765.46</v>
      </c>
      <c r="O114" s="77">
        <v>122.12</v>
      </c>
      <c r="P114" s="77">
        <v>2.1559797519999999</v>
      </c>
      <c r="Q114" s="78">
        <v>1E-4</v>
      </c>
      <c r="R114" s="78">
        <v>0</v>
      </c>
    </row>
    <row r="115" spans="2:18">
      <c r="B115" t="s">
        <v>3205</v>
      </c>
      <c r="C115" t="s">
        <v>3154</v>
      </c>
      <c r="D115" t="s">
        <v>3227</v>
      </c>
      <c r="E115"/>
      <c r="F115" t="s">
        <v>506</v>
      </c>
      <c r="G115" s="95">
        <v>41696</v>
      </c>
      <c r="H115" t="s">
        <v>208</v>
      </c>
      <c r="I115" s="77">
        <v>3.94</v>
      </c>
      <c r="J115" t="s">
        <v>364</v>
      </c>
      <c r="K115" t="s">
        <v>102</v>
      </c>
      <c r="L115" s="78">
        <v>5.0999999999999997E-2</v>
      </c>
      <c r="M115" s="78">
        <v>2.5399999999999999E-2</v>
      </c>
      <c r="N115" s="77">
        <v>1699.25</v>
      </c>
      <c r="O115" s="77">
        <v>122.84</v>
      </c>
      <c r="P115" s="77">
        <v>2.0873586999999998</v>
      </c>
      <c r="Q115" s="78">
        <v>0</v>
      </c>
      <c r="R115" s="78">
        <v>0</v>
      </c>
    </row>
    <row r="116" spans="2:18">
      <c r="B116" t="s">
        <v>3205</v>
      </c>
      <c r="C116" t="s">
        <v>3154</v>
      </c>
      <c r="D116" t="s">
        <v>3228</v>
      </c>
      <c r="E116"/>
      <c r="F116" t="s">
        <v>506</v>
      </c>
      <c r="G116" s="95">
        <v>41725</v>
      </c>
      <c r="H116" t="s">
        <v>208</v>
      </c>
      <c r="I116" s="77">
        <v>3.94</v>
      </c>
      <c r="J116" t="s">
        <v>364</v>
      </c>
      <c r="K116" t="s">
        <v>102</v>
      </c>
      <c r="L116" s="78">
        <v>5.0999999999999997E-2</v>
      </c>
      <c r="M116" s="78">
        <v>2.5399999999999999E-2</v>
      </c>
      <c r="N116" s="77">
        <v>3384.11</v>
      </c>
      <c r="O116" s="77">
        <v>123.07</v>
      </c>
      <c r="P116" s="77">
        <v>4.1648241769999998</v>
      </c>
      <c r="Q116" s="78">
        <v>1E-4</v>
      </c>
      <c r="R116" s="78">
        <v>0</v>
      </c>
    </row>
    <row r="117" spans="2:18">
      <c r="B117" t="s">
        <v>3205</v>
      </c>
      <c r="C117" t="s">
        <v>3154</v>
      </c>
      <c r="D117" t="s">
        <v>3229</v>
      </c>
      <c r="E117"/>
      <c r="F117" t="s">
        <v>506</v>
      </c>
      <c r="G117" s="95">
        <v>41787</v>
      </c>
      <c r="H117" t="s">
        <v>208</v>
      </c>
      <c r="I117" s="77">
        <v>3.94</v>
      </c>
      <c r="J117" t="s">
        <v>364</v>
      </c>
      <c r="K117" t="s">
        <v>102</v>
      </c>
      <c r="L117" s="78">
        <v>5.0999999999999997E-2</v>
      </c>
      <c r="M117" s="78">
        <v>2.5399999999999999E-2</v>
      </c>
      <c r="N117" s="77">
        <v>2130.5300000000002</v>
      </c>
      <c r="O117" s="77">
        <v>122.59</v>
      </c>
      <c r="P117" s="77">
        <v>2.6118167269999999</v>
      </c>
      <c r="Q117" s="78">
        <v>1E-4</v>
      </c>
      <c r="R117" s="78">
        <v>0</v>
      </c>
    </row>
    <row r="118" spans="2:18">
      <c r="B118" t="s">
        <v>3205</v>
      </c>
      <c r="C118" t="s">
        <v>3154</v>
      </c>
      <c r="D118" t="s">
        <v>3230</v>
      </c>
      <c r="E118"/>
      <c r="F118" t="s">
        <v>506</v>
      </c>
      <c r="G118" s="95">
        <v>41815</v>
      </c>
      <c r="H118" t="s">
        <v>208</v>
      </c>
      <c r="I118" s="77">
        <v>3.94</v>
      </c>
      <c r="J118" t="s">
        <v>364</v>
      </c>
      <c r="K118" t="s">
        <v>102</v>
      </c>
      <c r="L118" s="78">
        <v>5.0999999999999997E-2</v>
      </c>
      <c r="M118" s="78">
        <v>2.5399999999999999E-2</v>
      </c>
      <c r="N118" s="77">
        <v>1197.9000000000001</v>
      </c>
      <c r="O118" s="77">
        <v>122.48</v>
      </c>
      <c r="P118" s="77">
        <v>1.46718792</v>
      </c>
      <c r="Q118" s="78">
        <v>0</v>
      </c>
      <c r="R118" s="78">
        <v>0</v>
      </c>
    </row>
    <row r="119" spans="2:18">
      <c r="B119" t="s">
        <v>3205</v>
      </c>
      <c r="C119" t="s">
        <v>3154</v>
      </c>
      <c r="D119" t="s">
        <v>3231</v>
      </c>
      <c r="E119"/>
      <c r="F119" t="s">
        <v>506</v>
      </c>
      <c r="G119" s="95">
        <v>41836</v>
      </c>
      <c r="H119" t="s">
        <v>208</v>
      </c>
      <c r="I119" s="77">
        <v>3.94</v>
      </c>
      <c r="J119" t="s">
        <v>364</v>
      </c>
      <c r="K119" t="s">
        <v>102</v>
      </c>
      <c r="L119" s="78">
        <v>5.0999999999999997E-2</v>
      </c>
      <c r="M119" s="78">
        <v>2.5399999999999999E-2</v>
      </c>
      <c r="N119" s="77">
        <v>3561.21</v>
      </c>
      <c r="O119" s="77">
        <v>122.12</v>
      </c>
      <c r="P119" s="77">
        <v>4.3489496519999999</v>
      </c>
      <c r="Q119" s="78">
        <v>1E-4</v>
      </c>
      <c r="R119" s="78">
        <v>0</v>
      </c>
    </row>
    <row r="120" spans="2:18">
      <c r="B120" t="s">
        <v>3205</v>
      </c>
      <c r="C120" t="s">
        <v>3154</v>
      </c>
      <c r="D120" t="s">
        <v>3232</v>
      </c>
      <c r="E120"/>
      <c r="F120" t="s">
        <v>506</v>
      </c>
      <c r="G120" s="95">
        <v>41911</v>
      </c>
      <c r="H120" t="s">
        <v>208</v>
      </c>
      <c r="I120" s="77">
        <v>3.94</v>
      </c>
      <c r="J120" t="s">
        <v>364</v>
      </c>
      <c r="K120" t="s">
        <v>102</v>
      </c>
      <c r="L120" s="78">
        <v>5.0999999999999997E-2</v>
      </c>
      <c r="M120" s="78">
        <v>2.5399999999999999E-2</v>
      </c>
      <c r="N120" s="77">
        <v>1397.77</v>
      </c>
      <c r="O120" s="77">
        <v>122.12</v>
      </c>
      <c r="P120" s="77">
        <v>1.7069567240000001</v>
      </c>
      <c r="Q120" s="78">
        <v>0</v>
      </c>
      <c r="R120" s="78">
        <v>0</v>
      </c>
    </row>
    <row r="121" spans="2:18">
      <c r="B121" t="s">
        <v>3205</v>
      </c>
      <c r="C121" t="s">
        <v>3154</v>
      </c>
      <c r="D121" t="s">
        <v>3233</v>
      </c>
      <c r="E121"/>
      <c r="F121" t="s">
        <v>506</v>
      </c>
      <c r="G121" s="95">
        <v>42033</v>
      </c>
      <c r="H121" t="s">
        <v>208</v>
      </c>
      <c r="I121" s="77">
        <v>3.94</v>
      </c>
      <c r="J121" t="s">
        <v>364</v>
      </c>
      <c r="K121" t="s">
        <v>102</v>
      </c>
      <c r="L121" s="78">
        <v>5.0999999999999997E-2</v>
      </c>
      <c r="M121" s="78">
        <v>2.5399999999999999E-2</v>
      </c>
      <c r="N121" s="77">
        <v>9304.23</v>
      </c>
      <c r="O121" s="77">
        <v>122.36</v>
      </c>
      <c r="P121" s="77">
        <v>11.384655828</v>
      </c>
      <c r="Q121" s="78">
        <v>2.9999999999999997E-4</v>
      </c>
      <c r="R121" s="78">
        <v>0</v>
      </c>
    </row>
    <row r="122" spans="2:18">
      <c r="B122" t="s">
        <v>3205</v>
      </c>
      <c r="C122" t="s">
        <v>3154</v>
      </c>
      <c r="D122" t="s">
        <v>3234</v>
      </c>
      <c r="E122"/>
      <c r="F122" t="s">
        <v>506</v>
      </c>
      <c r="G122" s="95">
        <v>42054</v>
      </c>
      <c r="H122" t="s">
        <v>208</v>
      </c>
      <c r="I122" s="77">
        <v>3.93</v>
      </c>
      <c r="J122" t="s">
        <v>364</v>
      </c>
      <c r="K122" t="s">
        <v>102</v>
      </c>
      <c r="L122" s="78">
        <v>5.0999999999999997E-2</v>
      </c>
      <c r="M122" s="78">
        <v>2.5399999999999999E-2</v>
      </c>
      <c r="N122" s="77">
        <v>18174.98</v>
      </c>
      <c r="O122" s="77">
        <v>123.44</v>
      </c>
      <c r="P122" s="77">
        <v>22.435195312000001</v>
      </c>
      <c r="Q122" s="78">
        <v>5.0000000000000001E-4</v>
      </c>
      <c r="R122" s="78">
        <v>1E-4</v>
      </c>
    </row>
    <row r="123" spans="2:18">
      <c r="B123" t="s">
        <v>3205</v>
      </c>
      <c r="C123" t="s">
        <v>3154</v>
      </c>
      <c r="D123" t="s">
        <v>3235</v>
      </c>
      <c r="E123"/>
      <c r="F123" t="s">
        <v>506</v>
      </c>
      <c r="G123" s="95">
        <v>41422</v>
      </c>
      <c r="H123" t="s">
        <v>208</v>
      </c>
      <c r="I123" s="77">
        <v>3.96</v>
      </c>
      <c r="J123" t="s">
        <v>364</v>
      </c>
      <c r="K123" t="s">
        <v>102</v>
      </c>
      <c r="L123" s="78">
        <v>5.0999999999999997E-2</v>
      </c>
      <c r="M123" s="78">
        <v>2.1299999999999999E-2</v>
      </c>
      <c r="N123" s="77">
        <v>1930.43</v>
      </c>
      <c r="O123" s="77">
        <v>125.78</v>
      </c>
      <c r="P123" s="77">
        <v>2.4280948539999998</v>
      </c>
      <c r="Q123" s="78">
        <v>1E-4</v>
      </c>
      <c r="R123" s="78">
        <v>0</v>
      </c>
    </row>
    <row r="124" spans="2:18">
      <c r="B124" t="s">
        <v>3205</v>
      </c>
      <c r="C124" t="s">
        <v>3154</v>
      </c>
      <c r="D124" t="s">
        <v>3236</v>
      </c>
      <c r="E124"/>
      <c r="F124" t="s">
        <v>506</v>
      </c>
      <c r="G124" s="95">
        <v>42565</v>
      </c>
      <c r="H124" t="s">
        <v>208</v>
      </c>
      <c r="I124" s="77">
        <v>3.94</v>
      </c>
      <c r="J124" t="s">
        <v>364</v>
      </c>
      <c r="K124" t="s">
        <v>102</v>
      </c>
      <c r="L124" s="78">
        <v>5.0999999999999997E-2</v>
      </c>
      <c r="M124" s="78">
        <v>2.5399999999999999E-2</v>
      </c>
      <c r="N124" s="77">
        <v>22184.18</v>
      </c>
      <c r="O124" s="77">
        <v>123.94</v>
      </c>
      <c r="P124" s="77">
        <v>27.495072692000001</v>
      </c>
      <c r="Q124" s="78">
        <v>6.9999999999999999E-4</v>
      </c>
      <c r="R124" s="78">
        <v>1E-4</v>
      </c>
    </row>
    <row r="125" spans="2:18">
      <c r="B125" t="s">
        <v>3205</v>
      </c>
      <c r="C125" t="s">
        <v>3154</v>
      </c>
      <c r="D125" t="s">
        <v>3237</v>
      </c>
      <c r="E125"/>
      <c r="F125" t="s">
        <v>506</v>
      </c>
      <c r="G125" s="95">
        <v>40871</v>
      </c>
      <c r="H125" t="s">
        <v>208</v>
      </c>
      <c r="I125" s="77">
        <v>3.94</v>
      </c>
      <c r="J125" t="s">
        <v>364</v>
      </c>
      <c r="K125" t="s">
        <v>102</v>
      </c>
      <c r="L125" s="78">
        <v>5.1900000000000002E-2</v>
      </c>
      <c r="M125" s="78">
        <v>2.5399999999999999E-2</v>
      </c>
      <c r="N125" s="77">
        <v>4382.04</v>
      </c>
      <c r="O125" s="77">
        <v>126.66</v>
      </c>
      <c r="P125" s="77">
        <v>5.5502918640000001</v>
      </c>
      <c r="Q125" s="78">
        <v>1E-4</v>
      </c>
      <c r="R125" s="78">
        <v>0</v>
      </c>
    </row>
    <row r="126" spans="2:18">
      <c r="B126" t="s">
        <v>3205</v>
      </c>
      <c r="C126" t="s">
        <v>3154</v>
      </c>
      <c r="D126" t="s">
        <v>3238</v>
      </c>
      <c r="E126"/>
      <c r="F126" t="s">
        <v>506</v>
      </c>
      <c r="G126" s="95">
        <v>40570</v>
      </c>
      <c r="H126" t="s">
        <v>208</v>
      </c>
      <c r="I126" s="77">
        <v>3.96</v>
      </c>
      <c r="J126" t="s">
        <v>364</v>
      </c>
      <c r="K126" t="s">
        <v>102</v>
      </c>
      <c r="L126" s="78">
        <v>5.0999999999999997E-2</v>
      </c>
      <c r="M126" s="78">
        <v>2.12E-2</v>
      </c>
      <c r="N126" s="77">
        <v>112483.64</v>
      </c>
      <c r="O126" s="77">
        <v>131.21</v>
      </c>
      <c r="P126" s="77">
        <v>147.589784044</v>
      </c>
      <c r="Q126" s="78">
        <v>3.5000000000000001E-3</v>
      </c>
      <c r="R126" s="78">
        <v>4.0000000000000002E-4</v>
      </c>
    </row>
    <row r="127" spans="2:18">
      <c r="B127" t="s">
        <v>3239</v>
      </c>
      <c r="C127" t="s">
        <v>3114</v>
      </c>
      <c r="D127" t="s">
        <v>3240</v>
      </c>
      <c r="E127"/>
      <c r="F127" t="s">
        <v>511</v>
      </c>
      <c r="G127" s="95">
        <v>41423</v>
      </c>
      <c r="H127" t="s">
        <v>150</v>
      </c>
      <c r="I127" s="77">
        <v>2.78</v>
      </c>
      <c r="J127" t="s">
        <v>353</v>
      </c>
      <c r="K127" t="s">
        <v>102</v>
      </c>
      <c r="L127" s="78">
        <v>0.05</v>
      </c>
      <c r="M127" s="78">
        <v>2.1999999999999999E-2</v>
      </c>
      <c r="N127" s="77">
        <v>41318.629999999997</v>
      </c>
      <c r="O127" s="77">
        <v>123.52</v>
      </c>
      <c r="P127" s="77">
        <v>51.036771776000002</v>
      </c>
      <c r="Q127" s="78">
        <v>1.1999999999999999E-3</v>
      </c>
      <c r="R127" s="78">
        <v>1E-4</v>
      </c>
    </row>
    <row r="128" spans="2:18">
      <c r="B128" t="s">
        <v>3239</v>
      </c>
      <c r="C128" t="s">
        <v>3114</v>
      </c>
      <c r="D128" t="s">
        <v>3241</v>
      </c>
      <c r="E128"/>
      <c r="F128" t="s">
        <v>511</v>
      </c>
      <c r="G128" s="95">
        <v>41423</v>
      </c>
      <c r="H128" t="s">
        <v>150</v>
      </c>
      <c r="I128" s="77">
        <v>2.78</v>
      </c>
      <c r="J128" t="s">
        <v>353</v>
      </c>
      <c r="K128" t="s">
        <v>102</v>
      </c>
      <c r="L128" s="78">
        <v>0.05</v>
      </c>
      <c r="M128" s="78">
        <v>2.1999999999999999E-2</v>
      </c>
      <c r="N128" s="77">
        <v>13288.89</v>
      </c>
      <c r="O128" s="77">
        <v>123.52</v>
      </c>
      <c r="P128" s="77">
        <v>16.414436928000001</v>
      </c>
      <c r="Q128" s="78">
        <v>4.0000000000000002E-4</v>
      </c>
      <c r="R128" s="78">
        <v>0</v>
      </c>
    </row>
    <row r="129" spans="2:18">
      <c r="B129" t="s">
        <v>3239</v>
      </c>
      <c r="C129" t="s">
        <v>3114</v>
      </c>
      <c r="D129" t="s">
        <v>3242</v>
      </c>
      <c r="E129"/>
      <c r="F129" t="s">
        <v>511</v>
      </c>
      <c r="G129" s="95">
        <v>40489</v>
      </c>
      <c r="H129" t="s">
        <v>150</v>
      </c>
      <c r="I129" s="77">
        <v>1.73</v>
      </c>
      <c r="J129" t="s">
        <v>353</v>
      </c>
      <c r="K129" t="s">
        <v>102</v>
      </c>
      <c r="L129" s="78">
        <v>5.7000000000000002E-2</v>
      </c>
      <c r="M129" s="78">
        <v>2.35E-2</v>
      </c>
      <c r="N129" s="77">
        <v>28110.87</v>
      </c>
      <c r="O129" s="77">
        <v>126.03</v>
      </c>
      <c r="P129" s="77">
        <v>35.428129460999997</v>
      </c>
      <c r="Q129" s="78">
        <v>8.0000000000000004E-4</v>
      </c>
      <c r="R129" s="78">
        <v>1E-4</v>
      </c>
    </row>
    <row r="130" spans="2:18">
      <c r="B130" t="s">
        <v>3239</v>
      </c>
      <c r="C130" t="s">
        <v>3114</v>
      </c>
      <c r="D130" t="s">
        <v>3243</v>
      </c>
      <c r="E130"/>
      <c r="F130" t="s">
        <v>511</v>
      </c>
      <c r="G130" s="95">
        <v>42631</v>
      </c>
      <c r="H130" t="s">
        <v>150</v>
      </c>
      <c r="I130" s="77">
        <v>6.75</v>
      </c>
      <c r="J130" t="s">
        <v>353</v>
      </c>
      <c r="K130" t="s">
        <v>102</v>
      </c>
      <c r="L130" s="78">
        <v>4.1000000000000002E-2</v>
      </c>
      <c r="M130" s="78">
        <v>2.75E-2</v>
      </c>
      <c r="N130" s="77">
        <v>43604.17</v>
      </c>
      <c r="O130" s="77">
        <v>124.25</v>
      </c>
      <c r="P130" s="77">
        <v>54.178181225000003</v>
      </c>
      <c r="Q130" s="78">
        <v>1.2999999999999999E-3</v>
      </c>
      <c r="R130" s="78">
        <v>1E-4</v>
      </c>
    </row>
    <row r="131" spans="2:18">
      <c r="B131" t="s">
        <v>3239</v>
      </c>
      <c r="C131" t="s">
        <v>3114</v>
      </c>
      <c r="D131" t="s">
        <v>3244</v>
      </c>
      <c r="E131"/>
      <c r="F131" t="s">
        <v>511</v>
      </c>
      <c r="G131" s="95">
        <v>42352</v>
      </c>
      <c r="H131" t="s">
        <v>150</v>
      </c>
      <c r="I131" s="77">
        <v>5.0199999999999996</v>
      </c>
      <c r="J131" t="s">
        <v>353</v>
      </c>
      <c r="K131" t="s">
        <v>102</v>
      </c>
      <c r="L131" s="78">
        <v>0.05</v>
      </c>
      <c r="M131" s="78">
        <v>2.5000000000000001E-2</v>
      </c>
      <c r="N131" s="77">
        <v>48916.73</v>
      </c>
      <c r="O131" s="77">
        <v>128.26</v>
      </c>
      <c r="P131" s="77">
        <v>62.740597897999997</v>
      </c>
      <c r="Q131" s="78">
        <v>1.5E-3</v>
      </c>
      <c r="R131" s="78">
        <v>1E-4</v>
      </c>
    </row>
    <row r="132" spans="2:18">
      <c r="B132" t="s">
        <v>3239</v>
      </c>
      <c r="C132" t="s">
        <v>3114</v>
      </c>
      <c r="D132" t="s">
        <v>3245</v>
      </c>
      <c r="E132"/>
      <c r="F132" t="s">
        <v>511</v>
      </c>
      <c r="G132" s="95">
        <v>42352</v>
      </c>
      <c r="H132" t="s">
        <v>150</v>
      </c>
      <c r="I132" s="77">
        <v>6.8</v>
      </c>
      <c r="J132" t="s">
        <v>353</v>
      </c>
      <c r="K132" t="s">
        <v>102</v>
      </c>
      <c r="L132" s="78">
        <v>4.1000000000000002E-2</v>
      </c>
      <c r="M132" s="78">
        <v>2.4899999999999999E-2</v>
      </c>
      <c r="N132" s="77">
        <v>146938.72</v>
      </c>
      <c r="O132" s="77">
        <v>125.94</v>
      </c>
      <c r="P132" s="77">
        <v>185.05462396799999</v>
      </c>
      <c r="Q132" s="78">
        <v>4.4000000000000003E-3</v>
      </c>
      <c r="R132" s="78">
        <v>4.0000000000000002E-4</v>
      </c>
    </row>
    <row r="133" spans="2:18">
      <c r="B133" t="s">
        <v>3239</v>
      </c>
      <c r="C133" t="s">
        <v>3114</v>
      </c>
      <c r="D133" t="s">
        <v>3246</v>
      </c>
      <c r="E133"/>
      <c r="F133" t="s">
        <v>511</v>
      </c>
      <c r="G133" s="95">
        <v>44223</v>
      </c>
      <c r="H133" t="s">
        <v>150</v>
      </c>
      <c r="I133" s="77">
        <v>12.52</v>
      </c>
      <c r="J133" t="s">
        <v>353</v>
      </c>
      <c r="K133" t="s">
        <v>102</v>
      </c>
      <c r="L133" s="78">
        <v>2.1499999999999998E-2</v>
      </c>
      <c r="M133" s="78">
        <v>3.7100000000000001E-2</v>
      </c>
      <c r="N133" s="77">
        <v>199235.29</v>
      </c>
      <c r="O133" s="77">
        <v>92.33</v>
      </c>
      <c r="P133" s="77">
        <v>183.95394325699999</v>
      </c>
      <c r="Q133" s="78">
        <v>4.4000000000000003E-3</v>
      </c>
      <c r="R133" s="78">
        <v>4.0000000000000002E-4</v>
      </c>
    </row>
    <row r="134" spans="2:18">
      <c r="B134" t="s">
        <v>3247</v>
      </c>
      <c r="C134" t="s">
        <v>3154</v>
      </c>
      <c r="D134" t="s">
        <v>3248</v>
      </c>
      <c r="E134"/>
      <c r="F134" t="s">
        <v>511</v>
      </c>
      <c r="G134" s="95">
        <v>41767</v>
      </c>
      <c r="H134" t="s">
        <v>150</v>
      </c>
      <c r="I134" s="77">
        <v>5.16</v>
      </c>
      <c r="J134" t="s">
        <v>702</v>
      </c>
      <c r="K134" t="s">
        <v>102</v>
      </c>
      <c r="L134" s="78">
        <v>5.3499999999999999E-2</v>
      </c>
      <c r="M134" s="78">
        <v>2.87E-2</v>
      </c>
      <c r="N134" s="77">
        <v>2551.5700000000002</v>
      </c>
      <c r="O134" s="77">
        <v>127.24</v>
      </c>
      <c r="P134" s="77">
        <v>3.2466176679999998</v>
      </c>
      <c r="Q134" s="78">
        <v>1E-4</v>
      </c>
      <c r="R134" s="78">
        <v>0</v>
      </c>
    </row>
    <row r="135" spans="2:18">
      <c r="B135" t="s">
        <v>3247</v>
      </c>
      <c r="C135" t="s">
        <v>3154</v>
      </c>
      <c r="D135" t="s">
        <v>3249</v>
      </c>
      <c r="E135"/>
      <c r="F135" t="s">
        <v>511</v>
      </c>
      <c r="G135" s="95">
        <v>41767</v>
      </c>
      <c r="H135" t="s">
        <v>150</v>
      </c>
      <c r="I135" s="77">
        <v>4.49</v>
      </c>
      <c r="J135" t="s">
        <v>702</v>
      </c>
      <c r="K135" t="s">
        <v>102</v>
      </c>
      <c r="L135" s="78">
        <v>5.3499999999999999E-2</v>
      </c>
      <c r="M135" s="78">
        <v>2.47E-2</v>
      </c>
      <c r="N135" s="77">
        <v>3260.33</v>
      </c>
      <c r="O135" s="77">
        <v>127.24</v>
      </c>
      <c r="P135" s="77">
        <v>4.1484438920000004</v>
      </c>
      <c r="Q135" s="78">
        <v>1E-4</v>
      </c>
      <c r="R135" s="78">
        <v>0</v>
      </c>
    </row>
    <row r="136" spans="2:18">
      <c r="B136" t="s">
        <v>3247</v>
      </c>
      <c r="C136" t="s">
        <v>3154</v>
      </c>
      <c r="D136" t="s">
        <v>3250</v>
      </c>
      <c r="E136"/>
      <c r="F136" t="s">
        <v>511</v>
      </c>
      <c r="G136" s="95">
        <v>41281</v>
      </c>
      <c r="H136" t="s">
        <v>150</v>
      </c>
      <c r="I136" s="77">
        <v>4.53</v>
      </c>
      <c r="J136" t="s">
        <v>702</v>
      </c>
      <c r="K136" t="s">
        <v>102</v>
      </c>
      <c r="L136" s="78">
        <v>5.3499999999999999E-2</v>
      </c>
      <c r="M136" s="78">
        <v>1.8599999999999998E-2</v>
      </c>
      <c r="N136" s="77">
        <v>21675.42</v>
      </c>
      <c r="O136" s="77">
        <v>132.66999999999999</v>
      </c>
      <c r="P136" s="77">
        <v>28.756779714</v>
      </c>
      <c r="Q136" s="78">
        <v>6.9999999999999999E-4</v>
      </c>
      <c r="R136" s="78">
        <v>1E-4</v>
      </c>
    </row>
    <row r="137" spans="2:18">
      <c r="B137" t="s">
        <v>3247</v>
      </c>
      <c r="C137" t="s">
        <v>3154</v>
      </c>
      <c r="D137" t="s">
        <v>3251</v>
      </c>
      <c r="E137"/>
      <c r="F137" t="s">
        <v>511</v>
      </c>
      <c r="G137" s="95">
        <v>41767</v>
      </c>
      <c r="H137" t="s">
        <v>150</v>
      </c>
      <c r="I137" s="77">
        <v>4.49</v>
      </c>
      <c r="J137" t="s">
        <v>702</v>
      </c>
      <c r="K137" t="s">
        <v>102</v>
      </c>
      <c r="L137" s="78">
        <v>5.3499999999999999E-2</v>
      </c>
      <c r="M137" s="78">
        <v>2.47E-2</v>
      </c>
      <c r="N137" s="77">
        <v>3827.35</v>
      </c>
      <c r="O137" s="77">
        <v>127.24</v>
      </c>
      <c r="P137" s="77">
        <v>4.8699201399999996</v>
      </c>
      <c r="Q137" s="78">
        <v>1E-4</v>
      </c>
      <c r="R137" s="78">
        <v>0</v>
      </c>
    </row>
    <row r="138" spans="2:18">
      <c r="B138" t="s">
        <v>3247</v>
      </c>
      <c r="C138" t="s">
        <v>3154</v>
      </c>
      <c r="D138" t="s">
        <v>3252</v>
      </c>
      <c r="E138"/>
      <c r="F138" t="s">
        <v>511</v>
      </c>
      <c r="G138" s="95">
        <v>41281</v>
      </c>
      <c r="H138" t="s">
        <v>150</v>
      </c>
      <c r="I138" s="77">
        <v>4.53</v>
      </c>
      <c r="J138" t="s">
        <v>702</v>
      </c>
      <c r="K138" t="s">
        <v>102</v>
      </c>
      <c r="L138" s="78">
        <v>5.3499999999999999E-2</v>
      </c>
      <c r="M138" s="78">
        <v>1.8599999999999998E-2</v>
      </c>
      <c r="N138" s="77">
        <v>15613.65</v>
      </c>
      <c r="O138" s="77">
        <v>132.66999999999999</v>
      </c>
      <c r="P138" s="77">
        <v>20.714629455000001</v>
      </c>
      <c r="Q138" s="78">
        <v>5.0000000000000001E-4</v>
      </c>
      <c r="R138" s="78">
        <v>0</v>
      </c>
    </row>
    <row r="139" spans="2:18">
      <c r="B139" t="s">
        <v>3247</v>
      </c>
      <c r="C139" t="s">
        <v>3154</v>
      </c>
      <c r="D139" t="s">
        <v>3253</v>
      </c>
      <c r="E139"/>
      <c r="F139" t="s">
        <v>511</v>
      </c>
      <c r="G139" s="95">
        <v>41767</v>
      </c>
      <c r="H139" t="s">
        <v>150</v>
      </c>
      <c r="I139" s="77">
        <v>4.49</v>
      </c>
      <c r="J139" t="s">
        <v>702</v>
      </c>
      <c r="K139" t="s">
        <v>102</v>
      </c>
      <c r="L139" s="78">
        <v>5.3499999999999999E-2</v>
      </c>
      <c r="M139" s="78">
        <v>2.47E-2</v>
      </c>
      <c r="N139" s="77">
        <v>3117.87</v>
      </c>
      <c r="O139" s="77">
        <v>127.24</v>
      </c>
      <c r="P139" s="77">
        <v>3.9671777879999999</v>
      </c>
      <c r="Q139" s="78">
        <v>1E-4</v>
      </c>
      <c r="R139" s="78">
        <v>0</v>
      </c>
    </row>
    <row r="140" spans="2:18">
      <c r="B140" t="s">
        <v>3247</v>
      </c>
      <c r="C140" t="s">
        <v>3154</v>
      </c>
      <c r="D140" t="s">
        <v>3254</v>
      </c>
      <c r="E140"/>
      <c r="F140" t="s">
        <v>511</v>
      </c>
      <c r="G140" s="95">
        <v>41281</v>
      </c>
      <c r="H140" t="s">
        <v>150</v>
      </c>
      <c r="I140" s="77">
        <v>4.53</v>
      </c>
      <c r="J140" t="s">
        <v>702</v>
      </c>
      <c r="K140" t="s">
        <v>102</v>
      </c>
      <c r="L140" s="78">
        <v>5.3499999999999999E-2</v>
      </c>
      <c r="M140" s="78">
        <v>1.8599999999999998E-2</v>
      </c>
      <c r="N140" s="77">
        <v>18751.689999999999</v>
      </c>
      <c r="O140" s="77">
        <v>132.66999999999999</v>
      </c>
      <c r="P140" s="77">
        <v>24.877867123000001</v>
      </c>
      <c r="Q140" s="78">
        <v>5.9999999999999995E-4</v>
      </c>
      <c r="R140" s="78">
        <v>1E-4</v>
      </c>
    </row>
    <row r="141" spans="2:18">
      <c r="B141" t="s">
        <v>3247</v>
      </c>
      <c r="C141" t="s">
        <v>3154</v>
      </c>
      <c r="D141" t="s">
        <v>3255</v>
      </c>
      <c r="E141"/>
      <c r="F141" t="s">
        <v>511</v>
      </c>
      <c r="G141" s="95">
        <v>41767</v>
      </c>
      <c r="H141" t="s">
        <v>150</v>
      </c>
      <c r="I141" s="77">
        <v>4.49</v>
      </c>
      <c r="J141" t="s">
        <v>702</v>
      </c>
      <c r="K141" t="s">
        <v>102</v>
      </c>
      <c r="L141" s="78">
        <v>5.3499999999999999E-2</v>
      </c>
      <c r="M141" s="78">
        <v>2.47E-2</v>
      </c>
      <c r="N141" s="77">
        <v>3260.33</v>
      </c>
      <c r="O141" s="77">
        <v>127.24</v>
      </c>
      <c r="P141" s="77">
        <v>4.1484438920000004</v>
      </c>
      <c r="Q141" s="78">
        <v>1E-4</v>
      </c>
      <c r="R141" s="78">
        <v>0</v>
      </c>
    </row>
    <row r="142" spans="2:18">
      <c r="B142" t="s">
        <v>3247</v>
      </c>
      <c r="C142" t="s">
        <v>3154</v>
      </c>
      <c r="D142" t="s">
        <v>3256</v>
      </c>
      <c r="E142"/>
      <c r="F142" t="s">
        <v>511</v>
      </c>
      <c r="G142" s="95">
        <v>41269</v>
      </c>
      <c r="H142" t="s">
        <v>150</v>
      </c>
      <c r="I142" s="77">
        <v>4.53</v>
      </c>
      <c r="J142" t="s">
        <v>702</v>
      </c>
      <c r="K142" t="s">
        <v>102</v>
      </c>
      <c r="L142" s="78">
        <v>5.3499999999999999E-2</v>
      </c>
      <c r="M142" s="78">
        <v>1.8499999999999999E-2</v>
      </c>
      <c r="N142" s="77">
        <v>17204.68</v>
      </c>
      <c r="O142" s="77">
        <v>132.72999999999999</v>
      </c>
      <c r="P142" s="77">
        <v>22.835771764</v>
      </c>
      <c r="Q142" s="78">
        <v>5.0000000000000001E-4</v>
      </c>
      <c r="R142" s="78">
        <v>1E-4</v>
      </c>
    </row>
    <row r="143" spans="2:18">
      <c r="B143" t="s">
        <v>3247</v>
      </c>
      <c r="C143" t="s">
        <v>3154</v>
      </c>
      <c r="D143" t="s">
        <v>3257</v>
      </c>
      <c r="E143"/>
      <c r="F143" t="s">
        <v>511</v>
      </c>
      <c r="G143" s="95">
        <v>41269</v>
      </c>
      <c r="H143" t="s">
        <v>150</v>
      </c>
      <c r="I143" s="77">
        <v>4.53</v>
      </c>
      <c r="J143" t="s">
        <v>702</v>
      </c>
      <c r="K143" t="s">
        <v>102</v>
      </c>
      <c r="L143" s="78">
        <v>5.3499999999999999E-2</v>
      </c>
      <c r="M143" s="78">
        <v>1.8499999999999999E-2</v>
      </c>
      <c r="N143" s="77">
        <v>16192.64</v>
      </c>
      <c r="O143" s="77">
        <v>132.72999999999999</v>
      </c>
      <c r="P143" s="77">
        <v>21.492491072</v>
      </c>
      <c r="Q143" s="78">
        <v>5.0000000000000001E-4</v>
      </c>
      <c r="R143" s="78">
        <v>1E-4</v>
      </c>
    </row>
    <row r="144" spans="2:18">
      <c r="B144" t="s">
        <v>3258</v>
      </c>
      <c r="C144" t="s">
        <v>3114</v>
      </c>
      <c r="D144" t="s">
        <v>3259</v>
      </c>
      <c r="E144"/>
      <c r="F144" t="s">
        <v>511</v>
      </c>
      <c r="G144" s="95">
        <v>42052</v>
      </c>
      <c r="H144" t="s">
        <v>150</v>
      </c>
      <c r="I144" s="77">
        <v>4.13</v>
      </c>
      <c r="J144" t="s">
        <v>702</v>
      </c>
      <c r="K144" t="s">
        <v>102</v>
      </c>
      <c r="L144" s="78">
        <v>2.98E-2</v>
      </c>
      <c r="M144" s="78">
        <v>3.0700000000000002E-2</v>
      </c>
      <c r="N144" s="77">
        <v>47487.37</v>
      </c>
      <c r="O144" s="77">
        <v>111.93</v>
      </c>
      <c r="P144" s="77">
        <v>53.152613240999997</v>
      </c>
      <c r="Q144" s="78">
        <v>1.2999999999999999E-3</v>
      </c>
      <c r="R144" s="78">
        <v>1E-4</v>
      </c>
    </row>
    <row r="145" spans="2:18">
      <c r="B145" t="s">
        <v>3258</v>
      </c>
      <c r="C145" t="s">
        <v>3114</v>
      </c>
      <c r="D145" t="s">
        <v>3260</v>
      </c>
      <c r="E145"/>
      <c r="F145" t="s">
        <v>511</v>
      </c>
      <c r="G145" s="95">
        <v>42054</v>
      </c>
      <c r="H145" t="s">
        <v>150</v>
      </c>
      <c r="I145" s="77">
        <v>4.13</v>
      </c>
      <c r="J145" t="s">
        <v>702</v>
      </c>
      <c r="K145" t="s">
        <v>102</v>
      </c>
      <c r="L145" s="78">
        <v>2.98E-2</v>
      </c>
      <c r="M145" s="78">
        <v>3.0700000000000002E-2</v>
      </c>
      <c r="N145" s="77">
        <v>1342.97</v>
      </c>
      <c r="O145" s="77">
        <v>111.49</v>
      </c>
      <c r="P145" s="77">
        <v>1.497277253</v>
      </c>
      <c r="Q145" s="78">
        <v>0</v>
      </c>
      <c r="R145" s="78">
        <v>0</v>
      </c>
    </row>
    <row r="146" spans="2:18">
      <c r="B146" t="s">
        <v>3261</v>
      </c>
      <c r="C146" t="s">
        <v>3114</v>
      </c>
      <c r="D146" t="s">
        <v>3262</v>
      </c>
      <c r="E146"/>
      <c r="F146" t="s">
        <v>511</v>
      </c>
      <c r="G146" s="95">
        <v>42052</v>
      </c>
      <c r="H146" t="s">
        <v>150</v>
      </c>
      <c r="I146" s="77">
        <v>4.1399999999999997</v>
      </c>
      <c r="J146" t="s">
        <v>702</v>
      </c>
      <c r="K146" t="s">
        <v>102</v>
      </c>
      <c r="L146" s="78">
        <v>2.98E-2</v>
      </c>
      <c r="M146" s="78">
        <v>2.01E-2</v>
      </c>
      <c r="N146" s="77">
        <v>65395.72</v>
      </c>
      <c r="O146" s="77">
        <v>116.81</v>
      </c>
      <c r="P146" s="77">
        <v>76.388740532</v>
      </c>
      <c r="Q146" s="78">
        <v>1.8E-3</v>
      </c>
      <c r="R146" s="78">
        <v>2.0000000000000001E-4</v>
      </c>
    </row>
    <row r="147" spans="2:18">
      <c r="B147" t="s">
        <v>3263</v>
      </c>
      <c r="C147" t="s">
        <v>3114</v>
      </c>
      <c r="D147" t="s">
        <v>3264</v>
      </c>
      <c r="E147"/>
      <c r="F147" t="s">
        <v>511</v>
      </c>
      <c r="G147" s="95">
        <v>42052</v>
      </c>
      <c r="H147" t="s">
        <v>150</v>
      </c>
      <c r="I147" s="77">
        <v>4.18</v>
      </c>
      <c r="J147" t="s">
        <v>702</v>
      </c>
      <c r="K147" t="s">
        <v>102</v>
      </c>
      <c r="L147" s="78">
        <v>2.98E-2</v>
      </c>
      <c r="M147" s="78">
        <v>1.9800000000000002E-2</v>
      </c>
      <c r="N147" s="77">
        <v>53860.02</v>
      </c>
      <c r="O147" s="77">
        <v>117</v>
      </c>
      <c r="P147" s="77">
        <v>63.016223400000001</v>
      </c>
      <c r="Q147" s="78">
        <v>1.5E-3</v>
      </c>
      <c r="R147" s="78">
        <v>2.0000000000000001E-4</v>
      </c>
    </row>
    <row r="148" spans="2:18">
      <c r="B148" t="s">
        <v>3265</v>
      </c>
      <c r="C148" t="s">
        <v>3114</v>
      </c>
      <c r="D148" t="s">
        <v>3266</v>
      </c>
      <c r="E148"/>
      <c r="F148" t="s">
        <v>506</v>
      </c>
      <c r="G148" s="95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133521.15</v>
      </c>
      <c r="O148" s="77">
        <v>98.28</v>
      </c>
      <c r="P148" s="77">
        <v>131.22458621999999</v>
      </c>
      <c r="Q148" s="78">
        <v>3.0999999999999999E-3</v>
      </c>
      <c r="R148" s="78">
        <v>2.9999999999999997E-4</v>
      </c>
    </row>
    <row r="149" spans="2:18">
      <c r="B149" s="89" t="s">
        <v>3267</v>
      </c>
      <c r="C149" t="s">
        <v>3114</v>
      </c>
      <c r="D149" t="s">
        <v>3268</v>
      </c>
      <c r="E149"/>
      <c r="F149" t="s">
        <v>322</v>
      </c>
      <c r="G149" s="95">
        <v>43899</v>
      </c>
      <c r="H149" t="s">
        <v>2248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149787.32999999999</v>
      </c>
      <c r="O149" s="77">
        <v>92.95</v>
      </c>
      <c r="P149" s="77">
        <v>139.227323235</v>
      </c>
      <c r="Q149" s="78">
        <v>3.3E-3</v>
      </c>
      <c r="R149" s="78">
        <v>2.9999999999999997E-4</v>
      </c>
    </row>
    <row r="150" spans="2:18">
      <c r="B150" s="89" t="s">
        <v>3267</v>
      </c>
      <c r="C150" t="s">
        <v>3114</v>
      </c>
      <c r="D150" t="s">
        <v>3269</v>
      </c>
      <c r="E150"/>
      <c r="F150" t="s">
        <v>322</v>
      </c>
      <c r="G150" s="95">
        <v>43899</v>
      </c>
      <c r="H150" t="s">
        <v>2248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103873.98</v>
      </c>
      <c r="O150" s="77">
        <v>107.57</v>
      </c>
      <c r="P150" s="77">
        <v>111.737240286</v>
      </c>
      <c r="Q150" s="78">
        <v>2.5999999999999999E-3</v>
      </c>
      <c r="R150" s="78">
        <v>2.9999999999999997E-4</v>
      </c>
    </row>
    <row r="151" spans="2:18">
      <c r="B151" s="88" t="s">
        <v>3323</v>
      </c>
      <c r="C151" t="s">
        <v>3154</v>
      </c>
      <c r="D151" t="s">
        <v>3270</v>
      </c>
      <c r="E151"/>
      <c r="F151" t="s">
        <v>600</v>
      </c>
      <c r="G151" s="95">
        <v>44592</v>
      </c>
      <c r="H151" t="s">
        <v>150</v>
      </c>
      <c r="I151" s="77">
        <v>11.65</v>
      </c>
      <c r="J151" t="s">
        <v>702</v>
      </c>
      <c r="K151" t="s">
        <v>102</v>
      </c>
      <c r="L151" s="78">
        <v>2.75E-2</v>
      </c>
      <c r="M151" s="78">
        <v>4.0099999999999997E-2</v>
      </c>
      <c r="N151" s="77">
        <v>24585.51</v>
      </c>
      <c r="O151" s="77">
        <v>87.16</v>
      </c>
      <c r="P151" s="77">
        <v>21.428730516000002</v>
      </c>
      <c r="Q151" s="78">
        <v>5.0000000000000001E-4</v>
      </c>
      <c r="R151" s="78">
        <v>1E-4</v>
      </c>
    </row>
    <row r="152" spans="2:18">
      <c r="B152" t="s">
        <v>3271</v>
      </c>
      <c r="C152" t="s">
        <v>3114</v>
      </c>
      <c r="D152" t="s">
        <v>3272</v>
      </c>
      <c r="E152"/>
      <c r="F152" t="s">
        <v>322</v>
      </c>
      <c r="G152" s="95">
        <v>42978</v>
      </c>
      <c r="H152" t="s">
        <v>2248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54827.13</v>
      </c>
      <c r="O152" s="77">
        <v>97.92</v>
      </c>
      <c r="P152" s="77">
        <v>53.686725696000003</v>
      </c>
      <c r="Q152" s="78">
        <v>1.2999999999999999E-3</v>
      </c>
      <c r="R152" s="78">
        <v>1E-4</v>
      </c>
    </row>
    <row r="153" spans="2:18">
      <c r="B153" t="s">
        <v>3273</v>
      </c>
      <c r="C153" t="s">
        <v>3154</v>
      </c>
      <c r="D153" t="s">
        <v>3274</v>
      </c>
      <c r="E153"/>
      <c r="F153" t="s">
        <v>600</v>
      </c>
      <c r="G153" s="95">
        <v>43138</v>
      </c>
      <c r="H153" t="s">
        <v>150</v>
      </c>
      <c r="I153" s="77">
        <v>7.03</v>
      </c>
      <c r="J153" t="s">
        <v>702</v>
      </c>
      <c r="K153" t="s">
        <v>102</v>
      </c>
      <c r="L153" s="78">
        <v>2.6200000000000001E-2</v>
      </c>
      <c r="M153" s="78">
        <v>3.4599999999999999E-2</v>
      </c>
      <c r="N153" s="77">
        <v>40196.370000000003</v>
      </c>
      <c r="O153" s="77">
        <v>105.92</v>
      </c>
      <c r="P153" s="77">
        <v>42.575995104</v>
      </c>
      <c r="Q153" s="78">
        <v>1E-3</v>
      </c>
      <c r="R153" s="78">
        <v>1E-4</v>
      </c>
    </row>
    <row r="154" spans="2:18">
      <c r="B154" t="s">
        <v>3273</v>
      </c>
      <c r="C154" t="s">
        <v>3154</v>
      </c>
      <c r="D154" t="s">
        <v>3275</v>
      </c>
      <c r="E154"/>
      <c r="F154" t="s">
        <v>600</v>
      </c>
      <c r="G154" s="95">
        <v>43227</v>
      </c>
      <c r="H154" t="s">
        <v>150</v>
      </c>
      <c r="I154" s="77">
        <v>7.09</v>
      </c>
      <c r="J154" t="s">
        <v>702</v>
      </c>
      <c r="K154" t="s">
        <v>102</v>
      </c>
      <c r="L154" s="78">
        <v>2.7799999999999998E-2</v>
      </c>
      <c r="M154" s="78">
        <v>3.0200000000000001E-2</v>
      </c>
      <c r="N154" s="77">
        <v>6410.75</v>
      </c>
      <c r="O154" s="77">
        <v>110.54</v>
      </c>
      <c r="P154" s="77">
        <v>7.0864430499999997</v>
      </c>
      <c r="Q154" s="78">
        <v>2.0000000000000001E-4</v>
      </c>
      <c r="R154" s="78">
        <v>0</v>
      </c>
    </row>
    <row r="155" spans="2:18">
      <c r="B155" t="s">
        <v>3273</v>
      </c>
      <c r="C155" t="s">
        <v>3154</v>
      </c>
      <c r="D155" t="s">
        <v>3276</v>
      </c>
      <c r="E155"/>
      <c r="F155" t="s">
        <v>600</v>
      </c>
      <c r="G155" s="95">
        <v>43279</v>
      </c>
      <c r="H155" t="s">
        <v>150</v>
      </c>
      <c r="I155" s="77">
        <v>7.12</v>
      </c>
      <c r="J155" t="s">
        <v>702</v>
      </c>
      <c r="K155" t="s">
        <v>102</v>
      </c>
      <c r="L155" s="78">
        <v>2.7799999999999998E-2</v>
      </c>
      <c r="M155" s="78">
        <v>2.8899999999999999E-2</v>
      </c>
      <c r="N155" s="77">
        <v>7497.57</v>
      </c>
      <c r="O155" s="77">
        <v>110.51</v>
      </c>
      <c r="P155" s="77">
        <v>8.2855646069999995</v>
      </c>
      <c r="Q155" s="78">
        <v>2.0000000000000001E-4</v>
      </c>
      <c r="R155" s="78">
        <v>0</v>
      </c>
    </row>
    <row r="156" spans="2:18">
      <c r="B156" t="s">
        <v>3273</v>
      </c>
      <c r="C156" t="s">
        <v>3154</v>
      </c>
      <c r="D156" t="s">
        <v>3277</v>
      </c>
      <c r="E156"/>
      <c r="F156" t="s">
        <v>600</v>
      </c>
      <c r="G156" s="95">
        <v>43417</v>
      </c>
      <c r="H156" t="s">
        <v>150</v>
      </c>
      <c r="I156" s="77">
        <v>7.06</v>
      </c>
      <c r="J156" t="s">
        <v>702</v>
      </c>
      <c r="K156" t="s">
        <v>102</v>
      </c>
      <c r="L156" s="78">
        <v>3.0800000000000001E-2</v>
      </c>
      <c r="M156" s="78">
        <v>2.9700000000000001E-2</v>
      </c>
      <c r="N156" s="77">
        <v>47819.26</v>
      </c>
      <c r="O156" s="77">
        <v>112</v>
      </c>
      <c r="P156" s="77">
        <v>53.557571199999998</v>
      </c>
      <c r="Q156" s="78">
        <v>1.2999999999999999E-3</v>
      </c>
      <c r="R156" s="78">
        <v>1E-4</v>
      </c>
    </row>
    <row r="157" spans="2:18">
      <c r="B157" t="s">
        <v>3273</v>
      </c>
      <c r="C157" t="s">
        <v>3154</v>
      </c>
      <c r="D157" t="s">
        <v>3278</v>
      </c>
      <c r="E157"/>
      <c r="F157" t="s">
        <v>600</v>
      </c>
      <c r="G157" s="95">
        <v>43321</v>
      </c>
      <c r="H157" t="s">
        <v>150</v>
      </c>
      <c r="I157" s="77">
        <v>7.12</v>
      </c>
      <c r="J157" t="s">
        <v>702</v>
      </c>
      <c r="K157" t="s">
        <v>102</v>
      </c>
      <c r="L157" s="78">
        <v>2.8500000000000001E-2</v>
      </c>
      <c r="M157" s="78">
        <v>2.8500000000000001E-2</v>
      </c>
      <c r="N157" s="77">
        <v>42000.31</v>
      </c>
      <c r="O157" s="77">
        <v>111.36</v>
      </c>
      <c r="P157" s="77">
        <v>46.771545216</v>
      </c>
      <c r="Q157" s="78">
        <v>1.1000000000000001E-3</v>
      </c>
      <c r="R157" s="78">
        <v>1E-4</v>
      </c>
    </row>
    <row r="158" spans="2:18">
      <c r="B158" t="s">
        <v>3273</v>
      </c>
      <c r="C158" t="s">
        <v>3154</v>
      </c>
      <c r="D158" t="s">
        <v>3279</v>
      </c>
      <c r="E158"/>
      <c r="F158" t="s">
        <v>600</v>
      </c>
      <c r="G158" s="95">
        <v>43485</v>
      </c>
      <c r="H158" t="s">
        <v>150</v>
      </c>
      <c r="I158" s="77">
        <v>7.11</v>
      </c>
      <c r="J158" t="s">
        <v>702</v>
      </c>
      <c r="K158" t="s">
        <v>102</v>
      </c>
      <c r="L158" s="78">
        <v>3.0200000000000001E-2</v>
      </c>
      <c r="M158" s="78">
        <v>2.7699999999999999E-2</v>
      </c>
      <c r="N158" s="77">
        <v>60429.120000000003</v>
      </c>
      <c r="O158" s="77">
        <v>113.4</v>
      </c>
      <c r="P158" s="77">
        <v>68.526622079999996</v>
      </c>
      <c r="Q158" s="78">
        <v>1.6000000000000001E-3</v>
      </c>
      <c r="R158" s="78">
        <v>2.0000000000000001E-4</v>
      </c>
    </row>
    <row r="159" spans="2:18">
      <c r="B159" t="s">
        <v>3273</v>
      </c>
      <c r="C159" t="s">
        <v>3154</v>
      </c>
      <c r="D159" t="s">
        <v>3280</v>
      </c>
      <c r="E159"/>
      <c r="F159" t="s">
        <v>600</v>
      </c>
      <c r="G159" s="95">
        <v>43541</v>
      </c>
      <c r="H159" t="s">
        <v>150</v>
      </c>
      <c r="I159" s="77">
        <v>7.12</v>
      </c>
      <c r="J159" t="s">
        <v>702</v>
      </c>
      <c r="K159" t="s">
        <v>102</v>
      </c>
      <c r="L159" s="78">
        <v>2.7300000000000001E-2</v>
      </c>
      <c r="M159" s="78">
        <v>2.9000000000000001E-2</v>
      </c>
      <c r="N159" s="77">
        <v>5189.33</v>
      </c>
      <c r="O159" s="77">
        <v>110.03</v>
      </c>
      <c r="P159" s="77">
        <v>5.7098197989999999</v>
      </c>
      <c r="Q159" s="78">
        <v>1E-4</v>
      </c>
      <c r="R159" s="78">
        <v>0</v>
      </c>
    </row>
    <row r="160" spans="2:18">
      <c r="B160" t="s">
        <v>3273</v>
      </c>
      <c r="C160" t="s">
        <v>3154</v>
      </c>
      <c r="D160" t="s">
        <v>3281</v>
      </c>
      <c r="E160"/>
      <c r="F160" t="s">
        <v>600</v>
      </c>
      <c r="G160" s="95">
        <v>43613</v>
      </c>
      <c r="H160" t="s">
        <v>150</v>
      </c>
      <c r="I160" s="77">
        <v>7.13</v>
      </c>
      <c r="J160" t="s">
        <v>702</v>
      </c>
      <c r="K160" t="s">
        <v>102</v>
      </c>
      <c r="L160" s="78">
        <v>2.52E-2</v>
      </c>
      <c r="M160" s="78">
        <v>3.04E-2</v>
      </c>
      <c r="N160" s="77">
        <v>15949.34</v>
      </c>
      <c r="O160" s="77">
        <v>106.53</v>
      </c>
      <c r="P160" s="77">
        <v>16.990831902</v>
      </c>
      <c r="Q160" s="78">
        <v>4.0000000000000002E-4</v>
      </c>
      <c r="R160" s="78">
        <v>0</v>
      </c>
    </row>
    <row r="161" spans="2:18">
      <c r="B161" t="s">
        <v>3273</v>
      </c>
      <c r="C161" t="s">
        <v>3154</v>
      </c>
      <c r="D161" t="s">
        <v>3282</v>
      </c>
      <c r="E161"/>
      <c r="F161" t="s">
        <v>600</v>
      </c>
      <c r="G161" s="95">
        <v>43657</v>
      </c>
      <c r="H161" t="s">
        <v>150</v>
      </c>
      <c r="I161" s="77">
        <v>7.05</v>
      </c>
      <c r="J161" t="s">
        <v>702</v>
      </c>
      <c r="K161" t="s">
        <v>102</v>
      </c>
      <c r="L161" s="78">
        <v>2.52E-2</v>
      </c>
      <c r="M161" s="78">
        <v>3.4599999999999999E-2</v>
      </c>
      <c r="N161" s="77">
        <v>15735.69</v>
      </c>
      <c r="O161" s="77">
        <v>102.73</v>
      </c>
      <c r="P161" s="77">
        <v>16.165274337</v>
      </c>
      <c r="Q161" s="78">
        <v>4.0000000000000002E-4</v>
      </c>
      <c r="R161" s="78">
        <v>0</v>
      </c>
    </row>
    <row r="162" spans="2:18">
      <c r="B162" t="s">
        <v>3273</v>
      </c>
      <c r="C162" t="s">
        <v>3154</v>
      </c>
      <c r="D162" t="s">
        <v>3283</v>
      </c>
      <c r="E162"/>
      <c r="F162" t="s">
        <v>600</v>
      </c>
      <c r="G162" s="95">
        <v>43779</v>
      </c>
      <c r="H162" t="s">
        <v>150</v>
      </c>
      <c r="I162" s="77">
        <v>7.06</v>
      </c>
      <c r="J162" t="s">
        <v>702</v>
      </c>
      <c r="K162" t="s">
        <v>102</v>
      </c>
      <c r="L162" s="78">
        <v>2.53E-2</v>
      </c>
      <c r="M162" s="78">
        <v>3.4299999999999997E-2</v>
      </c>
      <c r="N162" s="77">
        <v>19490.259999999998</v>
      </c>
      <c r="O162" s="77">
        <v>103.93</v>
      </c>
      <c r="P162" s="77">
        <v>20.256227217999999</v>
      </c>
      <c r="Q162" s="78">
        <v>5.0000000000000001E-4</v>
      </c>
      <c r="R162" s="78">
        <v>0</v>
      </c>
    </row>
    <row r="163" spans="2:18">
      <c r="B163" t="s">
        <v>3273</v>
      </c>
      <c r="C163" t="s">
        <v>3154</v>
      </c>
      <c r="D163" t="s">
        <v>3284</v>
      </c>
      <c r="E163"/>
      <c r="F163" t="s">
        <v>600</v>
      </c>
      <c r="G163" s="95">
        <v>43835</v>
      </c>
      <c r="H163" t="s">
        <v>150</v>
      </c>
      <c r="I163" s="77">
        <v>7.05</v>
      </c>
      <c r="J163" t="s">
        <v>702</v>
      </c>
      <c r="K163" t="s">
        <v>102</v>
      </c>
      <c r="L163" s="78">
        <v>2.52E-2</v>
      </c>
      <c r="M163" s="78">
        <v>3.4599999999999999E-2</v>
      </c>
      <c r="N163" s="77">
        <v>10853.33</v>
      </c>
      <c r="O163" s="77">
        <v>103.67</v>
      </c>
      <c r="P163" s="77">
        <v>11.251647211</v>
      </c>
      <c r="Q163" s="78">
        <v>2.9999999999999997E-4</v>
      </c>
      <c r="R163" s="78">
        <v>0</v>
      </c>
    </row>
    <row r="164" spans="2:18">
      <c r="B164" t="s">
        <v>3273</v>
      </c>
      <c r="C164" t="s">
        <v>3154</v>
      </c>
      <c r="D164" t="s">
        <v>3285</v>
      </c>
      <c r="E164"/>
      <c r="F164" t="s">
        <v>600</v>
      </c>
      <c r="G164" s="95">
        <v>44143</v>
      </c>
      <c r="H164" t="s">
        <v>150</v>
      </c>
      <c r="I164" s="77">
        <v>6.57</v>
      </c>
      <c r="J164" t="s">
        <v>702</v>
      </c>
      <c r="K164" t="s">
        <v>102</v>
      </c>
      <c r="L164" s="78">
        <v>2.52E-2</v>
      </c>
      <c r="M164" s="78">
        <v>3.0599999999999999E-2</v>
      </c>
      <c r="N164" s="77">
        <v>63308.93</v>
      </c>
      <c r="O164" s="77">
        <v>107.59</v>
      </c>
      <c r="P164" s="77">
        <v>68.114077786999999</v>
      </c>
      <c r="Q164" s="78">
        <v>1.6000000000000001E-3</v>
      </c>
      <c r="R164" s="78">
        <v>2.0000000000000001E-4</v>
      </c>
    </row>
    <row r="165" spans="2:18">
      <c r="B165" t="s">
        <v>3273</v>
      </c>
      <c r="C165" t="s">
        <v>3154</v>
      </c>
      <c r="D165" t="s">
        <v>3286</v>
      </c>
      <c r="E165"/>
      <c r="F165" t="s">
        <v>600</v>
      </c>
      <c r="G165" s="95">
        <v>44728</v>
      </c>
      <c r="H165" t="s">
        <v>150</v>
      </c>
      <c r="I165" s="77">
        <v>9.48</v>
      </c>
      <c r="J165" t="s">
        <v>702</v>
      </c>
      <c r="K165" t="s">
        <v>102</v>
      </c>
      <c r="L165" s="78">
        <v>2.63E-2</v>
      </c>
      <c r="M165" s="78">
        <v>2.87E-2</v>
      </c>
      <c r="N165" s="77">
        <v>27125.33</v>
      </c>
      <c r="O165" s="77">
        <v>103.17</v>
      </c>
      <c r="P165" s="77">
        <v>27.985202960999999</v>
      </c>
      <c r="Q165" s="78">
        <v>6.9999999999999999E-4</v>
      </c>
      <c r="R165" s="78">
        <v>1E-4</v>
      </c>
    </row>
    <row r="166" spans="2:18">
      <c r="B166" t="s">
        <v>3273</v>
      </c>
      <c r="C166" t="s">
        <v>3154</v>
      </c>
      <c r="D166" t="s">
        <v>3287</v>
      </c>
      <c r="E166"/>
      <c r="F166" t="s">
        <v>600</v>
      </c>
      <c r="G166" s="95">
        <v>44923</v>
      </c>
      <c r="H166" t="s">
        <v>150</v>
      </c>
      <c r="I166" s="77">
        <v>9.19</v>
      </c>
      <c r="J166" t="s">
        <v>702</v>
      </c>
      <c r="K166" t="s">
        <v>102</v>
      </c>
      <c r="L166" s="78">
        <v>3.0800000000000001E-2</v>
      </c>
      <c r="M166" s="78">
        <v>3.3700000000000001E-2</v>
      </c>
      <c r="N166" s="77">
        <v>8827.77</v>
      </c>
      <c r="O166" s="77">
        <v>100.8</v>
      </c>
      <c r="P166" s="77">
        <v>8.8983921600000002</v>
      </c>
      <c r="Q166" s="78">
        <v>2.0000000000000001E-4</v>
      </c>
      <c r="R166" s="78">
        <v>0</v>
      </c>
    </row>
    <row r="167" spans="2:18">
      <c r="B167" t="s">
        <v>3288</v>
      </c>
      <c r="C167" t="s">
        <v>3154</v>
      </c>
      <c r="D167" t="s">
        <v>3289</v>
      </c>
      <c r="E167"/>
      <c r="F167" t="s">
        <v>600</v>
      </c>
      <c r="G167" s="95">
        <v>42935</v>
      </c>
      <c r="H167" t="s">
        <v>150</v>
      </c>
      <c r="I167" s="77">
        <v>7.77</v>
      </c>
      <c r="J167" t="s">
        <v>702</v>
      </c>
      <c r="K167" t="s">
        <v>102</v>
      </c>
      <c r="L167" s="78">
        <v>4.0800000000000003E-2</v>
      </c>
      <c r="M167" s="78">
        <v>3.4700000000000002E-2</v>
      </c>
      <c r="N167" s="77">
        <v>60063.16</v>
      </c>
      <c r="O167" s="77">
        <v>114.67</v>
      </c>
      <c r="P167" s="77">
        <v>68.874425572000007</v>
      </c>
      <c r="Q167" s="78">
        <v>1.6000000000000001E-3</v>
      </c>
      <c r="R167" s="78">
        <v>2.0000000000000001E-4</v>
      </c>
    </row>
    <row r="168" spans="2:18">
      <c r="B168" t="s">
        <v>3288</v>
      </c>
      <c r="C168" t="s">
        <v>3154</v>
      </c>
      <c r="D168" t="s">
        <v>3290</v>
      </c>
      <c r="E168"/>
      <c r="F168" t="s">
        <v>600</v>
      </c>
      <c r="G168" s="95">
        <v>43011</v>
      </c>
      <c r="H168" t="s">
        <v>150</v>
      </c>
      <c r="I168" s="77">
        <v>7.79</v>
      </c>
      <c r="J168" t="s">
        <v>702</v>
      </c>
      <c r="K168" t="s">
        <v>102</v>
      </c>
      <c r="L168" s="78">
        <v>3.9E-2</v>
      </c>
      <c r="M168" s="78">
        <v>3.49E-2</v>
      </c>
      <c r="N168" s="77">
        <v>12822.97</v>
      </c>
      <c r="O168" s="77">
        <v>112.7</v>
      </c>
      <c r="P168" s="77">
        <v>14.45148719</v>
      </c>
      <c r="Q168" s="78">
        <v>2.9999999999999997E-4</v>
      </c>
      <c r="R168" s="78">
        <v>0</v>
      </c>
    </row>
    <row r="169" spans="2:18">
      <c r="B169" t="s">
        <v>3288</v>
      </c>
      <c r="C169" t="s">
        <v>3154</v>
      </c>
      <c r="D169" t="s">
        <v>3291</v>
      </c>
      <c r="E169"/>
      <c r="F169" t="s">
        <v>600</v>
      </c>
      <c r="G169" s="95">
        <v>43104</v>
      </c>
      <c r="H169" t="s">
        <v>150</v>
      </c>
      <c r="I169" s="77">
        <v>7.6</v>
      </c>
      <c r="J169" t="s">
        <v>702</v>
      </c>
      <c r="K169" t="s">
        <v>102</v>
      </c>
      <c r="L169" s="78">
        <v>3.8199999999999998E-2</v>
      </c>
      <c r="M169" s="78">
        <v>4.3200000000000002E-2</v>
      </c>
      <c r="N169" s="77">
        <v>22785.02</v>
      </c>
      <c r="O169" s="77">
        <v>105.18</v>
      </c>
      <c r="P169" s="77">
        <v>23.965284036</v>
      </c>
      <c r="Q169" s="78">
        <v>5.9999999999999995E-4</v>
      </c>
      <c r="R169" s="78">
        <v>1E-4</v>
      </c>
    </row>
    <row r="170" spans="2:18">
      <c r="B170" t="s">
        <v>3288</v>
      </c>
      <c r="C170" t="s">
        <v>3154</v>
      </c>
      <c r="D170" t="s">
        <v>3292</v>
      </c>
      <c r="E170"/>
      <c r="F170" t="s">
        <v>600</v>
      </c>
      <c r="G170" s="95">
        <v>43194</v>
      </c>
      <c r="H170" t="s">
        <v>150</v>
      </c>
      <c r="I170" s="77">
        <v>7.8</v>
      </c>
      <c r="J170" t="s">
        <v>702</v>
      </c>
      <c r="K170" t="s">
        <v>102</v>
      </c>
      <c r="L170" s="78">
        <v>3.7900000000000003E-2</v>
      </c>
      <c r="M170" s="78">
        <v>3.5499999999999997E-2</v>
      </c>
      <c r="N170" s="77">
        <v>14700.84</v>
      </c>
      <c r="O170" s="77">
        <v>111.44</v>
      </c>
      <c r="P170" s="77">
        <v>16.382616096</v>
      </c>
      <c r="Q170" s="78">
        <v>4.0000000000000002E-4</v>
      </c>
      <c r="R170" s="78">
        <v>0</v>
      </c>
    </row>
    <row r="171" spans="2:18">
      <c r="B171" t="s">
        <v>3288</v>
      </c>
      <c r="C171" t="s">
        <v>3154</v>
      </c>
      <c r="D171" t="s">
        <v>3293</v>
      </c>
      <c r="E171"/>
      <c r="F171" t="s">
        <v>600</v>
      </c>
      <c r="G171" s="95">
        <v>43285</v>
      </c>
      <c r="H171" t="s">
        <v>150</v>
      </c>
      <c r="I171" s="77">
        <v>7.75</v>
      </c>
      <c r="J171" t="s">
        <v>702</v>
      </c>
      <c r="K171" t="s">
        <v>102</v>
      </c>
      <c r="L171" s="78">
        <v>4.0099999999999997E-2</v>
      </c>
      <c r="M171" s="78">
        <v>3.56E-2</v>
      </c>
      <c r="N171" s="77">
        <v>19611.919999999998</v>
      </c>
      <c r="O171" s="77">
        <v>111.96</v>
      </c>
      <c r="P171" s="77">
        <v>21.957505632</v>
      </c>
      <c r="Q171" s="78">
        <v>5.0000000000000001E-4</v>
      </c>
      <c r="R171" s="78">
        <v>1E-4</v>
      </c>
    </row>
    <row r="172" spans="2:18">
      <c r="B172" t="s">
        <v>3288</v>
      </c>
      <c r="C172" t="s">
        <v>3154</v>
      </c>
      <c r="D172" t="s">
        <v>3294</v>
      </c>
      <c r="E172"/>
      <c r="F172" t="s">
        <v>600</v>
      </c>
      <c r="G172" s="95">
        <v>43377</v>
      </c>
      <c r="H172" t="s">
        <v>150</v>
      </c>
      <c r="I172" s="77">
        <v>7.73</v>
      </c>
      <c r="J172" t="s">
        <v>702</v>
      </c>
      <c r="K172" t="s">
        <v>102</v>
      </c>
      <c r="L172" s="78">
        <v>3.9699999999999999E-2</v>
      </c>
      <c r="M172" s="78">
        <v>3.7199999999999997E-2</v>
      </c>
      <c r="N172" s="77">
        <v>39210.559999999998</v>
      </c>
      <c r="O172" s="77">
        <v>110.02</v>
      </c>
      <c r="P172" s="77">
        <v>43.139458112</v>
      </c>
      <c r="Q172" s="78">
        <v>1E-3</v>
      </c>
      <c r="R172" s="78">
        <v>1E-4</v>
      </c>
    </row>
    <row r="173" spans="2:18">
      <c r="B173" t="s">
        <v>3288</v>
      </c>
      <c r="C173" t="s">
        <v>3154</v>
      </c>
      <c r="D173" t="s">
        <v>3295</v>
      </c>
      <c r="E173"/>
      <c r="F173" t="s">
        <v>600</v>
      </c>
      <c r="G173" s="95">
        <v>43469</v>
      </c>
      <c r="H173" t="s">
        <v>150</v>
      </c>
      <c r="I173" s="77">
        <v>7.81</v>
      </c>
      <c r="J173" t="s">
        <v>702</v>
      </c>
      <c r="K173" t="s">
        <v>102</v>
      </c>
      <c r="L173" s="78">
        <v>4.1700000000000001E-2</v>
      </c>
      <c r="M173" s="78">
        <v>3.2099999999999997E-2</v>
      </c>
      <c r="N173" s="77">
        <v>27698.59</v>
      </c>
      <c r="O173" s="77">
        <v>115.99</v>
      </c>
      <c r="P173" s="77">
        <v>32.127594541000001</v>
      </c>
      <c r="Q173" s="78">
        <v>8.0000000000000004E-4</v>
      </c>
      <c r="R173" s="78">
        <v>1E-4</v>
      </c>
    </row>
    <row r="174" spans="2:18">
      <c r="B174" t="s">
        <v>3288</v>
      </c>
      <c r="C174" t="s">
        <v>3154</v>
      </c>
      <c r="D174" t="s">
        <v>3296</v>
      </c>
      <c r="E174"/>
      <c r="F174" t="s">
        <v>600</v>
      </c>
      <c r="G174" s="95">
        <v>43559</v>
      </c>
      <c r="H174" t="s">
        <v>150</v>
      </c>
      <c r="I174" s="77">
        <v>7.82</v>
      </c>
      <c r="J174" t="s">
        <v>702</v>
      </c>
      <c r="K174" t="s">
        <v>102</v>
      </c>
      <c r="L174" s="78">
        <v>3.7199999999999997E-2</v>
      </c>
      <c r="M174" s="78">
        <v>3.5000000000000003E-2</v>
      </c>
      <c r="N174" s="77">
        <v>65770.679999999993</v>
      </c>
      <c r="O174" s="77">
        <v>109.96</v>
      </c>
      <c r="P174" s="77">
        <v>72.321439728000001</v>
      </c>
      <c r="Q174" s="78">
        <v>1.6999999999999999E-3</v>
      </c>
      <c r="R174" s="78">
        <v>2.0000000000000001E-4</v>
      </c>
    </row>
    <row r="175" spans="2:18">
      <c r="B175" t="s">
        <v>3288</v>
      </c>
      <c r="C175" t="s">
        <v>3154</v>
      </c>
      <c r="D175" t="s">
        <v>3297</v>
      </c>
      <c r="E175"/>
      <c r="F175" t="s">
        <v>600</v>
      </c>
      <c r="G175" s="95">
        <v>43742</v>
      </c>
      <c r="H175" t="s">
        <v>150</v>
      </c>
      <c r="I175" s="77">
        <v>7.69</v>
      </c>
      <c r="J175" t="s">
        <v>702</v>
      </c>
      <c r="K175" t="s">
        <v>102</v>
      </c>
      <c r="L175" s="78">
        <v>3.1E-2</v>
      </c>
      <c r="M175" s="78">
        <v>4.53E-2</v>
      </c>
      <c r="N175" s="77">
        <v>76571.06</v>
      </c>
      <c r="O175" s="77">
        <v>96.1</v>
      </c>
      <c r="P175" s="77">
        <v>73.584788660000001</v>
      </c>
      <c r="Q175" s="78">
        <v>1.6999999999999999E-3</v>
      </c>
      <c r="R175" s="78">
        <v>2.0000000000000001E-4</v>
      </c>
    </row>
    <row r="176" spans="2:18">
      <c r="B176" t="s">
        <v>3288</v>
      </c>
      <c r="C176" t="s">
        <v>3154</v>
      </c>
      <c r="D176" t="s">
        <v>3298</v>
      </c>
      <c r="E176"/>
      <c r="F176" t="s">
        <v>600</v>
      </c>
      <c r="G176" s="95">
        <v>43924</v>
      </c>
      <c r="H176" t="s">
        <v>150</v>
      </c>
      <c r="I176" s="77">
        <v>8.07</v>
      </c>
      <c r="J176" t="s">
        <v>702</v>
      </c>
      <c r="K176" t="s">
        <v>102</v>
      </c>
      <c r="L176" s="78">
        <v>3.1399999999999997E-2</v>
      </c>
      <c r="M176" s="78">
        <v>2.9100000000000001E-2</v>
      </c>
      <c r="N176" s="77">
        <v>15578.62</v>
      </c>
      <c r="O176" s="77">
        <v>109.78</v>
      </c>
      <c r="P176" s="77">
        <v>17.102209036000001</v>
      </c>
      <c r="Q176" s="78">
        <v>4.0000000000000002E-4</v>
      </c>
      <c r="R176" s="78">
        <v>0</v>
      </c>
    </row>
    <row r="177" spans="2:18">
      <c r="B177" t="s">
        <v>3288</v>
      </c>
      <c r="C177" t="s">
        <v>3154</v>
      </c>
      <c r="D177" t="s">
        <v>3299</v>
      </c>
      <c r="E177"/>
      <c r="F177" t="s">
        <v>600</v>
      </c>
      <c r="G177" s="95">
        <v>44015</v>
      </c>
      <c r="H177" t="s">
        <v>150</v>
      </c>
      <c r="I177" s="77">
        <v>7.79</v>
      </c>
      <c r="J177" t="s">
        <v>702</v>
      </c>
      <c r="K177" t="s">
        <v>102</v>
      </c>
      <c r="L177" s="78">
        <v>3.1E-2</v>
      </c>
      <c r="M177" s="78">
        <v>4.0599999999999997E-2</v>
      </c>
      <c r="N177" s="77">
        <v>12842.71</v>
      </c>
      <c r="O177" s="77">
        <v>100.38</v>
      </c>
      <c r="P177" s="77">
        <v>12.891512298</v>
      </c>
      <c r="Q177" s="78">
        <v>2.9999999999999997E-4</v>
      </c>
      <c r="R177" s="78">
        <v>0</v>
      </c>
    </row>
    <row r="178" spans="2:18">
      <c r="B178" t="s">
        <v>3288</v>
      </c>
      <c r="C178" t="s">
        <v>3154</v>
      </c>
      <c r="D178" t="s">
        <v>3300</v>
      </c>
      <c r="E178"/>
      <c r="F178" t="s">
        <v>600</v>
      </c>
      <c r="G178" s="95">
        <v>44108</v>
      </c>
      <c r="H178" t="s">
        <v>150</v>
      </c>
      <c r="I178" s="77">
        <v>7.69</v>
      </c>
      <c r="J178" t="s">
        <v>702</v>
      </c>
      <c r="K178" t="s">
        <v>102</v>
      </c>
      <c r="L178" s="78">
        <v>3.1E-2</v>
      </c>
      <c r="M178" s="78">
        <v>4.4999999999999998E-2</v>
      </c>
      <c r="N178" s="77">
        <v>20830.939999999999</v>
      </c>
      <c r="O178" s="77">
        <v>97.07</v>
      </c>
      <c r="P178" s="77">
        <v>20.220593458</v>
      </c>
      <c r="Q178" s="78">
        <v>5.0000000000000001E-4</v>
      </c>
      <c r="R178" s="78">
        <v>0</v>
      </c>
    </row>
    <row r="179" spans="2:18">
      <c r="B179" t="s">
        <v>3288</v>
      </c>
      <c r="C179" t="s">
        <v>3154</v>
      </c>
      <c r="D179" t="s">
        <v>3301</v>
      </c>
      <c r="E179"/>
      <c r="F179" t="s">
        <v>600</v>
      </c>
      <c r="G179" s="95">
        <v>44200</v>
      </c>
      <c r="H179" t="s">
        <v>150</v>
      </c>
      <c r="I179" s="77">
        <v>7.6</v>
      </c>
      <c r="J179" t="s">
        <v>702</v>
      </c>
      <c r="K179" t="s">
        <v>102</v>
      </c>
      <c r="L179" s="78">
        <v>3.1E-2</v>
      </c>
      <c r="M179" s="78">
        <v>4.8800000000000003E-2</v>
      </c>
      <c r="N179" s="77">
        <v>10807.37</v>
      </c>
      <c r="O179" s="77">
        <v>94.43</v>
      </c>
      <c r="P179" s="77">
        <v>10.205399491</v>
      </c>
      <c r="Q179" s="78">
        <v>2.0000000000000001E-4</v>
      </c>
      <c r="R179" s="78">
        <v>0</v>
      </c>
    </row>
    <row r="180" spans="2:18">
      <c r="B180" t="s">
        <v>3288</v>
      </c>
      <c r="C180" t="s">
        <v>3154</v>
      </c>
      <c r="D180" t="s">
        <v>3302</v>
      </c>
      <c r="E180"/>
      <c r="F180" t="s">
        <v>600</v>
      </c>
      <c r="G180" s="95">
        <v>44290</v>
      </c>
      <c r="H180" t="s">
        <v>150</v>
      </c>
      <c r="I180" s="77">
        <v>7.54</v>
      </c>
      <c r="J180" t="s">
        <v>702</v>
      </c>
      <c r="K180" t="s">
        <v>102</v>
      </c>
      <c r="L180" s="78">
        <v>3.1E-2</v>
      </c>
      <c r="M180" s="78">
        <v>5.1299999999999998E-2</v>
      </c>
      <c r="N180" s="77">
        <v>20758.240000000002</v>
      </c>
      <c r="O180" s="77">
        <v>92.63</v>
      </c>
      <c r="P180" s="77">
        <v>19.228357712000001</v>
      </c>
      <c r="Q180" s="78">
        <v>5.0000000000000001E-4</v>
      </c>
      <c r="R180" s="78">
        <v>0</v>
      </c>
    </row>
    <row r="181" spans="2:18">
      <c r="B181" t="s">
        <v>3288</v>
      </c>
      <c r="C181" t="s">
        <v>3154</v>
      </c>
      <c r="D181" t="s">
        <v>3303</v>
      </c>
      <c r="E181"/>
      <c r="F181" t="s">
        <v>600</v>
      </c>
      <c r="G181" s="95">
        <v>44496</v>
      </c>
      <c r="H181" t="s">
        <v>150</v>
      </c>
      <c r="I181" s="77">
        <v>7.06</v>
      </c>
      <c r="J181" t="s">
        <v>702</v>
      </c>
      <c r="K181" t="s">
        <v>102</v>
      </c>
      <c r="L181" s="78">
        <v>3.1E-2</v>
      </c>
      <c r="M181" s="78">
        <v>7.2400000000000006E-2</v>
      </c>
      <c r="N181" s="77">
        <v>23253.66</v>
      </c>
      <c r="O181" s="77">
        <v>78.349999999999994</v>
      </c>
      <c r="P181" s="77">
        <v>18.219242609999998</v>
      </c>
      <c r="Q181" s="78">
        <v>4.0000000000000002E-4</v>
      </c>
      <c r="R181" s="78">
        <v>0</v>
      </c>
    </row>
    <row r="182" spans="2:18">
      <c r="B182" t="s">
        <v>3288</v>
      </c>
      <c r="C182" t="s">
        <v>3154</v>
      </c>
      <c r="D182" t="s">
        <v>3304</v>
      </c>
      <c r="E182"/>
      <c r="F182" t="s">
        <v>600</v>
      </c>
      <c r="G182" s="95">
        <v>44615</v>
      </c>
      <c r="H182" t="s">
        <v>150</v>
      </c>
      <c r="I182" s="77">
        <v>7.3</v>
      </c>
      <c r="J182" t="s">
        <v>702</v>
      </c>
      <c r="K182" t="s">
        <v>102</v>
      </c>
      <c r="L182" s="78">
        <v>3.1E-2</v>
      </c>
      <c r="M182" s="78">
        <v>6.1800000000000001E-2</v>
      </c>
      <c r="N182" s="77">
        <v>28227.83</v>
      </c>
      <c r="O182" s="77">
        <v>83.71</v>
      </c>
      <c r="P182" s="77">
        <v>23.629516493000001</v>
      </c>
      <c r="Q182" s="78">
        <v>5.9999999999999995E-4</v>
      </c>
      <c r="R182" s="78">
        <v>1E-4</v>
      </c>
    </row>
    <row r="183" spans="2:18">
      <c r="B183" t="s">
        <v>3288</v>
      </c>
      <c r="C183" t="s">
        <v>3154</v>
      </c>
      <c r="D183" t="s">
        <v>3305</v>
      </c>
      <c r="E183"/>
      <c r="F183" t="s">
        <v>600</v>
      </c>
      <c r="G183" s="95">
        <v>44753</v>
      </c>
      <c r="H183" t="s">
        <v>150</v>
      </c>
      <c r="I183" s="77">
        <v>7.8</v>
      </c>
      <c r="J183" t="s">
        <v>702</v>
      </c>
      <c r="K183" t="s">
        <v>102</v>
      </c>
      <c r="L183" s="78">
        <v>3.2599999999999997E-2</v>
      </c>
      <c r="M183" s="78">
        <v>3.9E-2</v>
      </c>
      <c r="N183" s="77">
        <v>41669.65</v>
      </c>
      <c r="O183" s="77">
        <v>97.39</v>
      </c>
      <c r="P183" s="77">
        <v>40.582072134999997</v>
      </c>
      <c r="Q183" s="78">
        <v>1E-3</v>
      </c>
      <c r="R183" s="78">
        <v>1E-4</v>
      </c>
    </row>
    <row r="184" spans="2:18">
      <c r="B184" t="s">
        <v>3288</v>
      </c>
      <c r="C184" t="s">
        <v>3154</v>
      </c>
      <c r="D184" t="s">
        <v>3306</v>
      </c>
      <c r="E184"/>
      <c r="F184" t="s">
        <v>600</v>
      </c>
      <c r="G184" s="95">
        <v>44959</v>
      </c>
      <c r="H184" t="s">
        <v>150</v>
      </c>
      <c r="I184" s="77">
        <v>7.65</v>
      </c>
      <c r="J184" t="s">
        <v>702</v>
      </c>
      <c r="K184" t="s">
        <v>102</v>
      </c>
      <c r="L184" s="78">
        <v>3.8100000000000002E-2</v>
      </c>
      <c r="M184" s="78">
        <v>4.1200000000000001E-2</v>
      </c>
      <c r="N184" s="77">
        <v>20162.73</v>
      </c>
      <c r="O184" s="77">
        <v>97.78</v>
      </c>
      <c r="P184" s="77">
        <v>19.715117394</v>
      </c>
      <c r="Q184" s="78">
        <v>5.0000000000000001E-4</v>
      </c>
      <c r="R184" s="78">
        <v>0</v>
      </c>
    </row>
    <row r="185" spans="2:18">
      <c r="B185" t="s">
        <v>3307</v>
      </c>
      <c r="C185" t="s">
        <v>3154</v>
      </c>
      <c r="D185" t="s">
        <v>3308</v>
      </c>
      <c r="E185"/>
      <c r="F185" t="s">
        <v>600</v>
      </c>
      <c r="G185" s="95">
        <v>45015</v>
      </c>
      <c r="H185" t="s">
        <v>150</v>
      </c>
      <c r="I185" s="77">
        <v>5.3</v>
      </c>
      <c r="J185" t="s">
        <v>364</v>
      </c>
      <c r="K185" t="s">
        <v>102</v>
      </c>
      <c r="L185" s="78">
        <v>4.4999999999999998E-2</v>
      </c>
      <c r="M185" s="78">
        <v>3.39E-2</v>
      </c>
      <c r="N185" s="77">
        <v>274625.40000000002</v>
      </c>
      <c r="O185" s="77">
        <v>106.45</v>
      </c>
      <c r="P185" s="77">
        <v>292.33873829999999</v>
      </c>
      <c r="Q185" s="78">
        <v>6.8999999999999999E-3</v>
      </c>
      <c r="R185" s="78">
        <v>6.9999999999999999E-4</v>
      </c>
    </row>
    <row r="186" spans="2:18">
      <c r="B186" t="s">
        <v>3309</v>
      </c>
      <c r="C186" t="s">
        <v>3154</v>
      </c>
      <c r="D186" t="s">
        <v>3310</v>
      </c>
      <c r="E186"/>
      <c r="F186" t="s">
        <v>593</v>
      </c>
      <c r="G186" s="95">
        <v>43801</v>
      </c>
      <c r="H186" t="s">
        <v>208</v>
      </c>
      <c r="I186" s="77">
        <v>4.5599999999999996</v>
      </c>
      <c r="J186" t="s">
        <v>364</v>
      </c>
      <c r="K186" t="s">
        <v>110</v>
      </c>
      <c r="L186" s="78">
        <v>2.3599999999999999E-2</v>
      </c>
      <c r="M186" s="78">
        <v>5.8999999999999997E-2</v>
      </c>
      <c r="N186" s="77">
        <v>227532.24</v>
      </c>
      <c r="O186" s="77">
        <v>85.869999999999976</v>
      </c>
      <c r="P186" s="77">
        <v>788.05349456389899</v>
      </c>
      <c r="Q186" s="78">
        <v>1.8599999999999998E-2</v>
      </c>
      <c r="R186" s="78">
        <v>1.9E-3</v>
      </c>
    </row>
    <row r="187" spans="2:18">
      <c r="B187" t="s">
        <v>3311</v>
      </c>
      <c r="C187" t="s">
        <v>3154</v>
      </c>
      <c r="D187" t="s">
        <v>3312</v>
      </c>
      <c r="E187"/>
      <c r="F187" t="s">
        <v>600</v>
      </c>
      <c r="G187" s="95">
        <v>44074</v>
      </c>
      <c r="H187" t="s">
        <v>150</v>
      </c>
      <c r="I187" s="77">
        <v>8.94</v>
      </c>
      <c r="J187" t="s">
        <v>702</v>
      </c>
      <c r="K187" t="s">
        <v>102</v>
      </c>
      <c r="L187" s="78">
        <v>2.35E-2</v>
      </c>
      <c r="M187" s="78">
        <v>3.78E-2</v>
      </c>
      <c r="N187" s="77">
        <v>114450.66</v>
      </c>
      <c r="O187" s="77">
        <v>97.49</v>
      </c>
      <c r="P187" s="77">
        <v>111.57794843400001</v>
      </c>
      <c r="Q187" s="78">
        <v>2.5999999999999999E-3</v>
      </c>
      <c r="R187" s="78">
        <v>2.9999999999999997E-4</v>
      </c>
    </row>
    <row r="188" spans="2:18">
      <c r="B188" t="s">
        <v>3311</v>
      </c>
      <c r="C188" t="s">
        <v>3154</v>
      </c>
      <c r="D188" t="s">
        <v>3313</v>
      </c>
      <c r="E188"/>
      <c r="F188" t="s">
        <v>600</v>
      </c>
      <c r="G188" s="95">
        <v>44189</v>
      </c>
      <c r="H188" t="s">
        <v>150</v>
      </c>
      <c r="I188" s="77">
        <v>8.84</v>
      </c>
      <c r="J188" t="s">
        <v>702</v>
      </c>
      <c r="K188" t="s">
        <v>102</v>
      </c>
      <c r="L188" s="78">
        <v>2.47E-2</v>
      </c>
      <c r="M188" s="78">
        <v>4.0300000000000002E-2</v>
      </c>
      <c r="N188" s="77">
        <v>14314.1</v>
      </c>
      <c r="O188" s="77">
        <v>96.54</v>
      </c>
      <c r="P188" s="77">
        <v>13.81883214</v>
      </c>
      <c r="Q188" s="78">
        <v>2.9999999999999997E-4</v>
      </c>
      <c r="R188" s="78">
        <v>0</v>
      </c>
    </row>
    <row r="189" spans="2:18">
      <c r="B189" t="s">
        <v>3311</v>
      </c>
      <c r="C189" t="s">
        <v>3154</v>
      </c>
      <c r="D189" t="s">
        <v>3314</v>
      </c>
      <c r="E189"/>
      <c r="F189" t="s">
        <v>600</v>
      </c>
      <c r="G189" s="95">
        <v>44322</v>
      </c>
      <c r="H189" t="s">
        <v>150</v>
      </c>
      <c r="I189" s="77">
        <v>8.7100000000000009</v>
      </c>
      <c r="J189" t="s">
        <v>702</v>
      </c>
      <c r="K189" t="s">
        <v>102</v>
      </c>
      <c r="L189" s="78">
        <v>2.5600000000000001E-2</v>
      </c>
      <c r="M189" s="78">
        <v>4.41E-2</v>
      </c>
      <c r="N189" s="77">
        <v>65878.7</v>
      </c>
      <c r="O189" s="77">
        <v>93.65</v>
      </c>
      <c r="P189" s="77">
        <v>61.695402549999997</v>
      </c>
      <c r="Q189" s="78">
        <v>1.5E-3</v>
      </c>
      <c r="R189" s="78">
        <v>1E-4</v>
      </c>
    </row>
    <row r="190" spans="2:18">
      <c r="B190" t="s">
        <v>3311</v>
      </c>
      <c r="C190" t="s">
        <v>3154</v>
      </c>
      <c r="D190" t="s">
        <v>3315</v>
      </c>
      <c r="E190"/>
      <c r="F190" t="s">
        <v>600</v>
      </c>
      <c r="G190" s="95">
        <v>44418</v>
      </c>
      <c r="H190" t="s">
        <v>150</v>
      </c>
      <c r="I190" s="77">
        <v>8.84</v>
      </c>
      <c r="J190" t="s">
        <v>702</v>
      </c>
      <c r="K190" t="s">
        <v>102</v>
      </c>
      <c r="L190" s="78">
        <v>2.2700000000000001E-2</v>
      </c>
      <c r="M190" s="78">
        <v>4.2200000000000001E-2</v>
      </c>
      <c r="N190" s="77">
        <v>65700.69</v>
      </c>
      <c r="O190" s="77">
        <v>91.78</v>
      </c>
      <c r="P190" s="77">
        <v>60.300093281999999</v>
      </c>
      <c r="Q190" s="78">
        <v>1.4E-3</v>
      </c>
      <c r="R190" s="78">
        <v>1E-4</v>
      </c>
    </row>
    <row r="191" spans="2:18">
      <c r="B191" t="s">
        <v>3311</v>
      </c>
      <c r="C191" t="s">
        <v>3154</v>
      </c>
      <c r="D191" t="s">
        <v>3316</v>
      </c>
      <c r="E191"/>
      <c r="F191" t="s">
        <v>600</v>
      </c>
      <c r="G191" s="95">
        <v>44530</v>
      </c>
      <c r="H191" t="s">
        <v>150</v>
      </c>
      <c r="I191" s="77">
        <v>8.89</v>
      </c>
      <c r="J191" t="s">
        <v>702</v>
      </c>
      <c r="K191" t="s">
        <v>102</v>
      </c>
      <c r="L191" s="78">
        <v>1.7899999999999999E-2</v>
      </c>
      <c r="M191" s="78">
        <v>4.4900000000000002E-2</v>
      </c>
      <c r="N191" s="77">
        <v>54203.33</v>
      </c>
      <c r="O191" s="77">
        <v>84.6</v>
      </c>
      <c r="P191" s="77">
        <v>45.856017180000002</v>
      </c>
      <c r="Q191" s="78">
        <v>1.1000000000000001E-3</v>
      </c>
      <c r="R191" s="78">
        <v>1E-4</v>
      </c>
    </row>
    <row r="192" spans="2:18">
      <c r="B192" t="s">
        <v>3311</v>
      </c>
      <c r="C192" t="s">
        <v>3154</v>
      </c>
      <c r="D192" t="s">
        <v>3317</v>
      </c>
      <c r="E192"/>
      <c r="F192" t="s">
        <v>600</v>
      </c>
      <c r="G192" s="95">
        <v>44612</v>
      </c>
      <c r="H192" t="s">
        <v>150</v>
      </c>
      <c r="I192" s="77">
        <v>8.7100000000000009</v>
      </c>
      <c r="J192" t="s">
        <v>702</v>
      </c>
      <c r="K192" t="s">
        <v>102</v>
      </c>
      <c r="L192" s="78">
        <v>2.3599999999999999E-2</v>
      </c>
      <c r="M192" s="78">
        <v>4.5999999999999999E-2</v>
      </c>
      <c r="N192" s="77">
        <v>63475.26</v>
      </c>
      <c r="O192" s="77">
        <v>88.48</v>
      </c>
      <c r="P192" s="77">
        <v>56.162910048000001</v>
      </c>
      <c r="Q192" s="78">
        <v>1.2999999999999999E-3</v>
      </c>
      <c r="R192" s="78">
        <v>1E-4</v>
      </c>
    </row>
    <row r="193" spans="2:18">
      <c r="B193" t="s">
        <v>3311</v>
      </c>
      <c r="C193" t="s">
        <v>3154</v>
      </c>
      <c r="D193" t="s">
        <v>3318</v>
      </c>
      <c r="E193"/>
      <c r="F193" t="s">
        <v>600</v>
      </c>
      <c r="G193" s="95">
        <v>44662</v>
      </c>
      <c r="H193" t="s">
        <v>150</v>
      </c>
      <c r="I193" s="77">
        <v>8.76</v>
      </c>
      <c r="J193" t="s">
        <v>702</v>
      </c>
      <c r="K193" t="s">
        <v>102</v>
      </c>
      <c r="L193" s="78">
        <v>2.4E-2</v>
      </c>
      <c r="M193" s="78">
        <v>4.3900000000000002E-2</v>
      </c>
      <c r="N193" s="77">
        <v>72286.100000000006</v>
      </c>
      <c r="O193" s="77">
        <v>89.78</v>
      </c>
      <c r="P193" s="77">
        <v>64.898460580000005</v>
      </c>
      <c r="Q193" s="78">
        <v>1.5E-3</v>
      </c>
      <c r="R193" s="78">
        <v>2.0000000000000001E-4</v>
      </c>
    </row>
    <row r="194" spans="2:18">
      <c r="B194" t="s">
        <v>3319</v>
      </c>
      <c r="C194" t="s">
        <v>3154</v>
      </c>
      <c r="D194" t="s">
        <v>3320</v>
      </c>
      <c r="E194"/>
      <c r="F194" t="s">
        <v>593</v>
      </c>
      <c r="G194" s="95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1374916.01</v>
      </c>
      <c r="O194" s="77">
        <v>99.3</v>
      </c>
      <c r="P194" s="77">
        <v>1365.2915979300001</v>
      </c>
      <c r="Q194" s="78">
        <v>3.2300000000000002E-2</v>
      </c>
      <c r="R194" s="78">
        <v>3.3E-3</v>
      </c>
    </row>
    <row r="195" spans="2:18">
      <c r="B195" t="s">
        <v>3319</v>
      </c>
      <c r="C195" t="s">
        <v>3154</v>
      </c>
      <c r="D195" t="s">
        <v>3321</v>
      </c>
      <c r="E195"/>
      <c r="F195" t="s">
        <v>593</v>
      </c>
      <c r="G195" s="95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237321.79</v>
      </c>
      <c r="O195" s="77">
        <v>99.39</v>
      </c>
      <c r="P195" s="77">
        <v>235.87412708100001</v>
      </c>
      <c r="Q195" s="78">
        <v>5.5999999999999999E-3</v>
      </c>
      <c r="R195" s="78">
        <v>5.9999999999999995E-4</v>
      </c>
    </row>
    <row r="196" spans="2:18">
      <c r="B196" t="s">
        <v>3319</v>
      </c>
      <c r="C196" t="s">
        <v>3154</v>
      </c>
      <c r="D196" t="s">
        <v>3322</v>
      </c>
      <c r="E196"/>
      <c r="F196" t="s">
        <v>593</v>
      </c>
      <c r="G196" s="95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722313.8</v>
      </c>
      <c r="O196" s="77">
        <v>102.95</v>
      </c>
      <c r="P196" s="77">
        <v>743.62205710000001</v>
      </c>
      <c r="Q196" s="78">
        <v>1.7600000000000001E-2</v>
      </c>
      <c r="R196" s="78">
        <v>1.8E-3</v>
      </c>
    </row>
    <row r="197" spans="2:18">
      <c r="B197" t="s">
        <v>3323</v>
      </c>
      <c r="C197" t="s">
        <v>3154</v>
      </c>
      <c r="D197" t="s">
        <v>3324</v>
      </c>
      <c r="E197"/>
      <c r="F197" t="s">
        <v>600</v>
      </c>
      <c r="G197" s="95">
        <v>44837</v>
      </c>
      <c r="H197" t="s">
        <v>150</v>
      </c>
      <c r="I197" s="77">
        <v>11.51</v>
      </c>
      <c r="J197" t="s">
        <v>702</v>
      </c>
      <c r="K197" t="s">
        <v>102</v>
      </c>
      <c r="L197" s="78">
        <v>3.9600000000000003E-2</v>
      </c>
      <c r="M197" s="78">
        <v>3.5799999999999998E-2</v>
      </c>
      <c r="N197" s="77">
        <v>21527.67</v>
      </c>
      <c r="O197" s="77">
        <v>102.21</v>
      </c>
      <c r="P197" s="77">
        <v>22.003431506999998</v>
      </c>
      <c r="Q197" s="78">
        <v>5.0000000000000001E-4</v>
      </c>
      <c r="R197" s="78">
        <v>1E-4</v>
      </c>
    </row>
    <row r="198" spans="2:18">
      <c r="B198" t="s">
        <v>3323</v>
      </c>
      <c r="C198" t="s">
        <v>3154</v>
      </c>
      <c r="D198" t="s">
        <v>3325</v>
      </c>
      <c r="E198"/>
      <c r="F198" t="s">
        <v>600</v>
      </c>
      <c r="G198" s="95">
        <v>45076</v>
      </c>
      <c r="H198" t="s">
        <v>150</v>
      </c>
      <c r="I198" s="77">
        <v>11.33</v>
      </c>
      <c r="J198" t="s">
        <v>702</v>
      </c>
      <c r="K198" t="s">
        <v>102</v>
      </c>
      <c r="L198" s="78">
        <v>4.4900000000000002E-2</v>
      </c>
      <c r="M198" s="78">
        <v>3.8399999999999997E-2</v>
      </c>
      <c r="N198" s="77">
        <v>26346.23</v>
      </c>
      <c r="O198" s="77">
        <v>101.69</v>
      </c>
      <c r="P198" s="77">
        <v>26.791481287</v>
      </c>
      <c r="Q198" s="78">
        <v>5.9999999999999995E-4</v>
      </c>
      <c r="R198" s="78">
        <v>1E-4</v>
      </c>
    </row>
    <row r="199" spans="2:18">
      <c r="B199" t="s">
        <v>3326</v>
      </c>
      <c r="C199" t="s">
        <v>3154</v>
      </c>
      <c r="D199" t="s">
        <v>3327</v>
      </c>
      <c r="E199"/>
      <c r="F199" t="s">
        <v>322</v>
      </c>
      <c r="G199" s="95">
        <v>44885</v>
      </c>
      <c r="H199" t="s">
        <v>2248</v>
      </c>
      <c r="I199" s="77">
        <v>2.19</v>
      </c>
      <c r="J199" t="s">
        <v>353</v>
      </c>
      <c r="K199" t="s">
        <v>102</v>
      </c>
      <c r="L199" s="78">
        <v>7.6799999999999993E-2</v>
      </c>
      <c r="M199" s="78">
        <v>8.4000000000000005E-2</v>
      </c>
      <c r="N199" s="77">
        <v>418355.88</v>
      </c>
      <c r="O199" s="77">
        <v>99.26</v>
      </c>
      <c r="P199" s="77">
        <v>415.260046488</v>
      </c>
      <c r="Q199" s="78">
        <v>9.7999999999999997E-3</v>
      </c>
      <c r="R199" s="78">
        <v>1E-3</v>
      </c>
    </row>
    <row r="200" spans="2:18">
      <c r="B200" t="s">
        <v>3326</v>
      </c>
      <c r="C200" t="s">
        <v>3154</v>
      </c>
      <c r="D200" t="s">
        <v>3328</v>
      </c>
      <c r="E200"/>
      <c r="F200" t="s">
        <v>322</v>
      </c>
      <c r="G200" s="95">
        <v>44906</v>
      </c>
      <c r="H200" t="s">
        <v>2248</v>
      </c>
      <c r="I200" s="77">
        <v>2.19</v>
      </c>
      <c r="J200" t="s">
        <v>353</v>
      </c>
      <c r="K200" t="s">
        <v>102</v>
      </c>
      <c r="L200" s="78">
        <v>7.6799999999999993E-2</v>
      </c>
      <c r="M200" s="78">
        <v>8.0699999999999994E-2</v>
      </c>
      <c r="N200" s="77">
        <v>1081.31</v>
      </c>
      <c r="O200" s="77">
        <v>100.02</v>
      </c>
      <c r="P200" s="77">
        <v>1.0815262619999999</v>
      </c>
      <c r="Q200" s="78">
        <v>0</v>
      </c>
      <c r="R200" s="78">
        <v>0</v>
      </c>
    </row>
    <row r="201" spans="2:18">
      <c r="B201" t="s">
        <v>3326</v>
      </c>
      <c r="C201" t="s">
        <v>3154</v>
      </c>
      <c r="D201" t="s">
        <v>3329</v>
      </c>
      <c r="E201"/>
      <c r="F201" t="s">
        <v>322</v>
      </c>
      <c r="G201" s="95">
        <v>44991</v>
      </c>
      <c r="H201" t="s">
        <v>2248</v>
      </c>
      <c r="I201" s="77">
        <v>2.19</v>
      </c>
      <c r="J201" t="s">
        <v>353</v>
      </c>
      <c r="K201" t="s">
        <v>102</v>
      </c>
      <c r="L201" s="78">
        <v>7.6799999999999993E-2</v>
      </c>
      <c r="M201" s="78">
        <v>7.6600000000000001E-2</v>
      </c>
      <c r="N201" s="77">
        <v>53476.91</v>
      </c>
      <c r="O201" s="77">
        <v>100.76</v>
      </c>
      <c r="P201" s="77">
        <v>53.883334515999998</v>
      </c>
      <c r="Q201" s="78">
        <v>1.2999999999999999E-3</v>
      </c>
      <c r="R201" s="78">
        <v>1E-4</v>
      </c>
    </row>
    <row r="202" spans="2:18">
      <c r="B202" t="s">
        <v>3163</v>
      </c>
      <c r="C202" t="s">
        <v>3154</v>
      </c>
      <c r="D202" t="s">
        <v>3330</v>
      </c>
      <c r="E202"/>
      <c r="F202" t="s">
        <v>322</v>
      </c>
      <c r="G202" s="95">
        <v>40742</v>
      </c>
      <c r="H202" t="s">
        <v>2248</v>
      </c>
      <c r="I202" s="77">
        <v>5.29</v>
      </c>
      <c r="J202" t="s">
        <v>353</v>
      </c>
      <c r="K202" t="s">
        <v>102</v>
      </c>
      <c r="L202" s="78">
        <v>0.06</v>
      </c>
      <c r="M202" s="78">
        <v>1.8100000000000002E-2</v>
      </c>
      <c r="N202" s="77">
        <v>220698.73</v>
      </c>
      <c r="O202" s="77">
        <v>143.29</v>
      </c>
      <c r="P202" s="77">
        <v>316.23921021699999</v>
      </c>
      <c r="Q202" s="78">
        <v>7.4999999999999997E-3</v>
      </c>
      <c r="R202" s="78">
        <v>8.0000000000000004E-4</v>
      </c>
    </row>
    <row r="203" spans="2:18">
      <c r="B203" t="s">
        <v>3163</v>
      </c>
      <c r="C203" t="s">
        <v>3154</v>
      </c>
      <c r="D203" t="s">
        <v>3331</v>
      </c>
      <c r="E203"/>
      <c r="F203" t="s">
        <v>322</v>
      </c>
      <c r="G203" s="95">
        <v>42201</v>
      </c>
      <c r="H203" t="s">
        <v>2248</v>
      </c>
      <c r="I203" s="77">
        <v>4.88</v>
      </c>
      <c r="J203" t="s">
        <v>353</v>
      </c>
      <c r="K203" t="s">
        <v>102</v>
      </c>
      <c r="L203" s="78">
        <v>4.2000000000000003E-2</v>
      </c>
      <c r="M203" s="78">
        <v>3.0599999999999999E-2</v>
      </c>
      <c r="N203" s="77">
        <v>15557.13</v>
      </c>
      <c r="O203" s="77">
        <v>118.07</v>
      </c>
      <c r="P203" s="77">
        <v>18.368303391000001</v>
      </c>
      <c r="Q203" s="78">
        <v>4.0000000000000002E-4</v>
      </c>
      <c r="R203" s="78">
        <v>0</v>
      </c>
    </row>
    <row r="204" spans="2:18">
      <c r="B204" t="s">
        <v>3332</v>
      </c>
      <c r="C204" t="s">
        <v>3154</v>
      </c>
      <c r="D204" t="s">
        <v>3333</v>
      </c>
      <c r="E204"/>
      <c r="F204" t="s">
        <v>600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129006.95</v>
      </c>
      <c r="O204" s="77">
        <v>108.41</v>
      </c>
      <c r="P204" s="77">
        <v>139.856434495</v>
      </c>
      <c r="Q204" s="78">
        <v>3.3E-3</v>
      </c>
      <c r="R204" s="78">
        <v>2.9999999999999997E-4</v>
      </c>
    </row>
    <row r="205" spans="2:18">
      <c r="B205" t="s">
        <v>3334</v>
      </c>
      <c r="C205" t="s">
        <v>3154</v>
      </c>
      <c r="D205" t="s">
        <v>3335</v>
      </c>
      <c r="E205"/>
      <c r="F205" t="s">
        <v>322</v>
      </c>
      <c r="G205" s="95">
        <v>42474</v>
      </c>
      <c r="H205" t="s">
        <v>2248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37158.269999999997</v>
      </c>
      <c r="O205" s="77">
        <v>98.15</v>
      </c>
      <c r="P205" s="77">
        <v>36.470842005000002</v>
      </c>
      <c r="Q205" s="78">
        <v>8.9999999999999998E-4</v>
      </c>
      <c r="R205" s="78">
        <v>1E-4</v>
      </c>
    </row>
    <row r="206" spans="2:18">
      <c r="B206" t="s">
        <v>3334</v>
      </c>
      <c r="C206" t="s">
        <v>3154</v>
      </c>
      <c r="D206" t="s">
        <v>3336</v>
      </c>
      <c r="E206"/>
      <c r="F206" t="s">
        <v>322</v>
      </c>
      <c r="G206" s="95">
        <v>42562</v>
      </c>
      <c r="H206" t="s">
        <v>2248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19151.75</v>
      </c>
      <c r="O206" s="77">
        <v>95.45</v>
      </c>
      <c r="P206" s="77">
        <v>18.280345375</v>
      </c>
      <c r="Q206" s="78">
        <v>4.0000000000000002E-4</v>
      </c>
      <c r="R206" s="78">
        <v>0</v>
      </c>
    </row>
    <row r="207" spans="2:18">
      <c r="B207" t="s">
        <v>3334</v>
      </c>
      <c r="C207" t="s">
        <v>3154</v>
      </c>
      <c r="D207" t="s">
        <v>3337</v>
      </c>
      <c r="E207"/>
      <c r="F207" t="s">
        <v>322</v>
      </c>
      <c r="G207" s="95">
        <v>42474</v>
      </c>
      <c r="H207" t="s">
        <v>2248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36140.43</v>
      </c>
      <c r="O207" s="77">
        <v>100.48</v>
      </c>
      <c r="P207" s="77">
        <v>36.313904063999999</v>
      </c>
      <c r="Q207" s="78">
        <v>8.9999999999999998E-4</v>
      </c>
      <c r="R207" s="78">
        <v>1E-4</v>
      </c>
    </row>
    <row r="208" spans="2:18">
      <c r="B208" t="s">
        <v>3334</v>
      </c>
      <c r="C208" t="s">
        <v>3154</v>
      </c>
      <c r="D208" t="s">
        <v>3338</v>
      </c>
      <c r="E208"/>
      <c r="F208" t="s">
        <v>322</v>
      </c>
      <c r="G208" s="95">
        <v>42521</v>
      </c>
      <c r="H208" t="s">
        <v>2248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12796.48</v>
      </c>
      <c r="O208" s="77">
        <v>109.99</v>
      </c>
      <c r="P208" s="77">
        <v>14.074848352</v>
      </c>
      <c r="Q208" s="78">
        <v>2.9999999999999997E-4</v>
      </c>
      <c r="R208" s="78">
        <v>0</v>
      </c>
    </row>
    <row r="209" spans="2:18">
      <c r="B209" t="s">
        <v>3334</v>
      </c>
      <c r="C209" t="s">
        <v>3154</v>
      </c>
      <c r="D209" t="s">
        <v>3339</v>
      </c>
      <c r="E209"/>
      <c r="F209" t="s">
        <v>322</v>
      </c>
      <c r="G209" s="95">
        <v>42710</v>
      </c>
      <c r="H209" t="s">
        <v>2248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12613.17</v>
      </c>
      <c r="O209" s="77">
        <v>95.89</v>
      </c>
      <c r="P209" s="77">
        <v>12.094768713000001</v>
      </c>
      <c r="Q209" s="78">
        <v>2.9999999999999997E-4</v>
      </c>
      <c r="R209" s="78">
        <v>0</v>
      </c>
    </row>
    <row r="210" spans="2:18">
      <c r="B210" t="s">
        <v>3334</v>
      </c>
      <c r="C210" t="s">
        <v>3154</v>
      </c>
      <c r="D210" t="s">
        <v>3340</v>
      </c>
      <c r="E210"/>
      <c r="F210" t="s">
        <v>322</v>
      </c>
      <c r="G210" s="95">
        <v>42717</v>
      </c>
      <c r="H210" t="s">
        <v>2248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4218.84</v>
      </c>
      <c r="O210" s="77">
        <v>95.91</v>
      </c>
      <c r="P210" s="77">
        <v>4.0462894440000001</v>
      </c>
      <c r="Q210" s="78">
        <v>1E-4</v>
      </c>
      <c r="R210" s="78">
        <v>0</v>
      </c>
    </row>
    <row r="211" spans="2:18">
      <c r="B211" t="s">
        <v>3341</v>
      </c>
      <c r="C211" t="s">
        <v>3114</v>
      </c>
      <c r="D211" t="s">
        <v>3342</v>
      </c>
      <c r="E211"/>
      <c r="F211" t="s">
        <v>593</v>
      </c>
      <c r="G211" s="95">
        <v>41639</v>
      </c>
      <c r="H211" t="s">
        <v>208</v>
      </c>
      <c r="I211" s="77">
        <v>0.25</v>
      </c>
      <c r="J211" t="s">
        <v>777</v>
      </c>
      <c r="K211" t="s">
        <v>102</v>
      </c>
      <c r="L211" s="78">
        <v>3.6999999999999998E-2</v>
      </c>
      <c r="M211" s="78">
        <v>6.4899999999999999E-2</v>
      </c>
      <c r="N211" s="77">
        <v>48382.720000000001</v>
      </c>
      <c r="O211" s="77">
        <v>111.6</v>
      </c>
      <c r="P211" s="77">
        <v>53.995115519999999</v>
      </c>
      <c r="Q211" s="78">
        <v>1.2999999999999999E-3</v>
      </c>
      <c r="R211" s="78">
        <v>1E-4</v>
      </c>
    </row>
    <row r="212" spans="2:18">
      <c r="B212" t="s">
        <v>3341</v>
      </c>
      <c r="C212" t="s">
        <v>3114</v>
      </c>
      <c r="D212" t="s">
        <v>3343</v>
      </c>
      <c r="E212"/>
      <c r="F212" t="s">
        <v>593</v>
      </c>
      <c r="G212" s="95">
        <v>42004</v>
      </c>
      <c r="H212" t="s">
        <v>208</v>
      </c>
      <c r="I212" s="77">
        <v>0.72</v>
      </c>
      <c r="J212" t="s">
        <v>777</v>
      </c>
      <c r="K212" t="s">
        <v>102</v>
      </c>
      <c r="L212" s="78">
        <v>3.6999999999999998E-2</v>
      </c>
      <c r="M212" s="78">
        <v>0.10349999999999999</v>
      </c>
      <c r="N212" s="77">
        <v>32255.15</v>
      </c>
      <c r="O212" s="77">
        <v>107.51</v>
      </c>
      <c r="P212" s="77">
        <v>34.677511764999998</v>
      </c>
      <c r="Q212" s="78">
        <v>8.0000000000000004E-4</v>
      </c>
      <c r="R212" s="78">
        <v>1E-4</v>
      </c>
    </row>
    <row r="213" spans="2:18">
      <c r="B213" t="s">
        <v>3341</v>
      </c>
      <c r="C213" t="s">
        <v>3114</v>
      </c>
      <c r="D213" t="s">
        <v>3344</v>
      </c>
      <c r="E213"/>
      <c r="F213" t="s">
        <v>593</v>
      </c>
      <c r="G213" s="95">
        <v>42759</v>
      </c>
      <c r="H213" t="s">
        <v>208</v>
      </c>
      <c r="I213" s="77">
        <v>1.71</v>
      </c>
      <c r="J213" t="s">
        <v>777</v>
      </c>
      <c r="K213" t="s">
        <v>102</v>
      </c>
      <c r="L213" s="78">
        <v>3.8800000000000001E-2</v>
      </c>
      <c r="M213" s="78">
        <v>5.5800000000000002E-2</v>
      </c>
      <c r="N213" s="77">
        <v>100587.98</v>
      </c>
      <c r="O213" s="77">
        <v>98.92</v>
      </c>
      <c r="P213" s="77">
        <v>99.501629816000005</v>
      </c>
      <c r="Q213" s="78">
        <v>2.3999999999999998E-3</v>
      </c>
      <c r="R213" s="78">
        <v>2.0000000000000001E-4</v>
      </c>
    </row>
    <row r="214" spans="2:18">
      <c r="B214" t="s">
        <v>3341</v>
      </c>
      <c r="C214" t="s">
        <v>3114</v>
      </c>
      <c r="D214" t="s">
        <v>3345</v>
      </c>
      <c r="E214"/>
      <c r="F214" t="s">
        <v>593</v>
      </c>
      <c r="G214" s="95">
        <v>42759</v>
      </c>
      <c r="H214" t="s">
        <v>208</v>
      </c>
      <c r="I214" s="77">
        <v>1.65</v>
      </c>
      <c r="J214" t="s">
        <v>777</v>
      </c>
      <c r="K214" t="s">
        <v>102</v>
      </c>
      <c r="L214" s="78">
        <v>7.0499999999999993E-2</v>
      </c>
      <c r="M214" s="78">
        <v>7.1900000000000006E-2</v>
      </c>
      <c r="N214" s="77">
        <v>100587.98</v>
      </c>
      <c r="O214" s="77">
        <v>102.8</v>
      </c>
      <c r="P214" s="77">
        <v>103.40444343999999</v>
      </c>
      <c r="Q214" s="78">
        <v>2.3999999999999998E-3</v>
      </c>
      <c r="R214" s="78">
        <v>2.0000000000000001E-4</v>
      </c>
    </row>
    <row r="215" spans="2:18">
      <c r="B215" t="s">
        <v>3346</v>
      </c>
      <c r="C215" t="s">
        <v>3114</v>
      </c>
      <c r="D215" t="s">
        <v>3347</v>
      </c>
      <c r="E215"/>
      <c r="F215" t="s">
        <v>600</v>
      </c>
      <c r="G215" s="95">
        <v>43256</v>
      </c>
      <c r="H215" t="s">
        <v>150</v>
      </c>
      <c r="I215" s="77">
        <v>5.4</v>
      </c>
      <c r="J215" t="s">
        <v>702</v>
      </c>
      <c r="K215" t="s">
        <v>102</v>
      </c>
      <c r="L215" s="78">
        <v>0.04</v>
      </c>
      <c r="M215" s="78">
        <v>3.4099999999999998E-2</v>
      </c>
      <c r="N215" s="77">
        <v>128122.31</v>
      </c>
      <c r="O215" s="77">
        <v>114.71</v>
      </c>
      <c r="P215" s="77">
        <v>146.96910180099999</v>
      </c>
      <c r="Q215" s="78">
        <v>3.5000000000000001E-3</v>
      </c>
      <c r="R215" s="78">
        <v>4.0000000000000002E-4</v>
      </c>
    </row>
    <row r="216" spans="2:18">
      <c r="B216" t="s">
        <v>3346</v>
      </c>
      <c r="C216" t="s">
        <v>3114</v>
      </c>
      <c r="D216" t="s">
        <v>3348</v>
      </c>
      <c r="E216"/>
      <c r="F216" t="s">
        <v>600</v>
      </c>
      <c r="G216" s="95">
        <v>43705</v>
      </c>
      <c r="H216" t="s">
        <v>150</v>
      </c>
      <c r="I216" s="77">
        <v>5.4</v>
      </c>
      <c r="J216" t="s">
        <v>702</v>
      </c>
      <c r="K216" t="s">
        <v>102</v>
      </c>
      <c r="L216" s="78">
        <v>0.04</v>
      </c>
      <c r="M216" s="78">
        <v>3.4700000000000002E-2</v>
      </c>
      <c r="N216" s="77">
        <v>7798.11</v>
      </c>
      <c r="O216" s="77">
        <v>113.11</v>
      </c>
      <c r="P216" s="77">
        <v>8.8204422210000004</v>
      </c>
      <c r="Q216" s="78">
        <v>2.0000000000000001E-4</v>
      </c>
      <c r="R216" s="78">
        <v>0</v>
      </c>
    </row>
    <row r="217" spans="2:18">
      <c r="B217" t="s">
        <v>3349</v>
      </c>
      <c r="C217" t="s">
        <v>3114</v>
      </c>
      <c r="D217" t="s">
        <v>3350</v>
      </c>
      <c r="E217"/>
      <c r="F217" t="s">
        <v>600</v>
      </c>
      <c r="G217" s="95">
        <v>42432</v>
      </c>
      <c r="H217" t="s">
        <v>150</v>
      </c>
      <c r="I217" s="77">
        <v>4.5199999999999996</v>
      </c>
      <c r="J217" t="s">
        <v>702</v>
      </c>
      <c r="K217" t="s">
        <v>102</v>
      </c>
      <c r="L217" s="78">
        <v>2.5399999999999999E-2</v>
      </c>
      <c r="M217" s="78">
        <v>2.07E-2</v>
      </c>
      <c r="N217" s="77">
        <v>79662.27</v>
      </c>
      <c r="O217" s="77">
        <v>115.28</v>
      </c>
      <c r="P217" s="77">
        <v>91.834664856000003</v>
      </c>
      <c r="Q217" s="78">
        <v>2.2000000000000001E-3</v>
      </c>
      <c r="R217" s="78">
        <v>2.0000000000000001E-4</v>
      </c>
    </row>
    <row r="218" spans="2:18">
      <c r="B218" t="s">
        <v>3351</v>
      </c>
      <c r="C218" t="s">
        <v>3154</v>
      </c>
      <c r="D218" t="s">
        <v>3352</v>
      </c>
      <c r="E218"/>
      <c r="F218" t="s">
        <v>600</v>
      </c>
      <c r="G218" s="95">
        <v>45015</v>
      </c>
      <c r="H218" t="s">
        <v>150</v>
      </c>
      <c r="I218" s="77">
        <v>5.43</v>
      </c>
      <c r="J218" t="s">
        <v>364</v>
      </c>
      <c r="K218" t="s">
        <v>102</v>
      </c>
      <c r="L218" s="78">
        <v>4.5499999999999999E-2</v>
      </c>
      <c r="M218" s="78">
        <v>3.44E-2</v>
      </c>
      <c r="N218" s="77">
        <v>581646.25</v>
      </c>
      <c r="O218" s="77">
        <v>106.62</v>
      </c>
      <c r="P218" s="77">
        <v>620.15123174999997</v>
      </c>
      <c r="Q218" s="78">
        <v>1.47E-2</v>
      </c>
      <c r="R218" s="78">
        <v>1.5E-3</v>
      </c>
    </row>
    <row r="219" spans="2:18">
      <c r="B219" t="s">
        <v>3353</v>
      </c>
      <c r="C219" t="s">
        <v>3154</v>
      </c>
      <c r="D219" t="s">
        <v>3354</v>
      </c>
      <c r="E219"/>
      <c r="F219" t="s">
        <v>593</v>
      </c>
      <c r="G219" s="95">
        <v>42516</v>
      </c>
      <c r="H219" t="s">
        <v>208</v>
      </c>
      <c r="I219" s="77">
        <v>3.43</v>
      </c>
      <c r="J219" t="s">
        <v>364</v>
      </c>
      <c r="K219" t="s">
        <v>102</v>
      </c>
      <c r="L219" s="78">
        <v>2.3300000000000001E-2</v>
      </c>
      <c r="M219" s="78">
        <v>3.27E-2</v>
      </c>
      <c r="N219" s="77">
        <v>101067.05</v>
      </c>
      <c r="O219" s="77">
        <v>109.44</v>
      </c>
      <c r="P219" s="77">
        <v>110.60777951999999</v>
      </c>
      <c r="Q219" s="78">
        <v>2.5999999999999999E-3</v>
      </c>
      <c r="R219" s="78">
        <v>2.9999999999999997E-4</v>
      </c>
    </row>
    <row r="220" spans="2:18">
      <c r="B220" t="s">
        <v>3355</v>
      </c>
      <c r="C220" t="s">
        <v>3154</v>
      </c>
      <c r="D220" t="s">
        <v>3356</v>
      </c>
      <c r="E220"/>
      <c r="F220" t="s">
        <v>600</v>
      </c>
      <c r="G220" s="95">
        <v>42794</v>
      </c>
      <c r="H220" t="s">
        <v>150</v>
      </c>
      <c r="I220" s="77">
        <v>5.33</v>
      </c>
      <c r="J220" t="s">
        <v>702</v>
      </c>
      <c r="K220" t="s">
        <v>102</v>
      </c>
      <c r="L220" s="78">
        <v>2.9000000000000001E-2</v>
      </c>
      <c r="M220" s="78">
        <v>2.2599999999999999E-2</v>
      </c>
      <c r="N220" s="77">
        <v>207480.93</v>
      </c>
      <c r="O220" s="77">
        <v>116.64</v>
      </c>
      <c r="P220" s="77">
        <v>242.005756752</v>
      </c>
      <c r="Q220" s="78">
        <v>5.7000000000000002E-3</v>
      </c>
      <c r="R220" s="78">
        <v>5.9999999999999995E-4</v>
      </c>
    </row>
    <row r="221" spans="2:18">
      <c r="B221" t="s">
        <v>3357</v>
      </c>
      <c r="C221" t="s">
        <v>3114</v>
      </c>
      <c r="D221" t="s">
        <v>3358</v>
      </c>
      <c r="E221"/>
      <c r="F221" t="s">
        <v>322</v>
      </c>
      <c r="G221" s="95">
        <v>43842</v>
      </c>
      <c r="H221" t="s">
        <v>2248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40121.61</v>
      </c>
      <c r="O221" s="77">
        <v>99.19</v>
      </c>
      <c r="P221" s="77">
        <v>39.796624958999999</v>
      </c>
      <c r="Q221" s="78">
        <v>8.9999999999999998E-4</v>
      </c>
      <c r="R221" s="78">
        <v>1E-4</v>
      </c>
    </row>
    <row r="222" spans="2:18">
      <c r="B222" t="s">
        <v>3359</v>
      </c>
      <c r="C222" t="s">
        <v>3114</v>
      </c>
      <c r="D222" t="s">
        <v>3360</v>
      </c>
      <c r="E222"/>
      <c r="F222" t="s">
        <v>965</v>
      </c>
      <c r="G222" s="95">
        <v>44550</v>
      </c>
      <c r="H222" t="s">
        <v>2248</v>
      </c>
      <c r="I222" s="77">
        <v>5.0999999999999996</v>
      </c>
      <c r="J222" t="s">
        <v>353</v>
      </c>
      <c r="K222" t="s">
        <v>102</v>
      </c>
      <c r="L222" s="78">
        <v>7.85E-2</v>
      </c>
      <c r="M222" s="78">
        <v>8.2699999999999996E-2</v>
      </c>
      <c r="N222" s="77">
        <v>380513.58</v>
      </c>
      <c r="O222" s="77">
        <v>98.88</v>
      </c>
      <c r="P222" s="77">
        <v>376.25182790399998</v>
      </c>
      <c r="Q222" s="78">
        <v>8.8999999999999999E-3</v>
      </c>
      <c r="R222" s="78">
        <v>8.9999999999999998E-4</v>
      </c>
    </row>
    <row r="223" spans="2:18">
      <c r="B223" t="s">
        <v>3361</v>
      </c>
      <c r="C223" t="s">
        <v>3114</v>
      </c>
      <c r="D223" t="s">
        <v>3362</v>
      </c>
      <c r="E223"/>
      <c r="F223" t="s">
        <v>658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250579.07</v>
      </c>
      <c r="O223" s="77">
        <v>98.61</v>
      </c>
      <c r="P223" s="77">
        <v>247.09602092700001</v>
      </c>
      <c r="Q223" s="78">
        <v>5.7999999999999996E-3</v>
      </c>
      <c r="R223" s="78">
        <v>5.9999999999999995E-4</v>
      </c>
    </row>
    <row r="224" spans="2:18">
      <c r="B224" t="s">
        <v>3361</v>
      </c>
      <c r="C224" t="s">
        <v>3114</v>
      </c>
      <c r="D224" t="s">
        <v>3363</v>
      </c>
      <c r="E224"/>
      <c r="F224" t="s">
        <v>658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310548.40000000002</v>
      </c>
      <c r="O224" s="77">
        <v>92.36</v>
      </c>
      <c r="P224" s="77">
        <v>286.82250224000001</v>
      </c>
      <c r="Q224" s="78">
        <v>6.7999999999999996E-3</v>
      </c>
      <c r="R224" s="78">
        <v>6.9999999999999999E-4</v>
      </c>
    </row>
    <row r="225" spans="2:18">
      <c r="B225" t="s">
        <v>3361</v>
      </c>
      <c r="C225" t="s">
        <v>3114</v>
      </c>
      <c r="D225" t="s">
        <v>3364</v>
      </c>
      <c r="E225"/>
      <c r="F225" t="s">
        <v>658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285224.62</v>
      </c>
      <c r="O225" s="77">
        <v>85.47</v>
      </c>
      <c r="P225" s="77">
        <v>243.78148271399999</v>
      </c>
      <c r="Q225" s="78">
        <v>5.7999999999999996E-3</v>
      </c>
      <c r="R225" s="78">
        <v>5.9999999999999995E-4</v>
      </c>
    </row>
    <row r="226" spans="2:18">
      <c r="B226" t="s">
        <v>3361</v>
      </c>
      <c r="C226" t="s">
        <v>3114</v>
      </c>
      <c r="D226" t="s">
        <v>3365</v>
      </c>
      <c r="E226"/>
      <c r="F226" t="s">
        <v>658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224079.6</v>
      </c>
      <c r="O226" s="77">
        <v>87.62</v>
      </c>
      <c r="P226" s="77">
        <v>196.33854552</v>
      </c>
      <c r="Q226" s="78">
        <v>4.5999999999999999E-3</v>
      </c>
      <c r="R226" s="78">
        <v>5.0000000000000001E-4</v>
      </c>
    </row>
    <row r="227" spans="2:18">
      <c r="B227" t="s">
        <v>3361</v>
      </c>
      <c r="C227" t="s">
        <v>3114</v>
      </c>
      <c r="D227" t="s">
        <v>3366</v>
      </c>
      <c r="E227"/>
      <c r="F227" t="s">
        <v>658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357909.5</v>
      </c>
      <c r="O227" s="77">
        <v>94.08</v>
      </c>
      <c r="P227" s="77">
        <v>336.7212576</v>
      </c>
      <c r="Q227" s="78">
        <v>8.0000000000000002E-3</v>
      </c>
      <c r="R227" s="78">
        <v>8.0000000000000004E-4</v>
      </c>
    </row>
    <row r="228" spans="2:18">
      <c r="B228" t="s">
        <v>3361</v>
      </c>
      <c r="C228" t="s">
        <v>3114</v>
      </c>
      <c r="D228" t="s">
        <v>3367</v>
      </c>
      <c r="E228"/>
      <c r="F228" t="s">
        <v>658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442234.6</v>
      </c>
      <c r="O228" s="77">
        <v>91.84</v>
      </c>
      <c r="P228" s="77">
        <v>406.14825664</v>
      </c>
      <c r="Q228" s="78">
        <v>9.5999999999999992E-3</v>
      </c>
      <c r="R228" s="78">
        <v>1E-3</v>
      </c>
    </row>
    <row r="229" spans="2:18">
      <c r="B229" t="s">
        <v>3361</v>
      </c>
      <c r="C229" t="s">
        <v>3114</v>
      </c>
      <c r="D229" t="s">
        <v>3368</v>
      </c>
      <c r="E229"/>
      <c r="F229" t="s">
        <v>658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252926.6</v>
      </c>
      <c r="O229" s="77">
        <v>94.73</v>
      </c>
      <c r="P229" s="77">
        <v>239.59736817999999</v>
      </c>
      <c r="Q229" s="78">
        <v>5.7000000000000002E-3</v>
      </c>
      <c r="R229" s="78">
        <v>5.9999999999999995E-4</v>
      </c>
    </row>
    <row r="230" spans="2:18">
      <c r="B230" t="s">
        <v>3361</v>
      </c>
      <c r="C230" t="s">
        <v>3114</v>
      </c>
      <c r="D230" t="s">
        <v>3369</v>
      </c>
      <c r="E230"/>
      <c r="F230" t="s">
        <v>658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431961.97</v>
      </c>
      <c r="O230" s="77">
        <v>100.48</v>
      </c>
      <c r="P230" s="77">
        <v>434.03538745600002</v>
      </c>
      <c r="Q230" s="78">
        <v>1.03E-2</v>
      </c>
      <c r="R230" s="78">
        <v>1E-3</v>
      </c>
    </row>
    <row r="231" spans="2:18">
      <c r="B231" t="s">
        <v>3361</v>
      </c>
      <c r="C231" t="s">
        <v>3114</v>
      </c>
      <c r="D231" t="s">
        <v>3370</v>
      </c>
      <c r="E231"/>
      <c r="F231" t="s">
        <v>658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470760.18</v>
      </c>
      <c r="O231" s="77">
        <v>100.57</v>
      </c>
      <c r="P231" s="77">
        <v>473.44351302600001</v>
      </c>
      <c r="Q231" s="78">
        <v>1.12E-2</v>
      </c>
      <c r="R231" s="78">
        <v>1.1000000000000001E-3</v>
      </c>
    </row>
    <row r="232" spans="2:18">
      <c r="B232" t="s">
        <v>3371</v>
      </c>
      <c r="C232" t="s">
        <v>3154</v>
      </c>
      <c r="D232" t="s">
        <v>3372</v>
      </c>
      <c r="E232"/>
      <c r="F232" t="s">
        <v>658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224663.22</v>
      </c>
      <c r="O232" s="77">
        <v>99.39</v>
      </c>
      <c r="P232" s="77">
        <v>223.292774358</v>
      </c>
      <c r="Q232" s="78">
        <v>5.3E-3</v>
      </c>
      <c r="R232" s="78">
        <v>5.0000000000000001E-4</v>
      </c>
    </row>
    <row r="233" spans="2:18">
      <c r="B233" t="s">
        <v>3371</v>
      </c>
      <c r="C233" t="s">
        <v>3154</v>
      </c>
      <c r="D233" t="s">
        <v>3373</v>
      </c>
      <c r="E233"/>
      <c r="F233" t="s">
        <v>658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61080.41</v>
      </c>
      <c r="O233" s="77">
        <v>99.39</v>
      </c>
      <c r="P233" s="77">
        <v>60.707819499000003</v>
      </c>
      <c r="Q233" s="78">
        <v>1.4E-3</v>
      </c>
      <c r="R233" s="78">
        <v>1E-4</v>
      </c>
    </row>
    <row r="234" spans="2:18">
      <c r="B234" t="s">
        <v>3371</v>
      </c>
      <c r="C234" t="s">
        <v>3154</v>
      </c>
      <c r="D234" t="s">
        <v>3374</v>
      </c>
      <c r="E234"/>
      <c r="F234" t="s">
        <v>658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87772.07</v>
      </c>
      <c r="O234" s="77">
        <v>99.39</v>
      </c>
      <c r="P234" s="77">
        <v>87.236660373000007</v>
      </c>
      <c r="Q234" s="78">
        <v>2.0999999999999999E-3</v>
      </c>
      <c r="R234" s="78">
        <v>2.0000000000000001E-4</v>
      </c>
    </row>
    <row r="235" spans="2:18">
      <c r="B235" t="s">
        <v>3371</v>
      </c>
      <c r="C235" t="s">
        <v>3154</v>
      </c>
      <c r="D235" t="s">
        <v>3375</v>
      </c>
      <c r="E235"/>
      <c r="F235" t="s">
        <v>658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88859.04</v>
      </c>
      <c r="O235" s="77">
        <v>99.39</v>
      </c>
      <c r="P235" s="77">
        <v>88.316999855999995</v>
      </c>
      <c r="Q235" s="78">
        <v>2.0999999999999999E-3</v>
      </c>
      <c r="R235" s="78">
        <v>2.0000000000000001E-4</v>
      </c>
    </row>
    <row r="236" spans="2:18">
      <c r="B236" t="s">
        <v>3371</v>
      </c>
      <c r="C236" t="s">
        <v>3154</v>
      </c>
      <c r="D236" t="s">
        <v>3376</v>
      </c>
      <c r="E236"/>
      <c r="F236" t="s">
        <v>658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52122.94</v>
      </c>
      <c r="O236" s="77">
        <v>99.39</v>
      </c>
      <c r="P236" s="77">
        <v>51.804990066000002</v>
      </c>
      <c r="Q236" s="78">
        <v>1.1999999999999999E-3</v>
      </c>
      <c r="R236" s="78">
        <v>1E-4</v>
      </c>
    </row>
    <row r="237" spans="2:18">
      <c r="B237" t="s">
        <v>3371</v>
      </c>
      <c r="C237" t="s">
        <v>3154</v>
      </c>
      <c r="D237" t="s">
        <v>3377</v>
      </c>
      <c r="E237"/>
      <c r="F237" t="s">
        <v>658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128602.3</v>
      </c>
      <c r="O237" s="77">
        <v>99.39</v>
      </c>
      <c r="P237" s="77">
        <v>127.81782597</v>
      </c>
      <c r="Q237" s="78">
        <v>3.0000000000000001E-3</v>
      </c>
      <c r="R237" s="78">
        <v>2.9999999999999997E-4</v>
      </c>
    </row>
    <row r="238" spans="2:18">
      <c r="B238" t="s">
        <v>3371</v>
      </c>
      <c r="C238" t="s">
        <v>3154</v>
      </c>
      <c r="D238" t="s">
        <v>3378</v>
      </c>
      <c r="E238"/>
      <c r="F238" t="s">
        <v>658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83116.929999999993</v>
      </c>
      <c r="O238" s="77">
        <v>99.39</v>
      </c>
      <c r="P238" s="77">
        <v>82.609916726999998</v>
      </c>
      <c r="Q238" s="78">
        <v>2E-3</v>
      </c>
      <c r="R238" s="78">
        <v>2.0000000000000001E-4</v>
      </c>
    </row>
    <row r="239" spans="2:18">
      <c r="B239" t="s">
        <v>3371</v>
      </c>
      <c r="C239" t="s">
        <v>3154</v>
      </c>
      <c r="D239" t="s">
        <v>3379</v>
      </c>
      <c r="E239"/>
      <c r="F239" t="s">
        <v>658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44897.52</v>
      </c>
      <c r="O239" s="77">
        <v>99.39</v>
      </c>
      <c r="P239" s="77">
        <v>44.623645128</v>
      </c>
      <c r="Q239" s="78">
        <v>1.1000000000000001E-3</v>
      </c>
      <c r="R239" s="78">
        <v>1E-4</v>
      </c>
    </row>
    <row r="240" spans="2:18">
      <c r="B240" t="s">
        <v>3371</v>
      </c>
      <c r="C240" t="s">
        <v>3154</v>
      </c>
      <c r="D240" t="s">
        <v>3380</v>
      </c>
      <c r="E240"/>
      <c r="F240" t="s">
        <v>658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62259.47</v>
      </c>
      <c r="O240" s="77">
        <v>99.39</v>
      </c>
      <c r="P240" s="77">
        <v>61.879687232999999</v>
      </c>
      <c r="Q240" s="78">
        <v>1.5E-3</v>
      </c>
      <c r="R240" s="78">
        <v>1E-4</v>
      </c>
    </row>
    <row r="241" spans="2:18">
      <c r="B241" t="s">
        <v>3371</v>
      </c>
      <c r="C241" t="s">
        <v>3154</v>
      </c>
      <c r="D241" t="s">
        <v>3381</v>
      </c>
      <c r="E241"/>
      <c r="F241" t="s">
        <v>658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116562.63</v>
      </c>
      <c r="O241" s="77">
        <v>99.39</v>
      </c>
      <c r="P241" s="77">
        <v>115.851597957</v>
      </c>
      <c r="Q241" s="78">
        <v>2.7000000000000001E-3</v>
      </c>
      <c r="R241" s="78">
        <v>2.9999999999999997E-4</v>
      </c>
    </row>
    <row r="242" spans="2:18">
      <c r="B242" t="s">
        <v>3371</v>
      </c>
      <c r="C242" t="s">
        <v>3154</v>
      </c>
      <c r="D242" t="s">
        <v>3382</v>
      </c>
      <c r="E242"/>
      <c r="F242" t="s">
        <v>658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84711.38</v>
      </c>
      <c r="O242" s="77">
        <v>99.39</v>
      </c>
      <c r="P242" s="77">
        <v>84.194640582000005</v>
      </c>
      <c r="Q242" s="78">
        <v>2E-3</v>
      </c>
      <c r="R242" s="78">
        <v>2.0000000000000001E-4</v>
      </c>
    </row>
    <row r="243" spans="2:18">
      <c r="B243" t="s">
        <v>3371</v>
      </c>
      <c r="C243" t="s">
        <v>3154</v>
      </c>
      <c r="D243" t="s">
        <v>3383</v>
      </c>
      <c r="E243"/>
      <c r="F243" t="s">
        <v>658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59450.02</v>
      </c>
      <c r="O243" s="77">
        <v>99.39</v>
      </c>
      <c r="P243" s="77">
        <v>59.087374877999999</v>
      </c>
      <c r="Q243" s="78">
        <v>1.4E-3</v>
      </c>
      <c r="R243" s="78">
        <v>1E-4</v>
      </c>
    </row>
    <row r="244" spans="2:18">
      <c r="B244" t="s">
        <v>3371</v>
      </c>
      <c r="C244" t="s">
        <v>3154</v>
      </c>
      <c r="D244" t="s">
        <v>3384</v>
      </c>
      <c r="E244"/>
      <c r="F244" t="s">
        <v>658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90060.160000000003</v>
      </c>
      <c r="O244" s="77">
        <v>99.39</v>
      </c>
      <c r="P244" s="77">
        <v>89.510793023999994</v>
      </c>
      <c r="Q244" s="78">
        <v>2.0999999999999999E-3</v>
      </c>
      <c r="R244" s="78">
        <v>2.0000000000000001E-4</v>
      </c>
    </row>
    <row r="245" spans="2:18">
      <c r="B245" t="s">
        <v>3371</v>
      </c>
      <c r="C245" t="s">
        <v>3154</v>
      </c>
      <c r="D245" t="s">
        <v>3385</v>
      </c>
      <c r="E245"/>
      <c r="F245" t="s">
        <v>658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72585.59</v>
      </c>
      <c r="O245" s="77">
        <v>99.39</v>
      </c>
      <c r="P245" s="77">
        <v>72.142817901000001</v>
      </c>
      <c r="Q245" s="78">
        <v>1.6999999999999999E-3</v>
      </c>
      <c r="R245" s="78">
        <v>2.0000000000000001E-4</v>
      </c>
    </row>
    <row r="246" spans="2:18">
      <c r="B246" t="s">
        <v>3386</v>
      </c>
      <c r="C246" t="s">
        <v>3154</v>
      </c>
      <c r="D246" t="s">
        <v>3387</v>
      </c>
      <c r="E246"/>
      <c r="F246" t="s">
        <v>965</v>
      </c>
      <c r="G246" s="95">
        <v>42732</v>
      </c>
      <c r="H246" t="s">
        <v>2248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66127.08</v>
      </c>
      <c r="O246" s="77">
        <v>110.44</v>
      </c>
      <c r="P246" s="77">
        <v>73.030747152000004</v>
      </c>
      <c r="Q246" s="78">
        <v>1.6999999999999999E-3</v>
      </c>
      <c r="R246" s="78">
        <v>2.0000000000000001E-4</v>
      </c>
    </row>
    <row r="247" spans="2:18">
      <c r="B247" t="s">
        <v>3247</v>
      </c>
      <c r="C247" t="s">
        <v>3154</v>
      </c>
      <c r="D247" t="s">
        <v>3388</v>
      </c>
      <c r="E247"/>
      <c r="F247" t="s">
        <v>687</v>
      </c>
      <c r="G247" s="95">
        <v>44858</v>
      </c>
      <c r="H247" t="s">
        <v>150</v>
      </c>
      <c r="I247" s="77">
        <v>5.49</v>
      </c>
      <c r="J247" t="s">
        <v>702</v>
      </c>
      <c r="K247" t="s">
        <v>102</v>
      </c>
      <c r="L247" s="78">
        <v>3.49E-2</v>
      </c>
      <c r="M247" s="78">
        <v>4.4900000000000002E-2</v>
      </c>
      <c r="N247" s="77">
        <v>9905.48</v>
      </c>
      <c r="O247" s="77">
        <v>98.84</v>
      </c>
      <c r="P247" s="77">
        <v>9.7905764319999999</v>
      </c>
      <c r="Q247" s="78">
        <v>2.0000000000000001E-4</v>
      </c>
      <c r="R247" s="78">
        <v>0</v>
      </c>
    </row>
    <row r="248" spans="2:18">
      <c r="B248" t="s">
        <v>3247</v>
      </c>
      <c r="C248" t="s">
        <v>3154</v>
      </c>
      <c r="D248" t="s">
        <v>3389</v>
      </c>
      <c r="E248"/>
      <c r="F248" t="s">
        <v>687</v>
      </c>
      <c r="G248" s="95">
        <v>44858</v>
      </c>
      <c r="H248" t="s">
        <v>150</v>
      </c>
      <c r="I248" s="77">
        <v>5.52</v>
      </c>
      <c r="J248" t="s">
        <v>702</v>
      </c>
      <c r="K248" t="s">
        <v>102</v>
      </c>
      <c r="L248" s="78">
        <v>3.49E-2</v>
      </c>
      <c r="M248" s="78">
        <v>4.48E-2</v>
      </c>
      <c r="N248" s="77">
        <v>12076.1</v>
      </c>
      <c r="O248" s="77">
        <v>98.84</v>
      </c>
      <c r="P248" s="77">
        <v>11.93601724</v>
      </c>
      <c r="Q248" s="78">
        <v>2.9999999999999997E-4</v>
      </c>
      <c r="R248" s="78">
        <v>0</v>
      </c>
    </row>
    <row r="249" spans="2:18">
      <c r="B249" t="s">
        <v>3247</v>
      </c>
      <c r="C249" t="s">
        <v>3154</v>
      </c>
      <c r="D249" t="s">
        <v>3390</v>
      </c>
      <c r="E249"/>
      <c r="F249" t="s">
        <v>687</v>
      </c>
      <c r="G249" s="95">
        <v>44858</v>
      </c>
      <c r="H249" t="s">
        <v>150</v>
      </c>
      <c r="I249" s="77">
        <v>5.74</v>
      </c>
      <c r="J249" t="s">
        <v>702</v>
      </c>
      <c r="K249" t="s">
        <v>102</v>
      </c>
      <c r="L249" s="78">
        <v>3.49E-2</v>
      </c>
      <c r="M249" s="78">
        <v>4.4600000000000001E-2</v>
      </c>
      <c r="N249" s="77">
        <v>7107.55</v>
      </c>
      <c r="O249" s="77">
        <v>98.76</v>
      </c>
      <c r="P249" s="77">
        <v>7.01941638</v>
      </c>
      <c r="Q249" s="78">
        <v>2.0000000000000001E-4</v>
      </c>
      <c r="R249" s="78">
        <v>0</v>
      </c>
    </row>
    <row r="250" spans="2:18">
      <c r="B250" t="s">
        <v>3247</v>
      </c>
      <c r="C250" t="s">
        <v>3154</v>
      </c>
      <c r="D250" t="s">
        <v>3391</v>
      </c>
      <c r="E250"/>
      <c r="F250" t="s">
        <v>687</v>
      </c>
      <c r="G250" s="95">
        <v>44858</v>
      </c>
      <c r="H250" t="s">
        <v>150</v>
      </c>
      <c r="I250" s="77">
        <v>5.59</v>
      </c>
      <c r="J250" t="s">
        <v>702</v>
      </c>
      <c r="K250" t="s">
        <v>102</v>
      </c>
      <c r="L250" s="78">
        <v>3.49E-2</v>
      </c>
      <c r="M250" s="78">
        <v>4.48E-2</v>
      </c>
      <c r="N250" s="77">
        <v>9530.85</v>
      </c>
      <c r="O250" s="77">
        <v>98.81</v>
      </c>
      <c r="P250" s="77">
        <v>9.4174328850000002</v>
      </c>
      <c r="Q250" s="78">
        <v>2.0000000000000001E-4</v>
      </c>
      <c r="R250" s="78">
        <v>0</v>
      </c>
    </row>
    <row r="251" spans="2:18">
      <c r="B251" t="s">
        <v>3247</v>
      </c>
      <c r="C251" t="s">
        <v>3154</v>
      </c>
      <c r="D251" t="s">
        <v>3392</v>
      </c>
      <c r="E251"/>
      <c r="F251" t="s">
        <v>687</v>
      </c>
      <c r="G251" s="95">
        <v>44858</v>
      </c>
      <c r="H251" t="s">
        <v>150</v>
      </c>
      <c r="I251" s="77">
        <v>5.62</v>
      </c>
      <c r="J251" t="s">
        <v>702</v>
      </c>
      <c r="K251" t="s">
        <v>102</v>
      </c>
      <c r="L251" s="78">
        <v>3.49E-2</v>
      </c>
      <c r="M251" s="78">
        <v>4.4699999999999997E-2</v>
      </c>
      <c r="N251" s="77">
        <v>7906.1</v>
      </c>
      <c r="O251" s="77">
        <v>98.82</v>
      </c>
      <c r="P251" s="77">
        <v>7.8128080200000003</v>
      </c>
      <c r="Q251" s="78">
        <v>2.0000000000000001E-4</v>
      </c>
      <c r="R251" s="78">
        <v>0</v>
      </c>
    </row>
    <row r="252" spans="2:18">
      <c r="B252" t="s">
        <v>3393</v>
      </c>
      <c r="C252" t="s">
        <v>3114</v>
      </c>
      <c r="D252" t="s">
        <v>3394</v>
      </c>
      <c r="E252"/>
      <c r="F252" t="s">
        <v>687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90769.11</v>
      </c>
      <c r="O252" s="77">
        <v>155.30000000000001</v>
      </c>
      <c r="P252" s="77">
        <v>140.96442783000001</v>
      </c>
      <c r="Q252" s="78">
        <v>3.3E-3</v>
      </c>
      <c r="R252" s="78">
        <v>2.9999999999999997E-4</v>
      </c>
    </row>
    <row r="253" spans="2:18">
      <c r="B253" t="s">
        <v>3351</v>
      </c>
      <c r="C253" t="s">
        <v>3154</v>
      </c>
      <c r="D253" t="s">
        <v>3395</v>
      </c>
      <c r="E253"/>
      <c r="F253" t="s">
        <v>687</v>
      </c>
      <c r="G253" s="95">
        <v>42606</v>
      </c>
      <c r="H253" t="s">
        <v>150</v>
      </c>
      <c r="I253" s="77">
        <v>5.94</v>
      </c>
      <c r="J253" t="s">
        <v>702</v>
      </c>
      <c r="K253" t="s">
        <v>102</v>
      </c>
      <c r="L253" s="78">
        <v>8.0500000000000002E-2</v>
      </c>
      <c r="M253" s="78">
        <v>9.8699999999999996E-2</v>
      </c>
      <c r="N253" s="77">
        <v>86608.92</v>
      </c>
      <c r="O253" s="77">
        <v>93.2</v>
      </c>
      <c r="P253" s="77">
        <v>80.71951344</v>
      </c>
      <c r="Q253" s="78">
        <v>1.9E-3</v>
      </c>
      <c r="R253" s="78">
        <v>2.0000000000000001E-4</v>
      </c>
    </row>
    <row r="254" spans="2:18">
      <c r="B254" t="s">
        <v>3351</v>
      </c>
      <c r="C254" t="s">
        <v>3154</v>
      </c>
      <c r="D254" t="s">
        <v>3396</v>
      </c>
      <c r="E254"/>
      <c r="F254" t="s">
        <v>687</v>
      </c>
      <c r="G254" s="95">
        <v>42648</v>
      </c>
      <c r="H254" t="s">
        <v>150</v>
      </c>
      <c r="I254" s="77">
        <v>5.95</v>
      </c>
      <c r="J254" t="s">
        <v>702</v>
      </c>
      <c r="K254" t="s">
        <v>102</v>
      </c>
      <c r="L254" s="78">
        <v>8.0500000000000002E-2</v>
      </c>
      <c r="M254" s="78">
        <v>9.8599999999999993E-2</v>
      </c>
      <c r="N254" s="77">
        <v>79446.850000000006</v>
      </c>
      <c r="O254" s="77">
        <v>93.25</v>
      </c>
      <c r="P254" s="77">
        <v>74.084187624999998</v>
      </c>
      <c r="Q254" s="78">
        <v>1.8E-3</v>
      </c>
      <c r="R254" s="78">
        <v>2.0000000000000001E-4</v>
      </c>
    </row>
    <row r="255" spans="2:18">
      <c r="B255" t="s">
        <v>3351</v>
      </c>
      <c r="C255" t="s">
        <v>3154</v>
      </c>
      <c r="D255" t="s">
        <v>3397</v>
      </c>
      <c r="E255"/>
      <c r="F255" t="s">
        <v>687</v>
      </c>
      <c r="G255" s="95">
        <v>42718</v>
      </c>
      <c r="H255" t="s">
        <v>150</v>
      </c>
      <c r="I255" s="77">
        <v>5.95</v>
      </c>
      <c r="J255" t="s">
        <v>702</v>
      </c>
      <c r="K255" t="s">
        <v>102</v>
      </c>
      <c r="L255" s="78">
        <v>8.0500000000000002E-2</v>
      </c>
      <c r="M255" s="78">
        <v>9.8599999999999993E-2</v>
      </c>
      <c r="N255" s="77">
        <v>55507.519999999997</v>
      </c>
      <c r="O255" s="77">
        <v>93.24</v>
      </c>
      <c r="P255" s="77">
        <v>51.755211648</v>
      </c>
      <c r="Q255" s="78">
        <v>1.1999999999999999E-3</v>
      </c>
      <c r="R255" s="78">
        <v>1E-4</v>
      </c>
    </row>
    <row r="256" spans="2:18">
      <c r="B256" t="s">
        <v>3351</v>
      </c>
      <c r="C256" t="s">
        <v>3154</v>
      </c>
      <c r="D256" t="s">
        <v>3398</v>
      </c>
      <c r="E256"/>
      <c r="F256" t="s">
        <v>687</v>
      </c>
      <c r="G256" s="95">
        <v>42326</v>
      </c>
      <c r="H256" t="s">
        <v>150</v>
      </c>
      <c r="I256" s="77">
        <v>5.95</v>
      </c>
      <c r="J256" t="s">
        <v>702</v>
      </c>
      <c r="K256" t="s">
        <v>102</v>
      </c>
      <c r="L256" s="78">
        <v>8.0500000000000002E-2</v>
      </c>
      <c r="M256" s="78">
        <v>9.8500000000000004E-2</v>
      </c>
      <c r="N256" s="77">
        <v>20590.39</v>
      </c>
      <c r="O256" s="77">
        <v>93.29</v>
      </c>
      <c r="P256" s="77">
        <v>19.208774830999999</v>
      </c>
      <c r="Q256" s="78">
        <v>5.0000000000000001E-4</v>
      </c>
      <c r="R256" s="78">
        <v>0</v>
      </c>
    </row>
    <row r="257" spans="2:18">
      <c r="B257" t="s">
        <v>3351</v>
      </c>
      <c r="C257" t="s">
        <v>3154</v>
      </c>
      <c r="D257" t="s">
        <v>3399</v>
      </c>
      <c r="E257"/>
      <c r="F257" t="s">
        <v>687</v>
      </c>
      <c r="G257" s="95">
        <v>42900</v>
      </c>
      <c r="H257" t="s">
        <v>150</v>
      </c>
      <c r="I257" s="77">
        <v>5.93</v>
      </c>
      <c r="J257" t="s">
        <v>702</v>
      </c>
      <c r="K257" t="s">
        <v>102</v>
      </c>
      <c r="L257" s="78">
        <v>8.0500000000000002E-2</v>
      </c>
      <c r="M257" s="78">
        <v>9.9199999999999997E-2</v>
      </c>
      <c r="N257" s="77">
        <v>65750.77</v>
      </c>
      <c r="O257" s="77">
        <v>92.95</v>
      </c>
      <c r="P257" s="77">
        <v>61.115340715000002</v>
      </c>
      <c r="Q257" s="78">
        <v>1.4E-3</v>
      </c>
      <c r="R257" s="78">
        <v>1E-4</v>
      </c>
    </row>
    <row r="258" spans="2:18">
      <c r="B258" t="s">
        <v>3351</v>
      </c>
      <c r="C258" t="s">
        <v>3154</v>
      </c>
      <c r="D258" t="s">
        <v>3400</v>
      </c>
      <c r="E258"/>
      <c r="F258" t="s">
        <v>687</v>
      </c>
      <c r="G258" s="95">
        <v>43075</v>
      </c>
      <c r="H258" t="s">
        <v>150</v>
      </c>
      <c r="I258" s="77">
        <v>5.93</v>
      </c>
      <c r="J258" t="s">
        <v>702</v>
      </c>
      <c r="K258" t="s">
        <v>102</v>
      </c>
      <c r="L258" s="78">
        <v>8.0500000000000002E-2</v>
      </c>
      <c r="M258" s="78">
        <v>9.9400000000000002E-2</v>
      </c>
      <c r="N258" s="77">
        <v>40798.720000000001</v>
      </c>
      <c r="O258" s="77">
        <v>92.83</v>
      </c>
      <c r="P258" s="77">
        <v>37.873451776000003</v>
      </c>
      <c r="Q258" s="78">
        <v>8.9999999999999998E-4</v>
      </c>
      <c r="R258" s="78">
        <v>1E-4</v>
      </c>
    </row>
    <row r="259" spans="2:18">
      <c r="B259" t="s">
        <v>3351</v>
      </c>
      <c r="C259" t="s">
        <v>3154</v>
      </c>
      <c r="D259" t="s">
        <v>3401</v>
      </c>
      <c r="E259"/>
      <c r="F259" t="s">
        <v>687</v>
      </c>
      <c r="G259" s="95">
        <v>43292</v>
      </c>
      <c r="H259" t="s">
        <v>150</v>
      </c>
      <c r="I259" s="77">
        <v>5.93</v>
      </c>
      <c r="J259" t="s">
        <v>702</v>
      </c>
      <c r="K259" t="s">
        <v>102</v>
      </c>
      <c r="L259" s="78">
        <v>8.0500000000000002E-2</v>
      </c>
      <c r="M259" s="78">
        <v>9.9500000000000005E-2</v>
      </c>
      <c r="N259" s="77">
        <v>111248.84</v>
      </c>
      <c r="O259" s="77">
        <v>92.78</v>
      </c>
      <c r="P259" s="77">
        <v>103.21667375200001</v>
      </c>
      <c r="Q259" s="78">
        <v>2.3999999999999998E-3</v>
      </c>
      <c r="R259" s="78">
        <v>2.0000000000000001E-4</v>
      </c>
    </row>
    <row r="260" spans="2:18">
      <c r="B260" t="s">
        <v>3351</v>
      </c>
      <c r="C260" t="s">
        <v>3154</v>
      </c>
      <c r="D260" t="s">
        <v>3402</v>
      </c>
      <c r="E260"/>
      <c r="F260" t="s">
        <v>687</v>
      </c>
      <c r="G260" s="95">
        <v>44294</v>
      </c>
      <c r="H260" t="s">
        <v>150</v>
      </c>
      <c r="I260" s="77">
        <v>7.58</v>
      </c>
      <c r="J260" t="s">
        <v>702</v>
      </c>
      <c r="K260" t="s">
        <v>102</v>
      </c>
      <c r="L260" s="78">
        <v>0.03</v>
      </c>
      <c r="M260" s="78">
        <v>5.4399999999999997E-2</v>
      </c>
      <c r="N260" s="77">
        <v>71651.75</v>
      </c>
      <c r="O260" s="77">
        <v>92.63</v>
      </c>
      <c r="P260" s="77">
        <v>66.371016025000003</v>
      </c>
      <c r="Q260" s="78">
        <v>1.6000000000000001E-3</v>
      </c>
      <c r="R260" s="78">
        <v>2.0000000000000001E-4</v>
      </c>
    </row>
    <row r="261" spans="2:18">
      <c r="B261" s="88" t="s">
        <v>3636</v>
      </c>
      <c r="C261" t="s">
        <v>3114</v>
      </c>
      <c r="D261" t="s">
        <v>3403</v>
      </c>
      <c r="E261"/>
      <c r="F261" t="s">
        <v>687</v>
      </c>
      <c r="G261" s="95">
        <v>45104</v>
      </c>
      <c r="H261" t="s">
        <v>150</v>
      </c>
      <c r="I261" s="77">
        <v>2.75</v>
      </c>
      <c r="J261" t="s">
        <v>353</v>
      </c>
      <c r="K261" t="s">
        <v>102</v>
      </c>
      <c r="L261" s="78">
        <v>5.2200000000000003E-2</v>
      </c>
      <c r="M261" s="78">
        <v>5.67E-2</v>
      </c>
      <c r="N261" s="77">
        <v>74195.7</v>
      </c>
      <c r="O261" s="77">
        <v>99.11</v>
      </c>
      <c r="P261" s="77">
        <v>73.535358270000003</v>
      </c>
      <c r="Q261" s="78">
        <v>1.6999999999999999E-3</v>
      </c>
      <c r="R261" s="78">
        <v>2.0000000000000001E-4</v>
      </c>
    </row>
    <row r="262" spans="2:18">
      <c r="B262" s="88" t="s">
        <v>3638</v>
      </c>
      <c r="C262" t="s">
        <v>3114</v>
      </c>
      <c r="D262" t="s">
        <v>3404</v>
      </c>
      <c r="E262"/>
      <c r="F262" t="s">
        <v>687</v>
      </c>
      <c r="G262" s="95">
        <v>45063</v>
      </c>
      <c r="H262" t="s">
        <v>150</v>
      </c>
      <c r="I262" s="77">
        <v>3.79</v>
      </c>
      <c r="J262" t="s">
        <v>353</v>
      </c>
      <c r="K262" t="s">
        <v>102</v>
      </c>
      <c r="L262" s="78">
        <v>4.4299999999999999E-2</v>
      </c>
      <c r="M262" s="78">
        <v>4.4699999999999997E-2</v>
      </c>
      <c r="N262" s="77">
        <v>111293.55</v>
      </c>
      <c r="O262" s="77">
        <v>100.83</v>
      </c>
      <c r="P262" s="77">
        <v>112.217286465</v>
      </c>
      <c r="Q262" s="78">
        <v>2.7000000000000001E-3</v>
      </c>
      <c r="R262" s="78">
        <v>2.9999999999999997E-4</v>
      </c>
    </row>
    <row r="263" spans="2:18">
      <c r="B263" t="s">
        <v>3405</v>
      </c>
      <c r="C263" t="s">
        <v>3154</v>
      </c>
      <c r="D263" t="s">
        <v>3406</v>
      </c>
      <c r="E263"/>
      <c r="F263" t="s">
        <v>940</v>
      </c>
      <c r="G263" s="95">
        <v>43185</v>
      </c>
      <c r="H263" t="s">
        <v>323</v>
      </c>
      <c r="I263" s="77">
        <v>4.09</v>
      </c>
      <c r="J263" t="s">
        <v>947</v>
      </c>
      <c r="K263" t="s">
        <v>116</v>
      </c>
      <c r="L263" s="78">
        <v>4.2200000000000001E-2</v>
      </c>
      <c r="M263" s="78">
        <v>7.2400000000000006E-2</v>
      </c>
      <c r="N263" s="77">
        <v>50413.91</v>
      </c>
      <c r="O263" s="77">
        <v>91.63000000000028</v>
      </c>
      <c r="P263" s="77">
        <v>128.61407465381899</v>
      </c>
      <c r="Q263" s="78">
        <v>3.0000000000000001E-3</v>
      </c>
      <c r="R263" s="78">
        <v>2.9999999999999997E-4</v>
      </c>
    </row>
    <row r="264" spans="2:18">
      <c r="B264" t="s">
        <v>3407</v>
      </c>
      <c r="C264" t="s">
        <v>3154</v>
      </c>
      <c r="D264" t="s">
        <v>3408</v>
      </c>
      <c r="E264"/>
      <c r="F264" t="s">
        <v>3409</v>
      </c>
      <c r="G264" s="95">
        <v>41816</v>
      </c>
      <c r="H264" t="s">
        <v>150</v>
      </c>
      <c r="I264" s="77">
        <v>5.83</v>
      </c>
      <c r="J264" t="s">
        <v>702</v>
      </c>
      <c r="K264" t="s">
        <v>102</v>
      </c>
      <c r="L264" s="78">
        <v>4.4999999999999998E-2</v>
      </c>
      <c r="M264" s="78">
        <v>8.1100000000000005E-2</v>
      </c>
      <c r="N264" s="77">
        <v>28426.79</v>
      </c>
      <c r="O264" s="77">
        <v>90.25</v>
      </c>
      <c r="P264" s="77">
        <v>25.655177975000001</v>
      </c>
      <c r="Q264" s="78">
        <v>5.9999999999999995E-4</v>
      </c>
      <c r="R264" s="78">
        <v>1E-4</v>
      </c>
    </row>
    <row r="265" spans="2:18">
      <c r="B265" t="s">
        <v>3407</v>
      </c>
      <c r="C265" t="s">
        <v>3154</v>
      </c>
      <c r="D265" t="s">
        <v>3410</v>
      </c>
      <c r="E265"/>
      <c r="F265" t="s">
        <v>3409</v>
      </c>
      <c r="G265" s="95">
        <v>42166</v>
      </c>
      <c r="H265" t="s">
        <v>150</v>
      </c>
      <c r="I265" s="77">
        <v>5.83</v>
      </c>
      <c r="J265" t="s">
        <v>702</v>
      </c>
      <c r="K265" t="s">
        <v>102</v>
      </c>
      <c r="L265" s="78">
        <v>4.4999999999999998E-2</v>
      </c>
      <c r="M265" s="78">
        <v>8.1100000000000005E-2</v>
      </c>
      <c r="N265" s="77">
        <v>19216.84</v>
      </c>
      <c r="O265" s="77">
        <v>90.8</v>
      </c>
      <c r="P265" s="77">
        <v>17.448890720000001</v>
      </c>
      <c r="Q265" s="78">
        <v>4.0000000000000002E-4</v>
      </c>
      <c r="R265" s="78">
        <v>0</v>
      </c>
    </row>
    <row r="266" spans="2:18">
      <c r="B266" t="s">
        <v>3407</v>
      </c>
      <c r="C266" t="s">
        <v>3154</v>
      </c>
      <c r="D266" t="s">
        <v>3411</v>
      </c>
      <c r="E266"/>
      <c r="F266" t="s">
        <v>3409</v>
      </c>
      <c r="G266" s="95">
        <v>42348</v>
      </c>
      <c r="H266" t="s">
        <v>150</v>
      </c>
      <c r="I266" s="77">
        <v>5.83</v>
      </c>
      <c r="J266" t="s">
        <v>702</v>
      </c>
      <c r="K266" t="s">
        <v>102</v>
      </c>
      <c r="L266" s="78">
        <v>4.4999999999999998E-2</v>
      </c>
      <c r="M266" s="78">
        <v>8.1100000000000005E-2</v>
      </c>
      <c r="N266" s="77">
        <v>17683.849999999999</v>
      </c>
      <c r="O266" s="77">
        <v>90.62</v>
      </c>
      <c r="P266" s="77">
        <v>16.02510487</v>
      </c>
      <c r="Q266" s="78">
        <v>4.0000000000000002E-4</v>
      </c>
      <c r="R266" s="78">
        <v>0</v>
      </c>
    </row>
    <row r="267" spans="2:18">
      <c r="B267" t="s">
        <v>3407</v>
      </c>
      <c r="C267" t="s">
        <v>3154</v>
      </c>
      <c r="D267" t="s">
        <v>3412</v>
      </c>
      <c r="E267"/>
      <c r="F267" t="s">
        <v>3409</v>
      </c>
      <c r="G267" s="95">
        <v>42439</v>
      </c>
      <c r="H267" t="s">
        <v>150</v>
      </c>
      <c r="I267" s="77">
        <v>5.83</v>
      </c>
      <c r="J267" t="s">
        <v>702</v>
      </c>
      <c r="K267" t="s">
        <v>102</v>
      </c>
      <c r="L267" s="78">
        <v>4.4999999999999998E-2</v>
      </c>
      <c r="M267" s="78">
        <v>8.1100000000000005E-2</v>
      </c>
      <c r="N267" s="77">
        <v>21002.84</v>
      </c>
      <c r="O267" s="77">
        <v>91.54</v>
      </c>
      <c r="P267" s="77">
        <v>19.225999735999999</v>
      </c>
      <c r="Q267" s="78">
        <v>5.0000000000000001E-4</v>
      </c>
      <c r="R267" s="78">
        <v>0</v>
      </c>
    </row>
    <row r="268" spans="2:18">
      <c r="B268" t="s">
        <v>3407</v>
      </c>
      <c r="C268" t="s">
        <v>3154</v>
      </c>
      <c r="D268" t="s">
        <v>3413</v>
      </c>
      <c r="E268"/>
      <c r="F268" t="s">
        <v>3409</v>
      </c>
      <c r="G268" s="95">
        <v>42151</v>
      </c>
      <c r="H268" t="s">
        <v>150</v>
      </c>
      <c r="I268" s="77">
        <v>5.83</v>
      </c>
      <c r="J268" t="s">
        <v>702</v>
      </c>
      <c r="K268" t="s">
        <v>102</v>
      </c>
      <c r="L268" s="78">
        <v>4.4999999999999998E-2</v>
      </c>
      <c r="M268" s="78">
        <v>8.1100000000000005E-2</v>
      </c>
      <c r="N268" s="77">
        <v>20424.11</v>
      </c>
      <c r="O268" s="77">
        <v>90.8</v>
      </c>
      <c r="P268" s="77">
        <v>18.545091880000001</v>
      </c>
      <c r="Q268" s="78">
        <v>4.0000000000000002E-4</v>
      </c>
      <c r="R268" s="78">
        <v>0</v>
      </c>
    </row>
    <row r="269" spans="2:18">
      <c r="B269" t="s">
        <v>3407</v>
      </c>
      <c r="C269" t="s">
        <v>3154</v>
      </c>
      <c r="D269" t="s">
        <v>3414</v>
      </c>
      <c r="E269"/>
      <c r="F269" t="s">
        <v>3409</v>
      </c>
      <c r="G269" s="95">
        <v>42549</v>
      </c>
      <c r="H269" t="s">
        <v>150</v>
      </c>
      <c r="I269" s="77">
        <v>5.85</v>
      </c>
      <c r="J269" t="s">
        <v>702</v>
      </c>
      <c r="K269" t="s">
        <v>102</v>
      </c>
      <c r="L269" s="78">
        <v>4.4999999999999998E-2</v>
      </c>
      <c r="M269" s="78">
        <v>7.9899999999999999E-2</v>
      </c>
      <c r="N269" s="77">
        <v>14773.16</v>
      </c>
      <c r="O269" s="77">
        <v>91.93</v>
      </c>
      <c r="P269" s="77">
        <v>13.580965988000001</v>
      </c>
      <c r="Q269" s="78">
        <v>2.9999999999999997E-4</v>
      </c>
      <c r="R269" s="78">
        <v>0</v>
      </c>
    </row>
    <row r="270" spans="2:18">
      <c r="B270" t="s">
        <v>3407</v>
      </c>
      <c r="C270" t="s">
        <v>3154</v>
      </c>
      <c r="D270" t="s">
        <v>3415</v>
      </c>
      <c r="E270"/>
      <c r="F270" t="s">
        <v>3409</v>
      </c>
      <c r="G270" s="95">
        <v>42604</v>
      </c>
      <c r="H270" t="s">
        <v>150</v>
      </c>
      <c r="I270" s="77">
        <v>5.83</v>
      </c>
      <c r="J270" t="s">
        <v>702</v>
      </c>
      <c r="K270" t="s">
        <v>102</v>
      </c>
      <c r="L270" s="78">
        <v>4.4999999999999998E-2</v>
      </c>
      <c r="M270" s="78">
        <v>8.1100000000000005E-2</v>
      </c>
      <c r="N270" s="77">
        <v>19318.47</v>
      </c>
      <c r="O270" s="77">
        <v>90.71</v>
      </c>
      <c r="P270" s="77">
        <v>17.523784137</v>
      </c>
      <c r="Q270" s="78">
        <v>4.0000000000000002E-4</v>
      </c>
      <c r="R270" s="78">
        <v>0</v>
      </c>
    </row>
    <row r="271" spans="2:18">
      <c r="B271" t="s">
        <v>3407</v>
      </c>
      <c r="C271" t="s">
        <v>3154</v>
      </c>
      <c r="D271" t="s">
        <v>3416</v>
      </c>
      <c r="E271"/>
      <c r="F271" t="s">
        <v>3409</v>
      </c>
      <c r="G271" s="95">
        <v>42625</v>
      </c>
      <c r="H271" t="s">
        <v>150</v>
      </c>
      <c r="I271" s="77">
        <v>5.83</v>
      </c>
      <c r="J271" t="s">
        <v>702</v>
      </c>
      <c r="K271" t="s">
        <v>102</v>
      </c>
      <c r="L271" s="78">
        <v>4.4999999999999998E-2</v>
      </c>
      <c r="M271" s="78">
        <v>8.1100000000000005E-2</v>
      </c>
      <c r="N271" s="77">
        <v>7915.68</v>
      </c>
      <c r="O271" s="77">
        <v>90.71</v>
      </c>
      <c r="P271" s="77">
        <v>7.1803133280000004</v>
      </c>
      <c r="Q271" s="78">
        <v>2.0000000000000001E-4</v>
      </c>
      <c r="R271" s="78">
        <v>0</v>
      </c>
    </row>
    <row r="272" spans="2:18">
      <c r="B272" t="s">
        <v>3407</v>
      </c>
      <c r="C272" t="s">
        <v>3154</v>
      </c>
      <c r="D272" t="s">
        <v>3417</v>
      </c>
      <c r="E272"/>
      <c r="F272" t="s">
        <v>3409</v>
      </c>
      <c r="G272" s="95">
        <v>42716</v>
      </c>
      <c r="H272" t="s">
        <v>150</v>
      </c>
      <c r="I272" s="77">
        <v>5.83</v>
      </c>
      <c r="J272" t="s">
        <v>702</v>
      </c>
      <c r="K272" t="s">
        <v>102</v>
      </c>
      <c r="L272" s="78">
        <v>4.4999999999999998E-2</v>
      </c>
      <c r="M272" s="78">
        <v>8.1100000000000005E-2</v>
      </c>
      <c r="N272" s="77">
        <v>5988.68</v>
      </c>
      <c r="O272" s="77">
        <v>90.89</v>
      </c>
      <c r="P272" s="77">
        <v>5.4431112519999996</v>
      </c>
      <c r="Q272" s="78">
        <v>1E-4</v>
      </c>
      <c r="R272" s="78">
        <v>0</v>
      </c>
    </row>
    <row r="273" spans="2:18">
      <c r="B273" t="s">
        <v>3407</v>
      </c>
      <c r="C273" t="s">
        <v>3154</v>
      </c>
      <c r="D273" t="s">
        <v>3418</v>
      </c>
      <c r="E273"/>
      <c r="F273" t="s">
        <v>3409</v>
      </c>
      <c r="G273" s="95">
        <v>42803</v>
      </c>
      <c r="H273" t="s">
        <v>150</v>
      </c>
      <c r="I273" s="77">
        <v>5.83</v>
      </c>
      <c r="J273" t="s">
        <v>702</v>
      </c>
      <c r="K273" t="s">
        <v>102</v>
      </c>
      <c r="L273" s="78">
        <v>4.4999999999999998E-2</v>
      </c>
      <c r="M273" s="78">
        <v>8.1100000000000005E-2</v>
      </c>
      <c r="N273" s="77">
        <v>38379.96</v>
      </c>
      <c r="O273" s="77">
        <v>91.44</v>
      </c>
      <c r="P273" s="77">
        <v>35.094635424000003</v>
      </c>
      <c r="Q273" s="78">
        <v>8.0000000000000004E-4</v>
      </c>
      <c r="R273" s="78">
        <v>1E-4</v>
      </c>
    </row>
    <row r="274" spans="2:18">
      <c r="B274" t="s">
        <v>3407</v>
      </c>
      <c r="C274" t="s">
        <v>3154</v>
      </c>
      <c r="D274" t="s">
        <v>3419</v>
      </c>
      <c r="E274"/>
      <c r="F274" t="s">
        <v>3409</v>
      </c>
      <c r="G274" s="95">
        <v>42898</v>
      </c>
      <c r="H274" t="s">
        <v>150</v>
      </c>
      <c r="I274" s="77">
        <v>5.83</v>
      </c>
      <c r="J274" t="s">
        <v>702</v>
      </c>
      <c r="K274" t="s">
        <v>102</v>
      </c>
      <c r="L274" s="78">
        <v>4.4999999999999998E-2</v>
      </c>
      <c r="M274" s="78">
        <v>8.1100000000000005E-2</v>
      </c>
      <c r="N274" s="77">
        <v>7218.29</v>
      </c>
      <c r="O274" s="77">
        <v>90.98</v>
      </c>
      <c r="P274" s="77">
        <v>6.5672002420000002</v>
      </c>
      <c r="Q274" s="78">
        <v>2.0000000000000001E-4</v>
      </c>
      <c r="R274" s="78">
        <v>0</v>
      </c>
    </row>
    <row r="275" spans="2:18">
      <c r="B275" t="s">
        <v>3407</v>
      </c>
      <c r="C275" t="s">
        <v>3154</v>
      </c>
      <c r="D275" t="s">
        <v>3420</v>
      </c>
      <c r="E275"/>
      <c r="F275" t="s">
        <v>3409</v>
      </c>
      <c r="G275" s="95">
        <v>42989</v>
      </c>
      <c r="H275" t="s">
        <v>150</v>
      </c>
      <c r="I275" s="77">
        <v>5.83</v>
      </c>
      <c r="J275" t="s">
        <v>702</v>
      </c>
      <c r="K275" t="s">
        <v>102</v>
      </c>
      <c r="L275" s="78">
        <v>4.4999999999999998E-2</v>
      </c>
      <c r="M275" s="78">
        <v>8.1100000000000005E-2</v>
      </c>
      <c r="N275" s="77">
        <v>9095.9500000000007</v>
      </c>
      <c r="O275" s="77">
        <v>91.35</v>
      </c>
      <c r="P275" s="77">
        <v>8.3091503249999992</v>
      </c>
      <c r="Q275" s="78">
        <v>2.0000000000000001E-4</v>
      </c>
      <c r="R275" s="78">
        <v>0</v>
      </c>
    </row>
    <row r="276" spans="2:18">
      <c r="B276" t="s">
        <v>3407</v>
      </c>
      <c r="C276" t="s">
        <v>3154</v>
      </c>
      <c r="D276" t="s">
        <v>3421</v>
      </c>
      <c r="E276"/>
      <c r="F276" t="s">
        <v>3409</v>
      </c>
      <c r="G276" s="95">
        <v>43080</v>
      </c>
      <c r="H276" t="s">
        <v>150</v>
      </c>
      <c r="I276" s="77">
        <v>5.83</v>
      </c>
      <c r="J276" t="s">
        <v>702</v>
      </c>
      <c r="K276" t="s">
        <v>102</v>
      </c>
      <c r="L276" s="78">
        <v>4.4999999999999998E-2</v>
      </c>
      <c r="M276" s="78">
        <v>8.1100000000000005E-2</v>
      </c>
      <c r="N276" s="77">
        <v>2818.24</v>
      </c>
      <c r="O276" s="77">
        <v>90.71</v>
      </c>
      <c r="P276" s="77">
        <v>2.5564255039999999</v>
      </c>
      <c r="Q276" s="78">
        <v>1E-4</v>
      </c>
      <c r="R276" s="78">
        <v>0</v>
      </c>
    </row>
    <row r="277" spans="2:18">
      <c r="B277" t="s">
        <v>3407</v>
      </c>
      <c r="C277" t="s">
        <v>3154</v>
      </c>
      <c r="D277" t="s">
        <v>3422</v>
      </c>
      <c r="E277"/>
      <c r="F277" t="s">
        <v>3409</v>
      </c>
      <c r="G277" s="95">
        <v>43171</v>
      </c>
      <c r="H277" t="s">
        <v>150</v>
      </c>
      <c r="I277" s="77">
        <v>5.73</v>
      </c>
      <c r="J277" t="s">
        <v>702</v>
      </c>
      <c r="K277" t="s">
        <v>102</v>
      </c>
      <c r="L277" s="78">
        <v>4.4999999999999998E-2</v>
      </c>
      <c r="M277" s="78">
        <v>8.1799999999999998E-2</v>
      </c>
      <c r="N277" s="77">
        <v>2105.75</v>
      </c>
      <c r="O277" s="77">
        <v>91.35</v>
      </c>
      <c r="P277" s="77">
        <v>1.923602625</v>
      </c>
      <c r="Q277" s="78">
        <v>0</v>
      </c>
      <c r="R277" s="78">
        <v>0</v>
      </c>
    </row>
    <row r="278" spans="2:18">
      <c r="B278" t="s">
        <v>3407</v>
      </c>
      <c r="C278" t="s">
        <v>3154</v>
      </c>
      <c r="D278" t="s">
        <v>3423</v>
      </c>
      <c r="E278"/>
      <c r="F278" t="s">
        <v>3409</v>
      </c>
      <c r="G278" s="95">
        <v>43341</v>
      </c>
      <c r="H278" t="s">
        <v>150</v>
      </c>
      <c r="I278" s="77">
        <v>5.87</v>
      </c>
      <c r="J278" t="s">
        <v>702</v>
      </c>
      <c r="K278" t="s">
        <v>102</v>
      </c>
      <c r="L278" s="78">
        <v>4.4999999999999998E-2</v>
      </c>
      <c r="M278" s="78">
        <v>7.85E-2</v>
      </c>
      <c r="N278" s="77">
        <v>5282.81</v>
      </c>
      <c r="O278" s="77">
        <v>91.35</v>
      </c>
      <c r="P278" s="77">
        <v>4.8258469350000004</v>
      </c>
      <c r="Q278" s="78">
        <v>1E-4</v>
      </c>
      <c r="R278" s="78">
        <v>0</v>
      </c>
    </row>
    <row r="279" spans="2:18">
      <c r="B279" t="s">
        <v>3407</v>
      </c>
      <c r="C279" t="s">
        <v>3154</v>
      </c>
      <c r="D279" t="s">
        <v>3424</v>
      </c>
      <c r="E279"/>
      <c r="F279" t="s">
        <v>3409</v>
      </c>
      <c r="G279" s="95">
        <v>43990</v>
      </c>
      <c r="H279" t="s">
        <v>150</v>
      </c>
      <c r="I279" s="77">
        <v>5.83</v>
      </c>
      <c r="J279" t="s">
        <v>702</v>
      </c>
      <c r="K279" t="s">
        <v>102</v>
      </c>
      <c r="L279" s="78">
        <v>4.4999999999999998E-2</v>
      </c>
      <c r="M279" s="78">
        <v>8.1100000000000005E-2</v>
      </c>
      <c r="N279" s="77">
        <v>5448.62</v>
      </c>
      <c r="O279" s="77">
        <v>89.99</v>
      </c>
      <c r="P279" s="77">
        <v>4.9032131379999999</v>
      </c>
      <c r="Q279" s="78">
        <v>1E-4</v>
      </c>
      <c r="R279" s="78">
        <v>0</v>
      </c>
    </row>
    <row r="280" spans="2:18">
      <c r="B280" t="s">
        <v>3407</v>
      </c>
      <c r="C280" t="s">
        <v>3154</v>
      </c>
      <c r="D280" t="s">
        <v>3425</v>
      </c>
      <c r="E280"/>
      <c r="F280" t="s">
        <v>3409</v>
      </c>
      <c r="G280" s="95">
        <v>41893</v>
      </c>
      <c r="H280" t="s">
        <v>150</v>
      </c>
      <c r="I280" s="77">
        <v>5.83</v>
      </c>
      <c r="J280" t="s">
        <v>702</v>
      </c>
      <c r="K280" t="s">
        <v>102</v>
      </c>
      <c r="L280" s="78">
        <v>4.4999999999999998E-2</v>
      </c>
      <c r="M280" s="78">
        <v>8.1100000000000005E-2</v>
      </c>
      <c r="N280" s="77">
        <v>5577.05</v>
      </c>
      <c r="O280" s="77">
        <v>89.9</v>
      </c>
      <c r="P280" s="77">
        <v>5.0137679500000001</v>
      </c>
      <c r="Q280" s="78">
        <v>1E-4</v>
      </c>
      <c r="R280" s="78">
        <v>0</v>
      </c>
    </row>
    <row r="281" spans="2:18">
      <c r="B281" t="s">
        <v>3407</v>
      </c>
      <c r="C281" t="s">
        <v>3154</v>
      </c>
      <c r="D281" t="s">
        <v>3426</v>
      </c>
      <c r="E281"/>
      <c r="F281" t="s">
        <v>3409</v>
      </c>
      <c r="G281" s="95">
        <v>42257</v>
      </c>
      <c r="H281" t="s">
        <v>150</v>
      </c>
      <c r="I281" s="77">
        <v>5.83</v>
      </c>
      <c r="J281" t="s">
        <v>702</v>
      </c>
      <c r="K281" t="s">
        <v>102</v>
      </c>
      <c r="L281" s="78">
        <v>4.4999999999999998E-2</v>
      </c>
      <c r="M281" s="78">
        <v>8.1100000000000005E-2</v>
      </c>
      <c r="N281" s="77">
        <v>10211.91</v>
      </c>
      <c r="O281" s="77">
        <v>90.16</v>
      </c>
      <c r="P281" s="77">
        <v>9.2070580559999993</v>
      </c>
      <c r="Q281" s="78">
        <v>2.0000000000000001E-4</v>
      </c>
      <c r="R281" s="78">
        <v>0</v>
      </c>
    </row>
    <row r="282" spans="2:18">
      <c r="B282" t="s">
        <v>3113</v>
      </c>
      <c r="C282" t="s">
        <v>3114</v>
      </c>
      <c r="D282" t="s">
        <v>3427</v>
      </c>
      <c r="E282"/>
      <c r="F282" t="s">
        <v>210</v>
      </c>
      <c r="G282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-689.16</v>
      </c>
      <c r="O282" s="77">
        <v>166.88372100000001</v>
      </c>
      <c r="P282" s="77">
        <v>-1.1500958516436</v>
      </c>
      <c r="Q282" s="78">
        <v>0</v>
      </c>
      <c r="R282" s="78">
        <v>0</v>
      </c>
    </row>
    <row r="283" spans="2:18">
      <c r="B283" t="s">
        <v>3113</v>
      </c>
      <c r="C283" t="s">
        <v>3114</v>
      </c>
      <c r="D283" t="s">
        <v>3428</v>
      </c>
      <c r="F283" t="s">
        <v>210</v>
      </c>
      <c r="G283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-43.08</v>
      </c>
      <c r="O283" s="77">
        <v>100</v>
      </c>
      <c r="P283" s="77">
        <v>-4.308E-2</v>
      </c>
      <c r="Q283" s="78">
        <v>0</v>
      </c>
      <c r="R283" s="78">
        <v>0</v>
      </c>
    </row>
    <row r="284" spans="2:18">
      <c r="B284" t="s">
        <v>3113</v>
      </c>
      <c r="C284" t="s">
        <v>3114</v>
      </c>
      <c r="D284" t="s">
        <v>3429</v>
      </c>
      <c r="F284" t="s">
        <v>210</v>
      </c>
      <c r="G284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-36.85</v>
      </c>
      <c r="O284" s="77">
        <v>100</v>
      </c>
      <c r="P284" s="77">
        <v>-3.6850000000000001E-2</v>
      </c>
      <c r="Q284" s="78">
        <v>0</v>
      </c>
      <c r="R284" s="78">
        <v>0</v>
      </c>
    </row>
    <row r="285" spans="2:18">
      <c r="B285" t="s">
        <v>3430</v>
      </c>
      <c r="C285" t="s">
        <v>3154</v>
      </c>
      <c r="D285" t="s">
        <v>3431</v>
      </c>
      <c r="E285"/>
      <c r="F285" t="s">
        <v>210</v>
      </c>
      <c r="G285" s="95">
        <v>43373</v>
      </c>
      <c r="H285" t="s">
        <v>211</v>
      </c>
      <c r="I285" s="77">
        <v>4.24</v>
      </c>
      <c r="J285" t="s">
        <v>947</v>
      </c>
      <c r="K285" t="s">
        <v>113</v>
      </c>
      <c r="L285" s="78">
        <v>3.0300000000000001E-2</v>
      </c>
      <c r="M285" s="78">
        <v>8.0299999999999996E-2</v>
      </c>
      <c r="N285" s="77">
        <v>132545.99</v>
      </c>
      <c r="O285" s="77">
        <v>81.900000000000006</v>
      </c>
      <c r="P285" s="77">
        <v>507.13716811457698</v>
      </c>
      <c r="Q285" s="78">
        <v>1.2E-2</v>
      </c>
      <c r="R285" s="78">
        <v>1.1999999999999999E-3</v>
      </c>
    </row>
    <row r="286" spans="2:18">
      <c r="B286" t="s">
        <v>3432</v>
      </c>
      <c r="C286" t="s">
        <v>3154</v>
      </c>
      <c r="D286" t="s">
        <v>3433</v>
      </c>
      <c r="E286"/>
      <c r="F286" t="s">
        <v>210</v>
      </c>
      <c r="G286" s="95">
        <v>43550</v>
      </c>
      <c r="H286" t="s">
        <v>211</v>
      </c>
      <c r="I286" s="77">
        <v>2.12</v>
      </c>
      <c r="J286" t="s">
        <v>947</v>
      </c>
      <c r="K286" t="s">
        <v>106</v>
      </c>
      <c r="L286" s="78">
        <v>8.2500000000000004E-2</v>
      </c>
      <c r="M286" s="78">
        <v>8.5000000000000006E-2</v>
      </c>
      <c r="N286" s="77">
        <v>77071.600000000006</v>
      </c>
      <c r="O286" s="77">
        <v>102.51</v>
      </c>
      <c r="P286" s="77">
        <v>291.69051071472001</v>
      </c>
      <c r="Q286" s="78">
        <v>6.8999999999999999E-3</v>
      </c>
      <c r="R286" s="78">
        <v>6.9999999999999999E-4</v>
      </c>
    </row>
    <row r="287" spans="2:18">
      <c r="B287" t="s">
        <v>3434</v>
      </c>
      <c r="C287" t="s">
        <v>3154</v>
      </c>
      <c r="D287" t="s">
        <v>3435</v>
      </c>
      <c r="E287"/>
      <c r="F287" t="s">
        <v>210</v>
      </c>
      <c r="G287" s="95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445396.23</v>
      </c>
      <c r="O287" s="77">
        <v>116.24</v>
      </c>
      <c r="P287" s="77">
        <v>517.72857775199998</v>
      </c>
      <c r="Q287" s="78">
        <v>1.2200000000000001E-2</v>
      </c>
      <c r="R287" s="78">
        <v>1.1999999999999999E-3</v>
      </c>
    </row>
    <row r="288" spans="2:18">
      <c r="B288" t="s">
        <v>3436</v>
      </c>
      <c r="C288" t="s">
        <v>3154</v>
      </c>
      <c r="D288" t="s">
        <v>3437</v>
      </c>
      <c r="E288"/>
      <c r="F288" t="s">
        <v>210</v>
      </c>
      <c r="G288" s="95">
        <v>44553</v>
      </c>
      <c r="H288" t="s">
        <v>211</v>
      </c>
      <c r="I288" s="77">
        <v>2.6</v>
      </c>
      <c r="J288" t="s">
        <v>1123</v>
      </c>
      <c r="K288" t="s">
        <v>110</v>
      </c>
      <c r="L288" s="78">
        <v>6.1100000000000002E-2</v>
      </c>
      <c r="M288" s="78">
        <v>6.93E-2</v>
      </c>
      <c r="N288" s="77">
        <v>74723.25</v>
      </c>
      <c r="O288" s="77">
        <v>100.13</v>
      </c>
      <c r="P288" s="77">
        <v>301.780561933515</v>
      </c>
      <c r="Q288" s="78">
        <v>7.1000000000000004E-3</v>
      </c>
      <c r="R288" s="78">
        <v>6.9999999999999999E-4</v>
      </c>
    </row>
    <row r="289" spans="2:18">
      <c r="B289" t="s">
        <v>3436</v>
      </c>
      <c r="C289" t="s">
        <v>3154</v>
      </c>
      <c r="D289" t="s">
        <v>3438</v>
      </c>
      <c r="E289"/>
      <c r="F289" t="s">
        <v>210</v>
      </c>
      <c r="G289" s="95">
        <v>44585</v>
      </c>
      <c r="H289" t="s">
        <v>211</v>
      </c>
      <c r="I289" s="77">
        <v>2.6</v>
      </c>
      <c r="J289" t="s">
        <v>1123</v>
      </c>
      <c r="K289" t="s">
        <v>110</v>
      </c>
      <c r="L289" s="78">
        <v>6.1100000000000002E-2</v>
      </c>
      <c r="M289" s="78">
        <v>6.9599999999999995E-2</v>
      </c>
      <c r="N289" s="77">
        <v>7822.27</v>
      </c>
      <c r="O289" s="77">
        <v>100.13</v>
      </c>
      <c r="P289" s="77">
        <v>31.591359264963401</v>
      </c>
      <c r="Q289" s="78">
        <v>6.9999999999999999E-4</v>
      </c>
      <c r="R289" s="78">
        <v>1E-4</v>
      </c>
    </row>
    <row r="290" spans="2:18">
      <c r="B290" t="s">
        <v>3436</v>
      </c>
      <c r="C290" t="s">
        <v>3154</v>
      </c>
      <c r="D290" t="s">
        <v>3439</v>
      </c>
      <c r="E290"/>
      <c r="F290" t="s">
        <v>210</v>
      </c>
      <c r="G290" s="95">
        <v>44553</v>
      </c>
      <c r="H290" t="s">
        <v>211</v>
      </c>
      <c r="I290" s="77">
        <v>2.6</v>
      </c>
      <c r="J290" t="s">
        <v>1123</v>
      </c>
      <c r="K290" t="s">
        <v>110</v>
      </c>
      <c r="L290" s="78">
        <v>6.1100000000000002E-2</v>
      </c>
      <c r="M290" s="78">
        <v>6.9599999999999995E-2</v>
      </c>
      <c r="N290" s="77">
        <v>988.08</v>
      </c>
      <c r="O290" s="77">
        <v>100.12</v>
      </c>
      <c r="P290" s="77">
        <v>3.9901042582463999</v>
      </c>
      <c r="Q290" s="78">
        <v>1E-4</v>
      </c>
      <c r="R290" s="78">
        <v>0</v>
      </c>
    </row>
    <row r="291" spans="2:18">
      <c r="B291" t="s">
        <v>3436</v>
      </c>
      <c r="C291" t="s">
        <v>3154</v>
      </c>
      <c r="D291" t="s">
        <v>3440</v>
      </c>
      <c r="E291"/>
      <c r="F291" t="s">
        <v>210</v>
      </c>
      <c r="G291" s="95">
        <v>44671</v>
      </c>
      <c r="H291" t="s">
        <v>211</v>
      </c>
      <c r="I291" s="77">
        <v>2.6</v>
      </c>
      <c r="J291" t="s">
        <v>1123</v>
      </c>
      <c r="K291" t="s">
        <v>110</v>
      </c>
      <c r="L291" s="78">
        <v>6.1100000000000002E-2</v>
      </c>
      <c r="M291" s="78">
        <v>6.9599999999999995E-2</v>
      </c>
      <c r="N291" s="77">
        <v>617.54999999999995</v>
      </c>
      <c r="O291" s="77">
        <v>100.13</v>
      </c>
      <c r="P291" s="77">
        <v>2.4940642440210001</v>
      </c>
      <c r="Q291" s="78">
        <v>1E-4</v>
      </c>
      <c r="R291" s="78">
        <v>0</v>
      </c>
    </row>
    <row r="292" spans="2:18">
      <c r="B292" t="s">
        <v>3436</v>
      </c>
      <c r="C292" t="s">
        <v>3154</v>
      </c>
      <c r="D292" t="s">
        <v>3441</v>
      </c>
      <c r="E292"/>
      <c r="F292" t="s">
        <v>210</v>
      </c>
      <c r="G292" s="95">
        <v>44742</v>
      </c>
      <c r="H292" t="s">
        <v>211</v>
      </c>
      <c r="I292" s="77">
        <v>2.6</v>
      </c>
      <c r="J292" t="s">
        <v>1123</v>
      </c>
      <c r="K292" t="s">
        <v>110</v>
      </c>
      <c r="L292" s="78">
        <v>6.1100000000000002E-2</v>
      </c>
      <c r="M292" s="78">
        <v>6.9599999999999995E-2</v>
      </c>
      <c r="N292" s="77">
        <v>3705.28</v>
      </c>
      <c r="O292" s="77">
        <v>100.13</v>
      </c>
      <c r="P292" s="77">
        <v>14.964304691257601</v>
      </c>
      <c r="Q292" s="78">
        <v>4.0000000000000002E-4</v>
      </c>
      <c r="R292" s="78">
        <v>0</v>
      </c>
    </row>
    <row r="293" spans="2:18">
      <c r="B293" t="s">
        <v>3442</v>
      </c>
      <c r="C293" t="s">
        <v>3154</v>
      </c>
      <c r="D293" t="s">
        <v>3443</v>
      </c>
      <c r="E293"/>
      <c r="F293" t="s">
        <v>210</v>
      </c>
      <c r="G293" s="95">
        <v>44871</v>
      </c>
      <c r="H293" t="s">
        <v>211</v>
      </c>
      <c r="I293" s="77">
        <v>5.19</v>
      </c>
      <c r="J293" t="s">
        <v>353</v>
      </c>
      <c r="K293" t="s">
        <v>102</v>
      </c>
      <c r="L293" s="78">
        <v>0.05</v>
      </c>
      <c r="M293" s="78">
        <v>6.3700000000000007E-2</v>
      </c>
      <c r="N293" s="77">
        <v>115949.87</v>
      </c>
      <c r="O293" s="77">
        <v>96.85</v>
      </c>
      <c r="P293" s="77">
        <v>112.297449095</v>
      </c>
      <c r="Q293" s="78">
        <v>2.7000000000000001E-3</v>
      </c>
      <c r="R293" s="78">
        <v>2.9999999999999997E-4</v>
      </c>
    </row>
    <row r="294" spans="2:18">
      <c r="B294" t="s">
        <v>3442</v>
      </c>
      <c r="C294" t="s">
        <v>3154</v>
      </c>
      <c r="D294" t="s">
        <v>3444</v>
      </c>
      <c r="E294"/>
      <c r="F294" t="s">
        <v>210</v>
      </c>
      <c r="G294" s="95">
        <v>44969</v>
      </c>
      <c r="H294" t="s">
        <v>211</v>
      </c>
      <c r="I294" s="77">
        <v>5.19</v>
      </c>
      <c r="J294" t="s">
        <v>353</v>
      </c>
      <c r="K294" t="s">
        <v>102</v>
      </c>
      <c r="L294" s="78">
        <v>0.05</v>
      </c>
      <c r="M294" s="78">
        <v>6.0999999999999999E-2</v>
      </c>
      <c r="N294" s="77">
        <v>81891.899999999994</v>
      </c>
      <c r="O294" s="77">
        <v>97.62</v>
      </c>
      <c r="P294" s="77">
        <v>79.942872780000002</v>
      </c>
      <c r="Q294" s="78">
        <v>1.9E-3</v>
      </c>
      <c r="R294" s="78">
        <v>2.0000000000000001E-4</v>
      </c>
    </row>
    <row r="295" spans="2:18">
      <c r="B295" t="s">
        <v>3442</v>
      </c>
      <c r="C295" t="s">
        <v>3154</v>
      </c>
      <c r="D295" t="s">
        <v>3445</v>
      </c>
      <c r="E295"/>
      <c r="F295" t="s">
        <v>210</v>
      </c>
      <c r="G295" s="95">
        <v>45018</v>
      </c>
      <c r="H295" t="s">
        <v>211</v>
      </c>
      <c r="I295" s="77">
        <v>5.19</v>
      </c>
      <c r="J295" t="s">
        <v>353</v>
      </c>
      <c r="K295" t="s">
        <v>102</v>
      </c>
      <c r="L295" s="78">
        <v>0.05</v>
      </c>
      <c r="M295" s="78">
        <v>4.2599999999999999E-2</v>
      </c>
      <c r="N295" s="77">
        <v>39125.53</v>
      </c>
      <c r="O295" s="77">
        <v>106.07</v>
      </c>
      <c r="P295" s="77">
        <v>41.500449670999998</v>
      </c>
      <c r="Q295" s="78">
        <v>1E-3</v>
      </c>
      <c r="R295" s="78">
        <v>1E-4</v>
      </c>
    </row>
    <row r="296" spans="2:18">
      <c r="B296" s="79" t="s">
        <v>3446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3447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3448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210</v>
      </c>
      <c r="D300" t="s">
        <v>210</v>
      </c>
      <c r="F300" t="s">
        <v>210</v>
      </c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3449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210</v>
      </c>
      <c r="D302" t="s">
        <v>210</v>
      </c>
      <c r="F302" t="s">
        <v>210</v>
      </c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3450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3451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223</v>
      </c>
      <c r="I307" s="81">
        <v>2.23</v>
      </c>
      <c r="M307" s="80">
        <v>6.6100000000000006E-2</v>
      </c>
      <c r="N307" s="81">
        <v>6384099.1600000001</v>
      </c>
      <c r="P307" s="81">
        <v>16476.196096888132</v>
      </c>
      <c r="Q307" s="80">
        <v>0.38969999999999999</v>
      </c>
      <c r="R307" s="80">
        <v>3.9300000000000002E-2</v>
      </c>
    </row>
    <row r="308" spans="2:18">
      <c r="B308" s="79" t="s">
        <v>3452</v>
      </c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3151</v>
      </c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210</v>
      </c>
      <c r="D311" t="s">
        <v>210</v>
      </c>
      <c r="F311" t="s">
        <v>210</v>
      </c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3152</v>
      </c>
      <c r="I312" s="81">
        <v>2.23</v>
      </c>
      <c r="M312" s="80">
        <v>6.6100000000000006E-2</v>
      </c>
      <c r="N312" s="81">
        <v>6384099.1600000001</v>
      </c>
      <c r="P312" s="81">
        <v>16476.196096888132</v>
      </c>
      <c r="Q312" s="80">
        <v>0.38969999999999999</v>
      </c>
      <c r="R312" s="80">
        <v>3.9300000000000002E-2</v>
      </c>
    </row>
    <row r="313" spans="2:18">
      <c r="B313" s="26" t="s">
        <v>3762</v>
      </c>
      <c r="C313" t="s">
        <v>3114</v>
      </c>
      <c r="D313" t="s">
        <v>3453</v>
      </c>
      <c r="E313"/>
      <c r="F313" t="s">
        <v>506</v>
      </c>
      <c r="G313" s="95">
        <v>43186</v>
      </c>
      <c r="H313" t="s">
        <v>208</v>
      </c>
      <c r="I313" s="77">
        <v>3.57</v>
      </c>
      <c r="J313" t="s">
        <v>702</v>
      </c>
      <c r="K313" t="s">
        <v>106</v>
      </c>
      <c r="L313" s="78">
        <v>4.8000000000000001E-2</v>
      </c>
      <c r="M313" s="78">
        <v>5.8700000000000002E-2</v>
      </c>
      <c r="N313" s="77">
        <v>204214.64</v>
      </c>
      <c r="O313" s="77">
        <v>97.92</v>
      </c>
      <c r="P313" s="77">
        <v>738.27807350169599</v>
      </c>
      <c r="Q313" s="78">
        <v>1.7500000000000002E-2</v>
      </c>
      <c r="R313" s="78">
        <v>1.8E-3</v>
      </c>
    </row>
    <row r="314" spans="2:18">
      <c r="B314" s="26" t="s">
        <v>3762</v>
      </c>
      <c r="C314" t="s">
        <v>3114</v>
      </c>
      <c r="D314" t="s">
        <v>3454</v>
      </c>
      <c r="E314"/>
      <c r="F314" t="s">
        <v>506</v>
      </c>
      <c r="G314" s="95">
        <v>43552</v>
      </c>
      <c r="H314" t="s">
        <v>208</v>
      </c>
      <c r="I314" s="77">
        <v>3.56</v>
      </c>
      <c r="J314" t="s">
        <v>702</v>
      </c>
      <c r="K314" t="s">
        <v>106</v>
      </c>
      <c r="L314" s="78">
        <v>4.5999999999999999E-2</v>
      </c>
      <c r="M314" s="78">
        <v>6.3299999999999995E-2</v>
      </c>
      <c r="N314" s="77">
        <v>101847.4</v>
      </c>
      <c r="O314" s="77">
        <v>95.7</v>
      </c>
      <c r="P314" s="77">
        <v>359.85171496560002</v>
      </c>
      <c r="Q314" s="78">
        <v>8.5000000000000006E-3</v>
      </c>
      <c r="R314" s="78">
        <v>8.9999999999999998E-4</v>
      </c>
    </row>
    <row r="315" spans="2:18">
      <c r="B315" s="26" t="s">
        <v>3762</v>
      </c>
      <c r="C315" t="s">
        <v>3114</v>
      </c>
      <c r="D315" t="s">
        <v>3455</v>
      </c>
      <c r="E315"/>
      <c r="F315" t="s">
        <v>506</v>
      </c>
      <c r="G315" s="95">
        <v>43942</v>
      </c>
      <c r="H315" t="s">
        <v>208</v>
      </c>
      <c r="I315" s="77">
        <v>3.47</v>
      </c>
      <c r="J315" t="s">
        <v>702</v>
      </c>
      <c r="K315" t="s">
        <v>106</v>
      </c>
      <c r="L315" s="78">
        <v>5.4399999999999997E-2</v>
      </c>
      <c r="M315" s="78">
        <v>7.5700000000000003E-2</v>
      </c>
      <c r="N315" s="77">
        <v>103494.43</v>
      </c>
      <c r="O315" s="77">
        <v>94.89</v>
      </c>
      <c r="P315" s="77">
        <v>362.576052202884</v>
      </c>
      <c r="Q315" s="78">
        <v>8.6E-3</v>
      </c>
      <c r="R315" s="78">
        <v>8.9999999999999998E-4</v>
      </c>
    </row>
    <row r="316" spans="2:18">
      <c r="B316" t="s">
        <v>3456</v>
      </c>
      <c r="C316" t="s">
        <v>3154</v>
      </c>
      <c r="D316" t="s">
        <v>3457</v>
      </c>
      <c r="E316"/>
      <c r="F316" t="s">
        <v>3190</v>
      </c>
      <c r="G316" s="95">
        <v>44004</v>
      </c>
      <c r="H316" t="s">
        <v>2248</v>
      </c>
      <c r="I316" s="77">
        <v>1.83</v>
      </c>
      <c r="J316" t="s">
        <v>1123</v>
      </c>
      <c r="K316" t="s">
        <v>120</v>
      </c>
      <c r="L316" s="78">
        <v>7.1999999999999995E-2</v>
      </c>
      <c r="M316" s="78">
        <v>7.8700000000000006E-2</v>
      </c>
      <c r="N316" s="77">
        <v>310660.03000000003</v>
      </c>
      <c r="O316" s="77">
        <v>101.9</v>
      </c>
      <c r="P316" s="77">
        <v>775.135110297702</v>
      </c>
      <c r="Q316" s="78">
        <v>1.83E-2</v>
      </c>
      <c r="R316" s="78">
        <v>1.8E-3</v>
      </c>
    </row>
    <row r="317" spans="2:18">
      <c r="B317" t="s">
        <v>3456</v>
      </c>
      <c r="C317" t="s">
        <v>3154</v>
      </c>
      <c r="D317" t="s">
        <v>3458</v>
      </c>
      <c r="E317"/>
      <c r="F317" t="s">
        <v>3190</v>
      </c>
      <c r="G317" s="95">
        <v>44004</v>
      </c>
      <c r="H317" t="s">
        <v>2248</v>
      </c>
      <c r="I317" s="77">
        <v>1.83</v>
      </c>
      <c r="J317" t="s">
        <v>1123</v>
      </c>
      <c r="K317" t="s">
        <v>120</v>
      </c>
      <c r="L317" s="78">
        <v>7.1999999999999995E-2</v>
      </c>
      <c r="M317" s="78">
        <v>0.08</v>
      </c>
      <c r="N317" s="77">
        <v>35784.06</v>
      </c>
      <c r="O317" s="77">
        <v>101.67</v>
      </c>
      <c r="P317" s="77">
        <v>89.084117499577204</v>
      </c>
      <c r="Q317" s="78">
        <v>2.0999999999999999E-3</v>
      </c>
      <c r="R317" s="78">
        <v>2.0000000000000001E-4</v>
      </c>
    </row>
    <row r="318" spans="2:18">
      <c r="B318" t="s">
        <v>3456</v>
      </c>
      <c r="C318" t="s">
        <v>3154</v>
      </c>
      <c r="D318" t="s">
        <v>3459</v>
      </c>
      <c r="E318"/>
      <c r="F318" t="s">
        <v>3190</v>
      </c>
      <c r="G318" s="95">
        <v>44627</v>
      </c>
      <c r="H318" t="s">
        <v>2248</v>
      </c>
      <c r="I318" s="77">
        <v>1.82</v>
      </c>
      <c r="J318" t="s">
        <v>1123</v>
      </c>
      <c r="K318" t="s">
        <v>120</v>
      </c>
      <c r="L318" s="78">
        <v>7.1999999999999995E-2</v>
      </c>
      <c r="M318" s="78">
        <v>8.0600000000000005E-2</v>
      </c>
      <c r="N318" s="77">
        <v>36434.379999999997</v>
      </c>
      <c r="O318" s="77">
        <v>101.56</v>
      </c>
      <c r="P318" s="77">
        <v>90.6049491447408</v>
      </c>
      <c r="Q318" s="78">
        <v>2.0999999999999999E-3</v>
      </c>
      <c r="R318" s="78">
        <v>2.0000000000000001E-4</v>
      </c>
    </row>
    <row r="319" spans="2:18">
      <c r="B319" t="s">
        <v>3456</v>
      </c>
      <c r="C319" t="s">
        <v>3154</v>
      </c>
      <c r="D319" t="s">
        <v>3460</v>
      </c>
      <c r="E319"/>
      <c r="F319" t="s">
        <v>3190</v>
      </c>
      <c r="G319" s="95">
        <v>44658</v>
      </c>
      <c r="H319" t="s">
        <v>2248</v>
      </c>
      <c r="I319" s="77">
        <v>1.82</v>
      </c>
      <c r="J319" t="s">
        <v>1123</v>
      </c>
      <c r="K319" t="s">
        <v>120</v>
      </c>
      <c r="L319" s="78">
        <v>7.1999999999999995E-2</v>
      </c>
      <c r="M319" s="78">
        <v>8.0600000000000005E-2</v>
      </c>
      <c r="N319" s="77">
        <v>5400.85</v>
      </c>
      <c r="O319" s="77">
        <v>101.56</v>
      </c>
      <c r="P319" s="77">
        <v>13.430823842436</v>
      </c>
      <c r="Q319" s="78">
        <v>2.9999999999999997E-4</v>
      </c>
      <c r="R319" s="78">
        <v>0</v>
      </c>
    </row>
    <row r="320" spans="2:18">
      <c r="B320" t="s">
        <v>3456</v>
      </c>
      <c r="C320" t="s">
        <v>3154</v>
      </c>
      <c r="D320" t="s">
        <v>3461</v>
      </c>
      <c r="E320"/>
      <c r="F320" t="s">
        <v>3190</v>
      </c>
      <c r="G320" s="95">
        <v>44741</v>
      </c>
      <c r="H320" t="s">
        <v>2248</v>
      </c>
      <c r="I320" s="77">
        <v>1.82</v>
      </c>
      <c r="J320" t="s">
        <v>1123</v>
      </c>
      <c r="K320" t="s">
        <v>120</v>
      </c>
      <c r="L320" s="78">
        <v>7.1999999999999995E-2</v>
      </c>
      <c r="M320" s="78">
        <v>8.0600000000000005E-2</v>
      </c>
      <c r="N320" s="77">
        <v>48293.7</v>
      </c>
      <c r="O320" s="77">
        <v>101.56</v>
      </c>
      <c r="P320" s="77">
        <v>120.096684299592</v>
      </c>
      <c r="Q320" s="78">
        <v>2.8E-3</v>
      </c>
      <c r="R320" s="78">
        <v>2.9999999999999997E-4</v>
      </c>
    </row>
    <row r="321" spans="2:18">
      <c r="B321" t="s">
        <v>3456</v>
      </c>
      <c r="C321" t="s">
        <v>3154</v>
      </c>
      <c r="D321" t="s">
        <v>3462</v>
      </c>
      <c r="E321"/>
      <c r="F321" t="s">
        <v>3190</v>
      </c>
      <c r="G321" s="95">
        <v>44833</v>
      </c>
      <c r="H321" t="s">
        <v>2248</v>
      </c>
      <c r="I321" s="77">
        <v>1.82</v>
      </c>
      <c r="J321" t="s">
        <v>1123</v>
      </c>
      <c r="K321" t="s">
        <v>120</v>
      </c>
      <c r="L321" s="78">
        <v>7.1999999999999995E-2</v>
      </c>
      <c r="M321" s="78">
        <v>8.0600000000000005E-2</v>
      </c>
      <c r="N321" s="77">
        <v>35813.300000000003</v>
      </c>
      <c r="O321" s="77">
        <v>101.56</v>
      </c>
      <c r="P321" s="77">
        <v>89.060448543527997</v>
      </c>
      <c r="Q321" s="78">
        <v>2.0999999999999999E-3</v>
      </c>
      <c r="R321" s="78">
        <v>2.0000000000000001E-4</v>
      </c>
    </row>
    <row r="322" spans="2:18">
      <c r="B322" t="s">
        <v>3456</v>
      </c>
      <c r="C322" t="s">
        <v>3154</v>
      </c>
      <c r="D322" t="s">
        <v>3463</v>
      </c>
      <c r="E322"/>
      <c r="F322" t="s">
        <v>3190</v>
      </c>
      <c r="G322" s="95">
        <v>44861</v>
      </c>
      <c r="H322" t="s">
        <v>2248</v>
      </c>
      <c r="I322" s="77">
        <v>1.83</v>
      </c>
      <c r="J322" t="s">
        <v>1123</v>
      </c>
      <c r="K322" t="s">
        <v>120</v>
      </c>
      <c r="L322" s="78">
        <v>7.1599999999999997E-2</v>
      </c>
      <c r="M322" s="78">
        <v>8.0100000000000005E-2</v>
      </c>
      <c r="N322" s="77">
        <v>15736.15</v>
      </c>
      <c r="O322" s="77">
        <v>101.56</v>
      </c>
      <c r="P322" s="77">
        <v>39.132628865484001</v>
      </c>
      <c r="Q322" s="78">
        <v>8.9999999999999998E-4</v>
      </c>
      <c r="R322" s="78">
        <v>1E-4</v>
      </c>
    </row>
    <row r="323" spans="2:18">
      <c r="B323" t="s">
        <v>3456</v>
      </c>
      <c r="C323" t="s">
        <v>3154</v>
      </c>
      <c r="D323" t="s">
        <v>3464</v>
      </c>
      <c r="E323"/>
      <c r="F323" t="s">
        <v>3190</v>
      </c>
      <c r="G323" s="95">
        <v>44910</v>
      </c>
      <c r="H323" t="s">
        <v>2248</v>
      </c>
      <c r="I323" s="77">
        <v>1.83</v>
      </c>
      <c r="J323" t="s">
        <v>1123</v>
      </c>
      <c r="K323" t="s">
        <v>120</v>
      </c>
      <c r="L323" s="78">
        <v>7.1599999999999997E-2</v>
      </c>
      <c r="M323" s="78">
        <v>8.0100000000000005E-2</v>
      </c>
      <c r="N323" s="77">
        <v>10852.52</v>
      </c>
      <c r="O323" s="77">
        <v>101.56</v>
      </c>
      <c r="P323" s="77">
        <v>26.988026767363198</v>
      </c>
      <c r="Q323" s="78">
        <v>5.9999999999999995E-4</v>
      </c>
      <c r="R323" s="78">
        <v>1E-4</v>
      </c>
    </row>
    <row r="324" spans="2:18">
      <c r="B324" t="s">
        <v>3456</v>
      </c>
      <c r="C324" t="s">
        <v>3154</v>
      </c>
      <c r="D324" t="s">
        <v>3465</v>
      </c>
      <c r="E324"/>
      <c r="F324" t="s">
        <v>3190</v>
      </c>
      <c r="G324" s="95">
        <v>45048</v>
      </c>
      <c r="H324" t="s">
        <v>2248</v>
      </c>
      <c r="I324" s="77">
        <v>1.83</v>
      </c>
      <c r="J324" t="s">
        <v>1123</v>
      </c>
      <c r="K324" t="s">
        <v>120</v>
      </c>
      <c r="L324" s="78">
        <v>7.0300000000000001E-2</v>
      </c>
      <c r="M324" s="78">
        <v>7.9000000000000001E-2</v>
      </c>
      <c r="N324" s="77">
        <v>16278.77</v>
      </c>
      <c r="O324" s="77">
        <v>101.07</v>
      </c>
      <c r="P324" s="77">
        <v>40.286700321575402</v>
      </c>
      <c r="Q324" s="78">
        <v>1E-3</v>
      </c>
      <c r="R324" s="78">
        <v>1E-4</v>
      </c>
    </row>
    <row r="325" spans="2:18">
      <c r="B325" t="s">
        <v>3466</v>
      </c>
      <c r="C325" t="s">
        <v>3154</v>
      </c>
      <c r="D325" t="s">
        <v>3467</v>
      </c>
      <c r="E325"/>
      <c r="F325" t="s">
        <v>3190</v>
      </c>
      <c r="G325" s="95">
        <v>44341</v>
      </c>
      <c r="H325" t="s">
        <v>2248</v>
      </c>
      <c r="I325" s="77">
        <v>0.72</v>
      </c>
      <c r="J325" t="s">
        <v>1123</v>
      </c>
      <c r="K325" t="s">
        <v>106</v>
      </c>
      <c r="L325" s="78">
        <v>7.6600000000000001E-2</v>
      </c>
      <c r="M325" s="78">
        <v>8.9099999999999999E-2</v>
      </c>
      <c r="N325" s="77">
        <v>76857.88</v>
      </c>
      <c r="O325" s="77">
        <v>99.66</v>
      </c>
      <c r="P325" s="77">
        <v>282.79451136393601</v>
      </c>
      <c r="Q325" s="78">
        <v>6.7000000000000002E-3</v>
      </c>
      <c r="R325" s="78">
        <v>6.9999999999999999E-4</v>
      </c>
    </row>
    <row r="326" spans="2:18">
      <c r="B326" t="s">
        <v>3466</v>
      </c>
      <c r="C326" t="s">
        <v>3154</v>
      </c>
      <c r="D326" t="s">
        <v>3468</v>
      </c>
      <c r="E326"/>
      <c r="F326" t="s">
        <v>3190</v>
      </c>
      <c r="G326" s="95">
        <v>44748</v>
      </c>
      <c r="H326" t="s">
        <v>2248</v>
      </c>
      <c r="I326" s="77">
        <v>0.72</v>
      </c>
      <c r="J326" t="s">
        <v>1123</v>
      </c>
      <c r="K326" t="s">
        <v>106</v>
      </c>
      <c r="L326" s="78">
        <v>7.6600000000000001E-2</v>
      </c>
      <c r="M326" s="78">
        <v>8.9099999999999999E-2</v>
      </c>
      <c r="N326" s="77">
        <v>214.36</v>
      </c>
      <c r="O326" s="77">
        <v>100.3958779623064</v>
      </c>
      <c r="P326" s="77">
        <v>0.79455016596799999</v>
      </c>
      <c r="Q326" s="78">
        <v>0</v>
      </c>
      <c r="R326" s="78">
        <v>0</v>
      </c>
    </row>
    <row r="327" spans="2:18">
      <c r="B327" t="s">
        <v>3466</v>
      </c>
      <c r="C327" t="s">
        <v>3154</v>
      </c>
      <c r="D327" t="s">
        <v>3469</v>
      </c>
      <c r="E327"/>
      <c r="F327" t="s">
        <v>3190</v>
      </c>
      <c r="G327" s="95">
        <v>44978</v>
      </c>
      <c r="H327" t="s">
        <v>2248</v>
      </c>
      <c r="I327" s="77">
        <v>0.72</v>
      </c>
      <c r="J327" t="s">
        <v>1123</v>
      </c>
      <c r="K327" t="s">
        <v>106</v>
      </c>
      <c r="L327" s="78">
        <v>7.6600000000000001E-2</v>
      </c>
      <c r="M327" s="78">
        <v>8.9099999999999999E-2</v>
      </c>
      <c r="N327" s="77">
        <v>292.74</v>
      </c>
      <c r="O327" s="77">
        <v>99.64</v>
      </c>
      <c r="P327" s="77">
        <v>1.0769052141119999</v>
      </c>
      <c r="Q327" s="78">
        <v>0</v>
      </c>
      <c r="R327" s="78">
        <v>0</v>
      </c>
    </row>
    <row r="328" spans="2:18">
      <c r="B328" t="s">
        <v>3466</v>
      </c>
      <c r="C328" t="s">
        <v>3154</v>
      </c>
      <c r="D328" t="s">
        <v>3470</v>
      </c>
      <c r="E328"/>
      <c r="F328" t="s">
        <v>3190</v>
      </c>
      <c r="G328" s="95">
        <v>41816</v>
      </c>
      <c r="H328" t="s">
        <v>2248</v>
      </c>
      <c r="I328" s="77">
        <v>0.72</v>
      </c>
      <c r="J328" t="s">
        <v>1123</v>
      </c>
      <c r="K328" t="s">
        <v>106</v>
      </c>
      <c r="L328" s="78">
        <v>7.6499999999999999E-2</v>
      </c>
      <c r="M328" s="78">
        <v>8.8999999999999996E-2</v>
      </c>
      <c r="N328" s="77">
        <v>152.01</v>
      </c>
      <c r="O328" s="77">
        <v>99.65</v>
      </c>
      <c r="P328" s="77">
        <v>0.55925664677999998</v>
      </c>
      <c r="Q328" s="78">
        <v>0</v>
      </c>
      <c r="R328" s="78">
        <v>0</v>
      </c>
    </row>
    <row r="329" spans="2:18">
      <c r="B329" t="s">
        <v>3466</v>
      </c>
      <c r="C329" t="s">
        <v>3154</v>
      </c>
      <c r="D329" t="s">
        <v>3471</v>
      </c>
      <c r="E329"/>
      <c r="F329" t="s">
        <v>3190</v>
      </c>
      <c r="G329" s="95">
        <v>45036</v>
      </c>
      <c r="H329" t="s">
        <v>2248</v>
      </c>
      <c r="I329" s="77">
        <v>0.72</v>
      </c>
      <c r="J329" t="s">
        <v>1123</v>
      </c>
      <c r="K329" t="s">
        <v>106</v>
      </c>
      <c r="L329" s="78">
        <v>7.6600000000000001E-2</v>
      </c>
      <c r="M329" s="78">
        <v>8.9099999999999999E-2</v>
      </c>
      <c r="N329" s="77">
        <v>555.42999999999995</v>
      </c>
      <c r="O329" s="77">
        <v>99.75</v>
      </c>
      <c r="P329" s="77">
        <v>2.0455209410999999</v>
      </c>
      <c r="Q329" s="78">
        <v>0</v>
      </c>
      <c r="R329" s="78">
        <v>0</v>
      </c>
    </row>
    <row r="330" spans="2:18">
      <c r="B330" t="s">
        <v>3466</v>
      </c>
      <c r="C330" t="s">
        <v>3154</v>
      </c>
      <c r="D330" t="s">
        <v>3472</v>
      </c>
      <c r="E330"/>
      <c r="F330" t="s">
        <v>3190</v>
      </c>
      <c r="G330" s="95">
        <v>45068</v>
      </c>
      <c r="H330" t="s">
        <v>2248</v>
      </c>
      <c r="I330" s="77">
        <v>0.72</v>
      </c>
      <c r="J330" t="s">
        <v>1123</v>
      </c>
      <c r="K330" t="s">
        <v>106</v>
      </c>
      <c r="L330" s="78">
        <v>7.6600000000000001E-2</v>
      </c>
      <c r="M330" s="78">
        <v>8.9099999999999999E-2</v>
      </c>
      <c r="N330" s="77">
        <v>300.16000000000003</v>
      </c>
      <c r="O330" s="77">
        <v>99.47</v>
      </c>
      <c r="P330" s="77">
        <v>1.1023173091839999</v>
      </c>
      <c r="Q330" s="78">
        <v>0</v>
      </c>
      <c r="R330" s="78">
        <v>0</v>
      </c>
    </row>
    <row r="331" spans="2:18">
      <c r="B331" t="s">
        <v>3466</v>
      </c>
      <c r="C331" t="s">
        <v>3154</v>
      </c>
      <c r="D331" t="s">
        <v>3473</v>
      </c>
      <c r="E331"/>
      <c r="F331" t="s">
        <v>3190</v>
      </c>
      <c r="G331" s="95">
        <v>45097</v>
      </c>
      <c r="H331" t="s">
        <v>2248</v>
      </c>
      <c r="I331" s="77">
        <v>0.72</v>
      </c>
      <c r="J331" t="s">
        <v>1123</v>
      </c>
      <c r="K331" t="s">
        <v>106</v>
      </c>
      <c r="L331" s="78">
        <v>7.6600000000000001E-2</v>
      </c>
      <c r="M331" s="78">
        <v>8.9200000000000002E-2</v>
      </c>
      <c r="N331" s="77">
        <v>234.4</v>
      </c>
      <c r="O331" s="77">
        <v>99.65</v>
      </c>
      <c r="P331" s="77">
        <v>0.86237588320000003</v>
      </c>
      <c r="Q331" s="78">
        <v>0</v>
      </c>
      <c r="R331" s="78">
        <v>0</v>
      </c>
    </row>
    <row r="332" spans="2:18">
      <c r="B332" t="s">
        <v>3474</v>
      </c>
      <c r="C332" t="s">
        <v>3154</v>
      </c>
      <c r="D332" t="s">
        <v>3475</v>
      </c>
      <c r="E332"/>
      <c r="F332" t="s">
        <v>3190</v>
      </c>
      <c r="G332" s="95">
        <v>44529</v>
      </c>
      <c r="H332" t="s">
        <v>2248</v>
      </c>
      <c r="I332" s="77">
        <v>2.78</v>
      </c>
      <c r="J332" t="s">
        <v>1123</v>
      </c>
      <c r="K332" t="s">
        <v>203</v>
      </c>
      <c r="L332" s="78">
        <v>6.7299999999999999E-2</v>
      </c>
      <c r="M332" s="78">
        <v>7.9299999999999995E-2</v>
      </c>
      <c r="N332" s="77">
        <v>747815.1</v>
      </c>
      <c r="O332" s="77">
        <v>100.53</v>
      </c>
      <c r="P332" s="77">
        <v>258.23592163030497</v>
      </c>
      <c r="Q332" s="78">
        <v>6.1000000000000004E-3</v>
      </c>
      <c r="R332" s="78">
        <v>5.9999999999999995E-4</v>
      </c>
    </row>
    <row r="333" spans="2:18">
      <c r="B333" t="s">
        <v>3474</v>
      </c>
      <c r="C333" t="s">
        <v>3154</v>
      </c>
      <c r="D333" t="s">
        <v>3476</v>
      </c>
      <c r="E333"/>
      <c r="F333" t="s">
        <v>3190</v>
      </c>
      <c r="G333" s="95">
        <v>44880</v>
      </c>
      <c r="H333" t="s">
        <v>2248</v>
      </c>
      <c r="I333" s="77">
        <v>1.07</v>
      </c>
      <c r="J333" t="s">
        <v>1123</v>
      </c>
      <c r="K333" t="s">
        <v>201</v>
      </c>
      <c r="L333" s="78">
        <v>6.5699999999999995E-2</v>
      </c>
      <c r="M333" s="78">
        <v>7.1599999999999997E-2</v>
      </c>
      <c r="N333" s="77">
        <v>20498.849999999999</v>
      </c>
      <c r="O333" s="77">
        <v>100.81919452054795</v>
      </c>
      <c r="P333" s="77">
        <v>7.07423723858036</v>
      </c>
      <c r="Q333" s="78">
        <v>2.0000000000000001E-4</v>
      </c>
      <c r="R333" s="78">
        <v>0</v>
      </c>
    </row>
    <row r="334" spans="2:18">
      <c r="B334" t="s">
        <v>3474</v>
      </c>
      <c r="C334" t="s">
        <v>3154</v>
      </c>
      <c r="D334" t="s">
        <v>3477</v>
      </c>
      <c r="E334"/>
      <c r="F334" t="s">
        <v>3190</v>
      </c>
      <c r="G334" s="95">
        <v>44977</v>
      </c>
      <c r="H334" t="s">
        <v>2248</v>
      </c>
      <c r="I334" s="77">
        <v>1.08</v>
      </c>
      <c r="J334" t="s">
        <v>1123</v>
      </c>
      <c r="K334" t="s">
        <v>201</v>
      </c>
      <c r="L334" s="78">
        <v>6.6500000000000004E-2</v>
      </c>
      <c r="M334" s="78">
        <v>5.3999999999999999E-2</v>
      </c>
      <c r="N334" s="77">
        <v>7935.6</v>
      </c>
      <c r="O334" s="77">
        <v>102.5</v>
      </c>
      <c r="P334" s="77">
        <v>2.7842647770000002</v>
      </c>
      <c r="Q334" s="78">
        <v>1E-4</v>
      </c>
      <c r="R334" s="78">
        <v>0</v>
      </c>
    </row>
    <row r="335" spans="2:18">
      <c r="B335" t="s">
        <v>3474</v>
      </c>
      <c r="C335" t="s">
        <v>3154</v>
      </c>
      <c r="D335" t="s">
        <v>3478</v>
      </c>
      <c r="E335"/>
      <c r="F335" t="s">
        <v>3190</v>
      </c>
      <c r="G335" s="95">
        <v>45069</v>
      </c>
      <c r="H335" t="s">
        <v>2248</v>
      </c>
      <c r="I335" s="77">
        <v>1.08</v>
      </c>
      <c r="J335" t="s">
        <v>1123</v>
      </c>
      <c r="K335" t="s">
        <v>201</v>
      </c>
      <c r="L335" s="78">
        <v>6.6500000000000004E-2</v>
      </c>
      <c r="M335" s="78">
        <v>7.1800000000000003E-2</v>
      </c>
      <c r="N335" s="77">
        <v>13020.73</v>
      </c>
      <c r="O335" s="77">
        <v>100.3</v>
      </c>
      <c r="P335" s="77">
        <v>4.4703668666369998</v>
      </c>
      <c r="Q335" s="78">
        <v>1E-4</v>
      </c>
      <c r="R335" s="78">
        <v>0</v>
      </c>
    </row>
    <row r="336" spans="2:18">
      <c r="B336" t="s">
        <v>3479</v>
      </c>
      <c r="C336" t="s">
        <v>3154</v>
      </c>
      <c r="D336" t="s">
        <v>3480</v>
      </c>
      <c r="E336"/>
      <c r="F336" t="s">
        <v>322</v>
      </c>
      <c r="G336" s="95">
        <v>43788</v>
      </c>
      <c r="H336" t="s">
        <v>2248</v>
      </c>
      <c r="I336" s="77">
        <v>3.08</v>
      </c>
      <c r="J336" t="s">
        <v>1123</v>
      </c>
      <c r="K336" t="s">
        <v>110</v>
      </c>
      <c r="L336" s="78">
        <v>5.5599999999999997E-2</v>
      </c>
      <c r="M336" s="78">
        <v>5.4199999999999998E-2</v>
      </c>
      <c r="N336" s="77">
        <v>116935.36</v>
      </c>
      <c r="O336" s="77">
        <v>101.90999999999991</v>
      </c>
      <c r="P336" s="77">
        <v>480.65554027155798</v>
      </c>
      <c r="Q336" s="78">
        <v>1.14E-2</v>
      </c>
      <c r="R336" s="78">
        <v>1.1000000000000001E-3</v>
      </c>
    </row>
    <row r="337" spans="2:18">
      <c r="B337" t="s">
        <v>3479</v>
      </c>
      <c r="C337" t="s">
        <v>3154</v>
      </c>
      <c r="D337" t="s">
        <v>3481</v>
      </c>
      <c r="E337"/>
      <c r="F337" t="s">
        <v>322</v>
      </c>
      <c r="G337" s="95">
        <v>44195</v>
      </c>
      <c r="H337" t="s">
        <v>2248</v>
      </c>
      <c r="I337" s="77">
        <v>2.98</v>
      </c>
      <c r="J337" t="s">
        <v>1123</v>
      </c>
      <c r="K337" t="s">
        <v>113</v>
      </c>
      <c r="L337" s="78">
        <v>7.6600000000000001E-2</v>
      </c>
      <c r="M337" s="78">
        <v>8.14E-2</v>
      </c>
      <c r="N337" s="77">
        <v>30523.27</v>
      </c>
      <c r="O337" s="77">
        <v>100.14000000000028</v>
      </c>
      <c r="P337" s="77">
        <v>142.79519424364301</v>
      </c>
      <c r="Q337" s="78">
        <v>3.3999999999999998E-3</v>
      </c>
      <c r="R337" s="78">
        <v>2.9999999999999997E-4</v>
      </c>
    </row>
    <row r="338" spans="2:18">
      <c r="B338" t="s">
        <v>3479</v>
      </c>
      <c r="C338" t="s">
        <v>3154</v>
      </c>
      <c r="D338" t="s">
        <v>3482</v>
      </c>
      <c r="E338"/>
      <c r="F338" t="s">
        <v>322</v>
      </c>
      <c r="G338" s="95">
        <v>45099</v>
      </c>
      <c r="H338" t="s">
        <v>2248</v>
      </c>
      <c r="I338" s="77">
        <v>3.12</v>
      </c>
      <c r="J338" t="s">
        <v>1123</v>
      </c>
      <c r="K338" t="s">
        <v>110</v>
      </c>
      <c r="L338" s="78">
        <v>5.4300000000000001E-2</v>
      </c>
      <c r="M338" s="78">
        <v>5.5500000000000001E-2</v>
      </c>
      <c r="N338" s="77">
        <v>2029.35</v>
      </c>
      <c r="O338" s="77">
        <v>100</v>
      </c>
      <c r="P338" s="77">
        <v>8.1851802899999999</v>
      </c>
      <c r="Q338" s="78">
        <v>2.0000000000000001E-4</v>
      </c>
      <c r="R338" s="78">
        <v>0</v>
      </c>
    </row>
    <row r="339" spans="2:18">
      <c r="B339" t="s">
        <v>3483</v>
      </c>
      <c r="C339" t="s">
        <v>3154</v>
      </c>
      <c r="D339" t="s">
        <v>3484</v>
      </c>
      <c r="E339"/>
      <c r="F339" t="s">
        <v>322</v>
      </c>
      <c r="G339" s="95">
        <v>44677</v>
      </c>
      <c r="H339" t="s">
        <v>2248</v>
      </c>
      <c r="I339" s="77">
        <v>2.92</v>
      </c>
      <c r="J339" t="s">
        <v>1123</v>
      </c>
      <c r="K339" t="s">
        <v>203</v>
      </c>
      <c r="L339" s="78">
        <v>0.1045</v>
      </c>
      <c r="M339" s="78">
        <v>0.11990000000000001</v>
      </c>
      <c r="N339" s="77">
        <v>228022.16</v>
      </c>
      <c r="O339" s="77">
        <v>102.12</v>
      </c>
      <c r="P339" s="77">
        <v>79.986114933552003</v>
      </c>
      <c r="Q339" s="78">
        <v>1.9E-3</v>
      </c>
      <c r="R339" s="78">
        <v>2.0000000000000001E-4</v>
      </c>
    </row>
    <row r="340" spans="2:18">
      <c r="B340" t="s">
        <v>3483</v>
      </c>
      <c r="C340" t="s">
        <v>3154</v>
      </c>
      <c r="D340" t="s">
        <v>3485</v>
      </c>
      <c r="E340"/>
      <c r="F340" t="s">
        <v>322</v>
      </c>
      <c r="G340" s="95">
        <v>44677</v>
      </c>
      <c r="H340" t="s">
        <v>2248</v>
      </c>
      <c r="I340" s="77">
        <v>3.19</v>
      </c>
      <c r="J340" t="s">
        <v>1123</v>
      </c>
      <c r="K340" t="s">
        <v>203</v>
      </c>
      <c r="L340" s="78">
        <v>6.5299999999999997E-2</v>
      </c>
      <c r="M340" s="78">
        <v>7.6700000000000004E-2</v>
      </c>
      <c r="N340" s="77">
        <v>732026.87</v>
      </c>
      <c r="O340" s="77">
        <v>101.02</v>
      </c>
      <c r="P340" s="77">
        <v>254.016032389419</v>
      </c>
      <c r="Q340" s="78">
        <v>6.0000000000000001E-3</v>
      </c>
      <c r="R340" s="78">
        <v>5.9999999999999995E-4</v>
      </c>
    </row>
    <row r="341" spans="2:18">
      <c r="B341" t="s">
        <v>3483</v>
      </c>
      <c r="C341" t="s">
        <v>3154</v>
      </c>
      <c r="D341" t="s">
        <v>3486</v>
      </c>
      <c r="E341"/>
      <c r="F341" t="s">
        <v>322</v>
      </c>
      <c r="G341" s="95">
        <v>44684</v>
      </c>
      <c r="H341" t="s">
        <v>2248</v>
      </c>
      <c r="I341" s="77">
        <v>3.13</v>
      </c>
      <c r="J341" t="s">
        <v>1123</v>
      </c>
      <c r="K341" t="s">
        <v>203</v>
      </c>
      <c r="L341" s="78">
        <v>6.9000000000000006E-2</v>
      </c>
      <c r="M341" s="78">
        <v>8.4900000000000003E-2</v>
      </c>
      <c r="N341" s="77">
        <v>37030.99</v>
      </c>
      <c r="O341" s="77">
        <v>101.22</v>
      </c>
      <c r="P341" s="77">
        <v>12.875330834792999</v>
      </c>
      <c r="Q341" s="78">
        <v>2.9999999999999997E-4</v>
      </c>
      <c r="R341" s="78">
        <v>0</v>
      </c>
    </row>
    <row r="342" spans="2:18">
      <c r="B342" t="s">
        <v>3483</v>
      </c>
      <c r="C342" t="s">
        <v>3154</v>
      </c>
      <c r="D342" t="s">
        <v>3487</v>
      </c>
      <c r="E342"/>
      <c r="F342" t="s">
        <v>322</v>
      </c>
      <c r="G342" s="95">
        <v>44811</v>
      </c>
      <c r="H342" t="s">
        <v>2248</v>
      </c>
      <c r="I342" s="77">
        <v>3.16</v>
      </c>
      <c r="J342" t="s">
        <v>1123</v>
      </c>
      <c r="K342" t="s">
        <v>203</v>
      </c>
      <c r="L342" s="78">
        <v>7.2400000000000006E-2</v>
      </c>
      <c r="M342" s="78">
        <v>8.2000000000000003E-2</v>
      </c>
      <c r="N342" s="77">
        <v>54798.57</v>
      </c>
      <c r="O342" s="77">
        <v>101.22</v>
      </c>
      <c r="P342" s="77">
        <v>19.052953162299001</v>
      </c>
      <c r="Q342" s="78">
        <v>5.0000000000000001E-4</v>
      </c>
      <c r="R342" s="78">
        <v>0</v>
      </c>
    </row>
    <row r="343" spans="2:18">
      <c r="B343" t="s">
        <v>3483</v>
      </c>
      <c r="C343" t="s">
        <v>3154</v>
      </c>
      <c r="D343" t="s">
        <v>3488</v>
      </c>
      <c r="E343"/>
      <c r="F343" t="s">
        <v>322</v>
      </c>
      <c r="G343" s="95">
        <v>45089</v>
      </c>
      <c r="H343" t="s">
        <v>2248</v>
      </c>
      <c r="I343" s="77">
        <v>3.18</v>
      </c>
      <c r="J343" t="s">
        <v>1123</v>
      </c>
      <c r="K343" t="s">
        <v>203</v>
      </c>
      <c r="L343" s="78">
        <v>6.9199999999999998E-2</v>
      </c>
      <c r="M343" s="78">
        <v>7.6499999999999999E-2</v>
      </c>
      <c r="N343" s="77">
        <v>52216.4</v>
      </c>
      <c r="O343" s="77">
        <v>99.97</v>
      </c>
      <c r="P343" s="77">
        <v>17.930952499979998</v>
      </c>
      <c r="Q343" s="78">
        <v>4.0000000000000002E-4</v>
      </c>
      <c r="R343" s="78">
        <v>0</v>
      </c>
    </row>
    <row r="344" spans="2:18">
      <c r="B344" t="s">
        <v>3489</v>
      </c>
      <c r="C344" t="s">
        <v>3154</v>
      </c>
      <c r="D344" t="s">
        <v>3490</v>
      </c>
      <c r="E344"/>
      <c r="F344" t="s">
        <v>965</v>
      </c>
      <c r="G344" s="95">
        <v>44665</v>
      </c>
      <c r="H344" t="s">
        <v>2248</v>
      </c>
      <c r="I344" s="77">
        <v>4.13</v>
      </c>
      <c r="J344" t="s">
        <v>1123</v>
      </c>
      <c r="K344" t="s">
        <v>110</v>
      </c>
      <c r="L344" s="78">
        <v>6.8599999999999994E-2</v>
      </c>
      <c r="M344" s="78">
        <v>7.2599999999999998E-2</v>
      </c>
      <c r="N344" s="77">
        <v>135860.45000000001</v>
      </c>
      <c r="O344" s="77">
        <v>101.44</v>
      </c>
      <c r="P344" s="77">
        <v>555.87044439203203</v>
      </c>
      <c r="Q344" s="78">
        <v>1.3100000000000001E-2</v>
      </c>
      <c r="R344" s="78">
        <v>1.2999999999999999E-3</v>
      </c>
    </row>
    <row r="345" spans="2:18">
      <c r="B345" t="s">
        <v>3491</v>
      </c>
      <c r="C345" t="s">
        <v>3154</v>
      </c>
      <c r="D345" t="s">
        <v>3492</v>
      </c>
      <c r="E345"/>
      <c r="F345" t="s">
        <v>933</v>
      </c>
      <c r="G345" s="95">
        <v>43684</v>
      </c>
      <c r="H345" t="s">
        <v>212</v>
      </c>
      <c r="I345" s="77">
        <v>7.16</v>
      </c>
      <c r="J345" t="s">
        <v>947</v>
      </c>
      <c r="K345" t="s">
        <v>106</v>
      </c>
      <c r="L345" s="78">
        <v>4.36E-2</v>
      </c>
      <c r="M345" s="78">
        <v>3.73E-2</v>
      </c>
      <c r="N345" s="77">
        <v>68868.149999999994</v>
      </c>
      <c r="O345" s="77">
        <v>106.93</v>
      </c>
      <c r="P345" s="77">
        <v>271.88151163914</v>
      </c>
      <c r="Q345" s="78">
        <v>6.4000000000000003E-3</v>
      </c>
      <c r="R345" s="78">
        <v>5.9999999999999995E-4</v>
      </c>
    </row>
    <row r="346" spans="2:18">
      <c r="B346" t="s">
        <v>3493</v>
      </c>
      <c r="C346" t="s">
        <v>3154</v>
      </c>
      <c r="D346" t="s">
        <v>3494</v>
      </c>
      <c r="E346"/>
      <c r="F346" t="s">
        <v>1105</v>
      </c>
      <c r="G346" s="95">
        <v>43811</v>
      </c>
      <c r="H346" t="s">
        <v>927</v>
      </c>
      <c r="I346" s="77">
        <v>7.31</v>
      </c>
      <c r="J346" t="s">
        <v>947</v>
      </c>
      <c r="K346" t="s">
        <v>106</v>
      </c>
      <c r="L346" s="78">
        <v>4.48E-2</v>
      </c>
      <c r="M346" s="78">
        <v>6.2899999999999998E-2</v>
      </c>
      <c r="N346" s="77">
        <v>23598.98</v>
      </c>
      <c r="O346" s="77">
        <v>89.58</v>
      </c>
      <c r="P346" s="77">
        <v>78.048755520528005</v>
      </c>
      <c r="Q346" s="78">
        <v>1.8E-3</v>
      </c>
      <c r="R346" s="78">
        <v>2.0000000000000001E-4</v>
      </c>
    </row>
    <row r="347" spans="2:18">
      <c r="B347" t="s">
        <v>3495</v>
      </c>
      <c r="C347" t="s">
        <v>3154</v>
      </c>
      <c r="D347" t="s">
        <v>3496</v>
      </c>
      <c r="E347"/>
      <c r="F347" t="s">
        <v>210</v>
      </c>
      <c r="G347" s="95">
        <v>45058</v>
      </c>
      <c r="H347" t="s">
        <v>211</v>
      </c>
      <c r="I347" s="77">
        <v>1.29</v>
      </c>
      <c r="J347" t="s">
        <v>1003</v>
      </c>
      <c r="K347" t="s">
        <v>106</v>
      </c>
      <c r="L347" s="78">
        <v>7.51E-2</v>
      </c>
      <c r="M347" s="78">
        <v>7.9799999999999996E-2</v>
      </c>
      <c r="N347" s="77">
        <v>2350.41</v>
      </c>
      <c r="O347" s="77">
        <v>100.3</v>
      </c>
      <c r="P347" s="77">
        <v>8.7037468611600008</v>
      </c>
      <c r="Q347" s="78">
        <v>2.0000000000000001E-4</v>
      </c>
      <c r="R347" s="78">
        <v>0</v>
      </c>
    </row>
    <row r="348" spans="2:18">
      <c r="B348" t="s">
        <v>3497</v>
      </c>
      <c r="C348" t="s">
        <v>3154</v>
      </c>
      <c r="D348" t="s">
        <v>3498</v>
      </c>
      <c r="E348"/>
      <c r="F348" t="s">
        <v>210</v>
      </c>
      <c r="G348" s="95">
        <v>42870</v>
      </c>
      <c r="H348" t="s">
        <v>211</v>
      </c>
      <c r="I348" s="77">
        <v>0.77</v>
      </c>
      <c r="J348" t="s">
        <v>947</v>
      </c>
      <c r="K348" t="s">
        <v>106</v>
      </c>
      <c r="L348" s="78">
        <v>7.9100000000000004E-2</v>
      </c>
      <c r="M348" s="78">
        <v>9.0700000000000003E-2</v>
      </c>
      <c r="N348" s="77">
        <v>18551.349999999999</v>
      </c>
      <c r="O348" s="77">
        <v>101.41</v>
      </c>
      <c r="P348" s="77">
        <v>69.457315537219998</v>
      </c>
      <c r="Q348" s="78">
        <v>1.6000000000000001E-3</v>
      </c>
      <c r="R348" s="78">
        <v>2.0000000000000001E-4</v>
      </c>
    </row>
    <row r="349" spans="2:18">
      <c r="B349" t="s">
        <v>3499</v>
      </c>
      <c r="C349" t="s">
        <v>3154</v>
      </c>
      <c r="D349" t="s">
        <v>3500</v>
      </c>
      <c r="E349"/>
      <c r="F349" t="s">
        <v>210</v>
      </c>
      <c r="G349" s="95">
        <v>42921</v>
      </c>
      <c r="H349" t="s">
        <v>211</v>
      </c>
      <c r="I349" s="77">
        <v>7.21</v>
      </c>
      <c r="J349" t="s">
        <v>947</v>
      </c>
      <c r="K349" t="s">
        <v>106</v>
      </c>
      <c r="L349" s="78">
        <v>7.8899999999999998E-2</v>
      </c>
      <c r="M349" s="78">
        <v>0</v>
      </c>
      <c r="N349" s="77">
        <v>31020.45</v>
      </c>
      <c r="O349" s="77">
        <v>14.370591000000022</v>
      </c>
      <c r="P349" s="77">
        <v>16.458278808713299</v>
      </c>
      <c r="Q349" s="78">
        <v>4.0000000000000002E-4</v>
      </c>
      <c r="R349" s="78">
        <v>0</v>
      </c>
    </row>
    <row r="350" spans="2:18">
      <c r="B350" t="s">
        <v>3499</v>
      </c>
      <c r="C350" t="s">
        <v>3154</v>
      </c>
      <c r="D350" t="s">
        <v>3501</v>
      </c>
      <c r="E350"/>
      <c r="F350" t="s">
        <v>210</v>
      </c>
      <c r="G350" s="95">
        <v>43342</v>
      </c>
      <c r="H350" t="s">
        <v>211</v>
      </c>
      <c r="I350" s="77">
        <v>1.06</v>
      </c>
      <c r="J350" t="s">
        <v>947</v>
      </c>
      <c r="K350" t="s">
        <v>106</v>
      </c>
      <c r="L350" s="78">
        <v>7.8899999999999998E-2</v>
      </c>
      <c r="M350" s="78">
        <v>0</v>
      </c>
      <c r="N350" s="77">
        <v>5887.76</v>
      </c>
      <c r="O350" s="77">
        <v>14.370591000000013</v>
      </c>
      <c r="P350" s="77">
        <v>3.1238230147786301</v>
      </c>
      <c r="Q350" s="78">
        <v>1E-4</v>
      </c>
      <c r="R350" s="78">
        <v>0</v>
      </c>
    </row>
    <row r="351" spans="2:18">
      <c r="B351" t="s">
        <v>3502</v>
      </c>
      <c r="C351" t="s">
        <v>3154</v>
      </c>
      <c r="D351" t="s">
        <v>3503</v>
      </c>
      <c r="E351"/>
      <c r="F351" t="s">
        <v>210</v>
      </c>
      <c r="G351" s="95">
        <v>43083</v>
      </c>
      <c r="H351" t="s">
        <v>211</v>
      </c>
      <c r="I351" s="77">
        <v>0.62</v>
      </c>
      <c r="J351" t="s">
        <v>947</v>
      </c>
      <c r="K351" t="s">
        <v>116</v>
      </c>
      <c r="L351" s="78">
        <v>6.7799999999999999E-2</v>
      </c>
      <c r="M351" s="78">
        <v>7.0300000000000001E-2</v>
      </c>
      <c r="N351" s="77">
        <v>6895.17</v>
      </c>
      <c r="O351" s="77">
        <v>101.71</v>
      </c>
      <c r="P351" s="77">
        <v>19.525810116569399</v>
      </c>
      <c r="Q351" s="78">
        <v>5.0000000000000001E-4</v>
      </c>
      <c r="R351" s="78">
        <v>0</v>
      </c>
    </row>
    <row r="352" spans="2:18">
      <c r="B352" t="s">
        <v>3502</v>
      </c>
      <c r="C352" t="s">
        <v>3154</v>
      </c>
      <c r="D352" t="s">
        <v>3504</v>
      </c>
      <c r="E352"/>
      <c r="F352" t="s">
        <v>210</v>
      </c>
      <c r="G352" s="95">
        <v>43083</v>
      </c>
      <c r="H352" t="s">
        <v>211</v>
      </c>
      <c r="I352" s="77">
        <v>5.14</v>
      </c>
      <c r="J352" t="s">
        <v>947</v>
      </c>
      <c r="K352" t="s">
        <v>116</v>
      </c>
      <c r="L352" s="78">
        <v>6.83E-2</v>
      </c>
      <c r="M352" s="78">
        <v>7.3300000000000004E-2</v>
      </c>
      <c r="N352" s="77">
        <v>12103.84</v>
      </c>
      <c r="O352" s="77">
        <v>101.98</v>
      </c>
      <c r="P352" s="77">
        <v>34.3667616522944</v>
      </c>
      <c r="Q352" s="78">
        <v>8.0000000000000004E-4</v>
      </c>
      <c r="R352" s="78">
        <v>1E-4</v>
      </c>
    </row>
    <row r="353" spans="2:18">
      <c r="B353" t="s">
        <v>3502</v>
      </c>
      <c r="C353" t="s">
        <v>3154</v>
      </c>
      <c r="D353" t="s">
        <v>3505</v>
      </c>
      <c r="E353"/>
      <c r="F353" t="s">
        <v>210</v>
      </c>
      <c r="G353" s="95">
        <v>43083</v>
      </c>
      <c r="H353" t="s">
        <v>211</v>
      </c>
      <c r="I353" s="77">
        <v>5.47</v>
      </c>
      <c r="J353" t="s">
        <v>947</v>
      </c>
      <c r="K353" t="s">
        <v>116</v>
      </c>
      <c r="L353" s="78">
        <v>4.4999999999999998E-2</v>
      </c>
      <c r="M353" s="78">
        <v>6.6600000000000006E-2</v>
      </c>
      <c r="N353" s="77">
        <v>48415.35</v>
      </c>
      <c r="O353" s="77">
        <v>90.58</v>
      </c>
      <c r="P353" s="77">
        <v>122.100044224326</v>
      </c>
      <c r="Q353" s="78">
        <v>2.8999999999999998E-3</v>
      </c>
      <c r="R353" s="78">
        <v>2.9999999999999997E-4</v>
      </c>
    </row>
    <row r="354" spans="2:18">
      <c r="B354" t="s">
        <v>3506</v>
      </c>
      <c r="C354" t="s">
        <v>3154</v>
      </c>
      <c r="D354" t="s">
        <v>3507</v>
      </c>
      <c r="E354"/>
      <c r="F354" t="s">
        <v>210</v>
      </c>
      <c r="G354" s="95">
        <v>44137</v>
      </c>
      <c r="H354" t="s">
        <v>211</v>
      </c>
      <c r="I354" s="77">
        <v>0.22</v>
      </c>
      <c r="J354" t="s">
        <v>1003</v>
      </c>
      <c r="K354" t="s">
        <v>106</v>
      </c>
      <c r="L354" s="78">
        <v>7.2800000000000004E-2</v>
      </c>
      <c r="M354" s="78">
        <v>5.6300000000000003E-2</v>
      </c>
      <c r="N354" s="77">
        <v>277861.89</v>
      </c>
      <c r="O354" s="77">
        <v>100.9700000000004</v>
      </c>
      <c r="P354" s="77">
        <v>1035.81699902944</v>
      </c>
      <c r="Q354" s="78">
        <v>2.4500000000000001E-2</v>
      </c>
      <c r="R354" s="78">
        <v>2.5000000000000001E-3</v>
      </c>
    </row>
    <row r="355" spans="2:18">
      <c r="B355" t="s">
        <v>3506</v>
      </c>
      <c r="C355" t="s">
        <v>3154</v>
      </c>
      <c r="D355" t="s">
        <v>3508</v>
      </c>
      <c r="E355"/>
      <c r="F355" t="s">
        <v>210</v>
      </c>
      <c r="G355" s="95">
        <v>44679</v>
      </c>
      <c r="H355" t="s">
        <v>211</v>
      </c>
      <c r="I355" s="77">
        <v>0.22</v>
      </c>
      <c r="J355" t="s">
        <v>1003</v>
      </c>
      <c r="K355" t="s">
        <v>106</v>
      </c>
      <c r="L355" s="78">
        <v>7.2800000000000004E-2</v>
      </c>
      <c r="M355" s="78">
        <v>5.6300000000000003E-2</v>
      </c>
      <c r="N355" s="77">
        <v>2392.7399999999998</v>
      </c>
      <c r="O355" s="77">
        <v>101.14</v>
      </c>
      <c r="P355" s="77">
        <v>8.9347036353119993</v>
      </c>
      <c r="Q355" s="78">
        <v>2.0000000000000001E-4</v>
      </c>
      <c r="R355" s="78">
        <v>0</v>
      </c>
    </row>
    <row r="356" spans="2:18">
      <c r="B356" t="s">
        <v>3506</v>
      </c>
      <c r="C356" t="s">
        <v>3154</v>
      </c>
      <c r="D356" t="s">
        <v>3509</v>
      </c>
      <c r="E356"/>
      <c r="F356" t="s">
        <v>210</v>
      </c>
      <c r="G356" s="95">
        <v>44810</v>
      </c>
      <c r="H356" t="s">
        <v>211</v>
      </c>
      <c r="I356" s="77">
        <v>0.22</v>
      </c>
      <c r="J356" t="s">
        <v>1003</v>
      </c>
      <c r="K356" t="s">
        <v>106</v>
      </c>
      <c r="L356" s="78">
        <v>7.2800000000000004E-2</v>
      </c>
      <c r="M356" s="78">
        <v>5.6300000000000003E-2</v>
      </c>
      <c r="N356" s="77">
        <v>4329.84</v>
      </c>
      <c r="O356" s="77">
        <v>100.97</v>
      </c>
      <c r="P356" s="77">
        <v>16.140831242015999</v>
      </c>
      <c r="Q356" s="78">
        <v>4.0000000000000002E-4</v>
      </c>
      <c r="R356" s="78">
        <v>0</v>
      </c>
    </row>
    <row r="357" spans="2:18">
      <c r="B357" t="s">
        <v>3510</v>
      </c>
      <c r="C357" t="s">
        <v>3154</v>
      </c>
      <c r="D357" t="s">
        <v>3511</v>
      </c>
      <c r="E357"/>
      <c r="F357" t="s">
        <v>210</v>
      </c>
      <c r="G357" s="95">
        <v>44150</v>
      </c>
      <c r="H357" t="s">
        <v>211</v>
      </c>
      <c r="I357" s="77">
        <v>0.05</v>
      </c>
      <c r="J357" t="s">
        <v>1003</v>
      </c>
      <c r="K357" t="s">
        <v>106</v>
      </c>
      <c r="L357" s="78">
        <v>7.0900000000000005E-2</v>
      </c>
      <c r="M357" s="78">
        <v>5.5899999999999998E-2</v>
      </c>
      <c r="N357" s="77">
        <v>242088.18</v>
      </c>
      <c r="O357" s="77">
        <v>100.37</v>
      </c>
      <c r="P357" s="77">
        <v>897.09658193407199</v>
      </c>
      <c r="Q357" s="78">
        <v>2.12E-2</v>
      </c>
      <c r="R357" s="78">
        <v>2.0999999999999999E-3</v>
      </c>
    </row>
    <row r="358" spans="2:18">
      <c r="B358" t="s">
        <v>3510</v>
      </c>
      <c r="C358" t="s">
        <v>3154</v>
      </c>
      <c r="D358" t="s">
        <v>3512</v>
      </c>
      <c r="E358"/>
      <c r="F358" t="s">
        <v>210</v>
      </c>
      <c r="G358" s="95">
        <v>44169</v>
      </c>
      <c r="H358" t="s">
        <v>211</v>
      </c>
      <c r="I358" s="77">
        <v>0.05</v>
      </c>
      <c r="J358" t="s">
        <v>1003</v>
      </c>
      <c r="K358" t="s">
        <v>106</v>
      </c>
      <c r="L358" s="78">
        <v>7.0900000000000005E-2</v>
      </c>
      <c r="M358" s="78">
        <v>5.5899999999999998E-2</v>
      </c>
      <c r="N358" s="77">
        <v>573.96</v>
      </c>
      <c r="O358" s="77">
        <v>100.9</v>
      </c>
      <c r="P358" s="77">
        <v>2.1381318628799999</v>
      </c>
      <c r="Q358" s="78">
        <v>1E-4</v>
      </c>
      <c r="R358" s="78">
        <v>0</v>
      </c>
    </row>
    <row r="359" spans="2:18">
      <c r="B359" t="s">
        <v>3510</v>
      </c>
      <c r="C359" t="s">
        <v>3154</v>
      </c>
      <c r="D359" t="s">
        <v>3513</v>
      </c>
      <c r="E359"/>
      <c r="F359" t="s">
        <v>210</v>
      </c>
      <c r="G359" s="95">
        <v>44326</v>
      </c>
      <c r="H359" t="s">
        <v>211</v>
      </c>
      <c r="I359" s="77">
        <v>0.05</v>
      </c>
      <c r="J359" t="s">
        <v>1003</v>
      </c>
      <c r="K359" t="s">
        <v>106</v>
      </c>
      <c r="L359" s="78">
        <v>7.0900000000000005E-2</v>
      </c>
      <c r="M359" s="78">
        <v>5.5899999999999998E-2</v>
      </c>
      <c r="N359" s="77">
        <v>121.45</v>
      </c>
      <c r="O359" s="77">
        <v>100.9</v>
      </c>
      <c r="P359" s="77">
        <v>0.4524289406</v>
      </c>
      <c r="Q359" s="78">
        <v>0</v>
      </c>
      <c r="R359" s="78">
        <v>0</v>
      </c>
    </row>
    <row r="360" spans="2:18">
      <c r="B360" t="s">
        <v>3510</v>
      </c>
      <c r="C360" t="s">
        <v>3154</v>
      </c>
      <c r="D360" t="s">
        <v>3514</v>
      </c>
      <c r="E360"/>
      <c r="F360" t="s">
        <v>210</v>
      </c>
      <c r="G360" s="95">
        <v>44497</v>
      </c>
      <c r="H360" t="s">
        <v>211</v>
      </c>
      <c r="I360" s="77">
        <v>0.05</v>
      </c>
      <c r="J360" t="s">
        <v>1003</v>
      </c>
      <c r="K360" t="s">
        <v>106</v>
      </c>
      <c r="L360" s="78">
        <v>7.0900000000000005E-2</v>
      </c>
      <c r="M360" s="78">
        <v>5.5899999999999998E-2</v>
      </c>
      <c r="N360" s="77">
        <v>180.45</v>
      </c>
      <c r="O360" s="77">
        <v>100.37</v>
      </c>
      <c r="P360" s="77">
        <v>0.66868641918000005</v>
      </c>
      <c r="Q360" s="78">
        <v>0</v>
      </c>
      <c r="R360" s="78">
        <v>0</v>
      </c>
    </row>
    <row r="361" spans="2:18">
      <c r="B361" t="s">
        <v>3510</v>
      </c>
      <c r="C361" t="s">
        <v>3154</v>
      </c>
      <c r="D361" t="s">
        <v>3515</v>
      </c>
      <c r="E361"/>
      <c r="F361" t="s">
        <v>210</v>
      </c>
      <c r="G361" s="95">
        <v>44733</v>
      </c>
      <c r="H361" t="s">
        <v>211</v>
      </c>
      <c r="I361" s="77">
        <v>0.05</v>
      </c>
      <c r="J361" t="s">
        <v>1003</v>
      </c>
      <c r="K361" t="s">
        <v>106</v>
      </c>
      <c r="L361" s="78">
        <v>7.0900000000000005E-2</v>
      </c>
      <c r="M361" s="78">
        <v>5.5899999999999998E-2</v>
      </c>
      <c r="N361" s="77">
        <v>718.56</v>
      </c>
      <c r="O361" s="77">
        <v>100.37</v>
      </c>
      <c r="P361" s="77">
        <v>2.662739337024</v>
      </c>
      <c r="Q361" s="78">
        <v>1E-4</v>
      </c>
      <c r="R361" s="78">
        <v>0</v>
      </c>
    </row>
    <row r="362" spans="2:18">
      <c r="B362" t="s">
        <v>3510</v>
      </c>
      <c r="C362" t="s">
        <v>3154</v>
      </c>
      <c r="D362" t="s">
        <v>3516</v>
      </c>
      <c r="E362"/>
      <c r="F362" t="s">
        <v>210</v>
      </c>
      <c r="G362" s="95">
        <v>44819</v>
      </c>
      <c r="H362" t="s">
        <v>211</v>
      </c>
      <c r="I362" s="77">
        <v>0.05</v>
      </c>
      <c r="J362" t="s">
        <v>1003</v>
      </c>
      <c r="K362" t="s">
        <v>106</v>
      </c>
      <c r="L362" s="78">
        <v>7.0900000000000005E-2</v>
      </c>
      <c r="M362" s="78">
        <v>5.5899999999999998E-2</v>
      </c>
      <c r="N362" s="77">
        <v>141.04</v>
      </c>
      <c r="O362" s="77">
        <v>100.9</v>
      </c>
      <c r="P362" s="77">
        <v>0.52540615712000005</v>
      </c>
      <c r="Q362" s="78">
        <v>0</v>
      </c>
      <c r="R362" s="78">
        <v>0</v>
      </c>
    </row>
    <row r="363" spans="2:18">
      <c r="B363" t="s">
        <v>3510</v>
      </c>
      <c r="C363" t="s">
        <v>3154</v>
      </c>
      <c r="D363" t="s">
        <v>3517</v>
      </c>
      <c r="E363"/>
      <c r="F363" t="s">
        <v>210</v>
      </c>
      <c r="G363" s="95">
        <v>44854</v>
      </c>
      <c r="H363" t="s">
        <v>211</v>
      </c>
      <c r="I363" s="77">
        <v>0.05</v>
      </c>
      <c r="J363" t="s">
        <v>1003</v>
      </c>
      <c r="K363" t="s">
        <v>106</v>
      </c>
      <c r="L363" s="78">
        <v>7.0900000000000005E-2</v>
      </c>
      <c r="M363" s="78">
        <v>5.4899999999999997E-2</v>
      </c>
      <c r="N363" s="77">
        <v>33.840000000000003</v>
      </c>
      <c r="O363" s="77">
        <v>100.9</v>
      </c>
      <c r="P363" s="77">
        <v>0.12606171552000001</v>
      </c>
      <c r="Q363" s="78">
        <v>0</v>
      </c>
      <c r="R363" s="78">
        <v>0</v>
      </c>
    </row>
    <row r="364" spans="2:18">
      <c r="B364" t="s">
        <v>3510</v>
      </c>
      <c r="C364" t="s">
        <v>3154</v>
      </c>
      <c r="D364" t="s">
        <v>3518</v>
      </c>
      <c r="E364"/>
      <c r="F364" t="s">
        <v>210</v>
      </c>
      <c r="G364" s="95">
        <v>44950</v>
      </c>
      <c r="H364" t="s">
        <v>211</v>
      </c>
      <c r="I364" s="77">
        <v>0.05</v>
      </c>
      <c r="J364" t="s">
        <v>1003</v>
      </c>
      <c r="K364" t="s">
        <v>106</v>
      </c>
      <c r="L364" s="78">
        <v>7.0900000000000005E-2</v>
      </c>
      <c r="M364" s="78">
        <v>5.5899999999999998E-2</v>
      </c>
      <c r="N364" s="77">
        <v>184.93</v>
      </c>
      <c r="O364" s="77">
        <v>100.9</v>
      </c>
      <c r="P364" s="77">
        <v>0.68890641403999997</v>
      </c>
      <c r="Q364" s="78">
        <v>0</v>
      </c>
      <c r="R364" s="78">
        <v>0</v>
      </c>
    </row>
    <row r="365" spans="2:18">
      <c r="B365" t="s">
        <v>3510</v>
      </c>
      <c r="C365" t="s">
        <v>3154</v>
      </c>
      <c r="D365" t="s">
        <v>3519</v>
      </c>
      <c r="E365"/>
      <c r="F365" t="s">
        <v>210</v>
      </c>
      <c r="G365" s="95">
        <v>45029</v>
      </c>
      <c r="H365" t="s">
        <v>211</v>
      </c>
      <c r="I365" s="77">
        <v>0.05</v>
      </c>
      <c r="J365" t="s">
        <v>1003</v>
      </c>
      <c r="K365" t="s">
        <v>106</v>
      </c>
      <c r="L365" s="78">
        <v>7.0900000000000005E-2</v>
      </c>
      <c r="M365" s="78">
        <v>5.5899999999999998E-2</v>
      </c>
      <c r="N365" s="77">
        <v>61.64</v>
      </c>
      <c r="O365" s="77">
        <v>100.84</v>
      </c>
      <c r="P365" s="77">
        <v>0.22948650899199999</v>
      </c>
      <c r="Q365" s="78">
        <v>0</v>
      </c>
      <c r="R365" s="78">
        <v>0</v>
      </c>
    </row>
    <row r="366" spans="2:18">
      <c r="B366" t="s">
        <v>3520</v>
      </c>
      <c r="C366" t="s">
        <v>3154</v>
      </c>
      <c r="D366" t="s">
        <v>3521</v>
      </c>
      <c r="E366"/>
      <c r="F366" t="s">
        <v>210</v>
      </c>
      <c r="G366" s="95">
        <v>43397</v>
      </c>
      <c r="H366" t="s">
        <v>211</v>
      </c>
      <c r="I366" s="77">
        <v>0.03</v>
      </c>
      <c r="J366" t="s">
        <v>1003</v>
      </c>
      <c r="K366" t="s">
        <v>106</v>
      </c>
      <c r="L366" s="78">
        <v>7.0499999999999993E-2</v>
      </c>
      <c r="M366" s="78">
        <v>6.1199999999999997E-2</v>
      </c>
      <c r="N366" s="77">
        <v>149446.5</v>
      </c>
      <c r="O366" s="77">
        <v>100.42</v>
      </c>
      <c r="P366" s="77">
        <v>554.07385520759999</v>
      </c>
      <c r="Q366" s="78">
        <v>1.3100000000000001E-2</v>
      </c>
      <c r="R366" s="78">
        <v>1.2999999999999999E-3</v>
      </c>
    </row>
    <row r="367" spans="2:18">
      <c r="B367" t="s">
        <v>3522</v>
      </c>
      <c r="C367" t="s">
        <v>3154</v>
      </c>
      <c r="D367" t="s">
        <v>3523</v>
      </c>
      <c r="E367"/>
      <c r="F367" t="s">
        <v>210</v>
      </c>
      <c r="G367" s="95">
        <v>43536</v>
      </c>
      <c r="H367" t="s">
        <v>211</v>
      </c>
      <c r="I367" s="77">
        <v>2.6</v>
      </c>
      <c r="J367" t="s">
        <v>947</v>
      </c>
      <c r="K367" t="s">
        <v>106</v>
      </c>
      <c r="L367" s="78">
        <v>7.4999999999999997E-2</v>
      </c>
      <c r="M367" s="78">
        <v>7.2999999999999995E-2</v>
      </c>
      <c r="N367" s="77">
        <v>42244.47</v>
      </c>
      <c r="O367" s="77">
        <v>102.4</v>
      </c>
      <c r="P367" s="77">
        <v>159.70978123776001</v>
      </c>
      <c r="Q367" s="78">
        <v>3.8E-3</v>
      </c>
      <c r="R367" s="78">
        <v>4.0000000000000002E-4</v>
      </c>
    </row>
    <row r="368" spans="2:18">
      <c r="B368" t="s">
        <v>3522</v>
      </c>
      <c r="C368" t="s">
        <v>3154</v>
      </c>
      <c r="D368" t="s">
        <v>3524</v>
      </c>
      <c r="E368"/>
      <c r="F368" t="s">
        <v>210</v>
      </c>
      <c r="G368" s="95">
        <v>43570</v>
      </c>
      <c r="H368" t="s">
        <v>211</v>
      </c>
      <c r="I368" s="77">
        <v>2.6</v>
      </c>
      <c r="J368" t="s">
        <v>947</v>
      </c>
      <c r="K368" t="s">
        <v>106</v>
      </c>
      <c r="L368" s="78">
        <v>7.4999999999999997E-2</v>
      </c>
      <c r="M368" s="78">
        <v>7.2900000000000006E-2</v>
      </c>
      <c r="N368" s="77">
        <v>34085.78</v>
      </c>
      <c r="O368" s="77">
        <v>102.42</v>
      </c>
      <c r="P368" s="77">
        <v>128.89014149419199</v>
      </c>
      <c r="Q368" s="78">
        <v>3.0000000000000001E-3</v>
      </c>
      <c r="R368" s="78">
        <v>2.9999999999999997E-4</v>
      </c>
    </row>
    <row r="369" spans="2:18">
      <c r="B369" t="s">
        <v>3522</v>
      </c>
      <c r="C369" t="s">
        <v>3154</v>
      </c>
      <c r="D369" t="s">
        <v>3525</v>
      </c>
      <c r="E369"/>
      <c r="F369" t="s">
        <v>210</v>
      </c>
      <c r="G369" s="95">
        <v>43774</v>
      </c>
      <c r="H369" t="s">
        <v>211</v>
      </c>
      <c r="I369" s="77">
        <v>2.6</v>
      </c>
      <c r="J369" t="s">
        <v>947</v>
      </c>
      <c r="K369" t="s">
        <v>106</v>
      </c>
      <c r="L369" s="78">
        <v>7.4999999999999997E-2</v>
      </c>
      <c r="M369" s="78">
        <v>7.1199999999999999E-2</v>
      </c>
      <c r="N369" s="77">
        <v>31129.16</v>
      </c>
      <c r="O369" s="77">
        <v>102.43</v>
      </c>
      <c r="P369" s="77">
        <v>117.721629986896</v>
      </c>
      <c r="Q369" s="78">
        <v>2.8E-3</v>
      </c>
      <c r="R369" s="78">
        <v>2.9999999999999997E-4</v>
      </c>
    </row>
    <row r="370" spans="2:18">
      <c r="B370" t="s">
        <v>3526</v>
      </c>
      <c r="C370" t="s">
        <v>3154</v>
      </c>
      <c r="D370" t="s">
        <v>3527</v>
      </c>
      <c r="E370"/>
      <c r="F370" t="s">
        <v>210</v>
      </c>
      <c r="G370" s="95">
        <v>44144</v>
      </c>
      <c r="H370" t="s">
        <v>211</v>
      </c>
      <c r="I370" s="77">
        <v>0.03</v>
      </c>
      <c r="J370" t="s">
        <v>1003</v>
      </c>
      <c r="K370" t="s">
        <v>106</v>
      </c>
      <c r="L370" s="78">
        <v>7.8799999999999995E-2</v>
      </c>
      <c r="M370" s="78">
        <v>0</v>
      </c>
      <c r="N370" s="77">
        <v>182745.5</v>
      </c>
      <c r="O370" s="77">
        <v>75.180497999999957</v>
      </c>
      <c r="P370" s="77">
        <v>507.240102982802</v>
      </c>
      <c r="Q370" s="78">
        <v>1.2E-2</v>
      </c>
      <c r="R370" s="78">
        <v>1.1999999999999999E-3</v>
      </c>
    </row>
    <row r="371" spans="2:18">
      <c r="B371" t="s">
        <v>3528</v>
      </c>
      <c r="C371" t="s">
        <v>3154</v>
      </c>
      <c r="D371" t="s">
        <v>3529</v>
      </c>
      <c r="E371"/>
      <c r="F371" t="s">
        <v>210</v>
      </c>
      <c r="G371" s="95">
        <v>44508</v>
      </c>
      <c r="H371" t="s">
        <v>211</v>
      </c>
      <c r="I371" s="77">
        <v>3.06</v>
      </c>
      <c r="J371" t="s">
        <v>947</v>
      </c>
      <c r="K371" t="s">
        <v>106</v>
      </c>
      <c r="L371" s="78">
        <v>8.4099999999999994E-2</v>
      </c>
      <c r="M371" s="78">
        <v>9.0700000000000003E-2</v>
      </c>
      <c r="N371" s="77">
        <v>206456.7</v>
      </c>
      <c r="O371" s="77">
        <v>100.56</v>
      </c>
      <c r="P371" s="77">
        <v>766.50666996383995</v>
      </c>
      <c r="Q371" s="78">
        <v>1.8100000000000002E-2</v>
      </c>
      <c r="R371" s="78">
        <v>1.8E-3</v>
      </c>
    </row>
    <row r="372" spans="2:18">
      <c r="B372" t="s">
        <v>3530</v>
      </c>
      <c r="C372" t="s">
        <v>3154</v>
      </c>
      <c r="D372" t="s">
        <v>3531</v>
      </c>
      <c r="E372"/>
      <c r="F372" t="s">
        <v>210</v>
      </c>
      <c r="G372" s="95">
        <v>43563</v>
      </c>
      <c r="H372" t="s">
        <v>211</v>
      </c>
      <c r="I372" s="77">
        <v>0.75</v>
      </c>
      <c r="J372" t="s">
        <v>1003</v>
      </c>
      <c r="K372" t="s">
        <v>106</v>
      </c>
      <c r="L372" s="78">
        <v>7.8600000000000003E-2</v>
      </c>
      <c r="M372" s="78">
        <v>6.8900000000000003E-2</v>
      </c>
      <c r="N372" s="77">
        <v>227910.65</v>
      </c>
      <c r="O372" s="77">
        <v>101.57</v>
      </c>
      <c r="P372" s="77">
        <v>854.65682388085997</v>
      </c>
      <c r="Q372" s="78">
        <v>2.0199999999999999E-2</v>
      </c>
      <c r="R372" s="78">
        <v>2E-3</v>
      </c>
    </row>
    <row r="373" spans="2:18">
      <c r="B373" t="s">
        <v>3532</v>
      </c>
      <c r="C373" t="s">
        <v>3154</v>
      </c>
      <c r="D373" t="s">
        <v>3533</v>
      </c>
      <c r="E373"/>
      <c r="F373" t="s">
        <v>210</v>
      </c>
      <c r="G373" s="95">
        <v>44136</v>
      </c>
      <c r="H373" t="s">
        <v>211</v>
      </c>
      <c r="I373" s="77">
        <v>0.05</v>
      </c>
      <c r="J373" t="s">
        <v>1003</v>
      </c>
      <c r="K373" t="s">
        <v>106</v>
      </c>
      <c r="L373" s="78">
        <v>7.0099999999999996E-2</v>
      </c>
      <c r="M373" s="78">
        <v>0</v>
      </c>
      <c r="N373" s="77">
        <v>161528.53</v>
      </c>
      <c r="O373" s="77">
        <v>84.997695000000022</v>
      </c>
      <c r="P373" s="77">
        <v>506.89508667118002</v>
      </c>
      <c r="Q373" s="78">
        <v>1.2E-2</v>
      </c>
      <c r="R373" s="78">
        <v>1.1999999999999999E-3</v>
      </c>
    </row>
    <row r="374" spans="2:18">
      <c r="B374" t="s">
        <v>3534</v>
      </c>
      <c r="C374" t="s">
        <v>3154</v>
      </c>
      <c r="D374" t="s">
        <v>3535</v>
      </c>
      <c r="E374"/>
      <c r="F374" t="s">
        <v>210</v>
      </c>
      <c r="G374" s="95">
        <v>44498</v>
      </c>
      <c r="H374" t="s">
        <v>211</v>
      </c>
      <c r="I374" s="77">
        <v>3.1</v>
      </c>
      <c r="J374" t="s">
        <v>947</v>
      </c>
      <c r="K374" t="s">
        <v>106</v>
      </c>
      <c r="L374" s="78">
        <v>8.1600000000000006E-2</v>
      </c>
      <c r="M374" s="78">
        <v>9.1600000000000001E-2</v>
      </c>
      <c r="N374" s="77">
        <v>111907.44</v>
      </c>
      <c r="O374" s="77">
        <v>101.58</v>
      </c>
      <c r="P374" s="77">
        <v>419.69023232198401</v>
      </c>
      <c r="Q374" s="78">
        <v>9.9000000000000008E-3</v>
      </c>
      <c r="R374" s="78">
        <v>1E-3</v>
      </c>
    </row>
    <row r="375" spans="2:18">
      <c r="B375" t="s">
        <v>3536</v>
      </c>
      <c r="C375" t="s">
        <v>3154</v>
      </c>
      <c r="D375" t="s">
        <v>3537</v>
      </c>
      <c r="E375"/>
      <c r="F375" t="s">
        <v>210</v>
      </c>
      <c r="G375" s="95">
        <v>44179</v>
      </c>
      <c r="H375" t="s">
        <v>211</v>
      </c>
      <c r="I375" s="77">
        <v>2.59</v>
      </c>
      <c r="J375" t="s">
        <v>947</v>
      </c>
      <c r="K375" t="s">
        <v>106</v>
      </c>
      <c r="L375" s="78">
        <v>7.8799999999999995E-2</v>
      </c>
      <c r="M375" s="78">
        <v>8.2500000000000004E-2</v>
      </c>
      <c r="N375" s="77">
        <v>58385.17</v>
      </c>
      <c r="O375" s="77">
        <v>100.02</v>
      </c>
      <c r="P375" s="77">
        <v>215.601159249528</v>
      </c>
      <c r="Q375" s="78">
        <v>5.1000000000000004E-3</v>
      </c>
      <c r="R375" s="78">
        <v>5.0000000000000001E-4</v>
      </c>
    </row>
    <row r="376" spans="2:18">
      <c r="B376" t="s">
        <v>3538</v>
      </c>
      <c r="C376" t="s">
        <v>3154</v>
      </c>
      <c r="D376" t="s">
        <v>3539</v>
      </c>
      <c r="E376"/>
      <c r="F376" t="s">
        <v>210</v>
      </c>
      <c r="G376" s="95">
        <v>43866</v>
      </c>
      <c r="H376" t="s">
        <v>211</v>
      </c>
      <c r="I376" s="77">
        <v>1.29</v>
      </c>
      <c r="J376" t="s">
        <v>1003</v>
      </c>
      <c r="K376" t="s">
        <v>106</v>
      </c>
      <c r="L376" s="78">
        <v>7.4999999999999997E-2</v>
      </c>
      <c r="M376" s="78">
        <v>7.9200000000000007E-2</v>
      </c>
      <c r="N376" s="77">
        <v>236692.97</v>
      </c>
      <c r="O376" s="77">
        <v>100.37</v>
      </c>
      <c r="P376" s="77">
        <v>877.10376588738802</v>
      </c>
      <c r="Q376" s="78">
        <v>2.07E-2</v>
      </c>
      <c r="R376" s="78">
        <v>2.0999999999999999E-3</v>
      </c>
    </row>
    <row r="377" spans="2:18">
      <c r="B377" t="s">
        <v>3538</v>
      </c>
      <c r="C377" t="s">
        <v>3154</v>
      </c>
      <c r="D377" t="s">
        <v>3540</v>
      </c>
      <c r="E377"/>
      <c r="F377" t="s">
        <v>210</v>
      </c>
      <c r="G377" s="95">
        <v>44953</v>
      </c>
      <c r="H377" t="s">
        <v>211</v>
      </c>
      <c r="I377" s="77">
        <v>1.29</v>
      </c>
      <c r="J377" t="s">
        <v>1003</v>
      </c>
      <c r="K377" t="s">
        <v>106</v>
      </c>
      <c r="L377" s="78">
        <v>7.4999999999999997E-2</v>
      </c>
      <c r="M377" s="78">
        <v>7.9200000000000007E-2</v>
      </c>
      <c r="N377" s="77">
        <v>679.76</v>
      </c>
      <c r="O377" s="77">
        <v>100.16</v>
      </c>
      <c r="P377" s="77">
        <v>2.5136893982720001</v>
      </c>
      <c r="Q377" s="78">
        <v>1E-4</v>
      </c>
      <c r="R377" s="78">
        <v>0</v>
      </c>
    </row>
    <row r="378" spans="2:18">
      <c r="B378" t="s">
        <v>3538</v>
      </c>
      <c r="C378" t="s">
        <v>3154</v>
      </c>
      <c r="D378" t="s">
        <v>3541</v>
      </c>
      <c r="E378"/>
      <c r="F378" t="s">
        <v>210</v>
      </c>
      <c r="G378" s="95">
        <v>44959</v>
      </c>
      <c r="H378" t="s">
        <v>211</v>
      </c>
      <c r="I378" s="77">
        <v>1.29</v>
      </c>
      <c r="J378" t="s">
        <v>1003</v>
      </c>
      <c r="K378" t="s">
        <v>106</v>
      </c>
      <c r="L378" s="78">
        <v>7.4999999999999997E-2</v>
      </c>
      <c r="M378" s="78">
        <v>7.9200000000000007E-2</v>
      </c>
      <c r="N378" s="77">
        <v>382.12</v>
      </c>
      <c r="O378" s="77">
        <v>100.16</v>
      </c>
      <c r="P378" s="77">
        <v>1.413044299264</v>
      </c>
      <c r="Q378" s="78">
        <v>0</v>
      </c>
      <c r="R378" s="78">
        <v>0</v>
      </c>
    </row>
    <row r="379" spans="2:18">
      <c r="B379" t="s">
        <v>3538</v>
      </c>
      <c r="C379" t="s">
        <v>3154</v>
      </c>
      <c r="D379" t="s">
        <v>3542</v>
      </c>
      <c r="E379"/>
      <c r="F379" t="s">
        <v>210</v>
      </c>
      <c r="G379" s="95">
        <v>44966</v>
      </c>
      <c r="H379" t="s">
        <v>211</v>
      </c>
      <c r="I379" s="77">
        <v>1.29</v>
      </c>
      <c r="J379" t="s">
        <v>1003</v>
      </c>
      <c r="K379" t="s">
        <v>106</v>
      </c>
      <c r="L379" s="78">
        <v>7.4999999999999997E-2</v>
      </c>
      <c r="M379" s="78">
        <v>7.9699999999999993E-2</v>
      </c>
      <c r="N379" s="77">
        <v>572.54999999999995</v>
      </c>
      <c r="O379" s="77">
        <v>100.1</v>
      </c>
      <c r="P379" s="77">
        <v>2.1159684545999999</v>
      </c>
      <c r="Q379" s="78">
        <v>1E-4</v>
      </c>
      <c r="R379" s="78">
        <v>0</v>
      </c>
    </row>
    <row r="380" spans="2:18">
      <c r="B380" t="s">
        <v>3538</v>
      </c>
      <c r="C380" t="s">
        <v>3154</v>
      </c>
      <c r="D380" t="s">
        <v>3543</v>
      </c>
      <c r="E380"/>
      <c r="F380" t="s">
        <v>210</v>
      </c>
      <c r="G380" s="95">
        <v>44986</v>
      </c>
      <c r="H380" t="s">
        <v>211</v>
      </c>
      <c r="I380" s="77">
        <v>1.29</v>
      </c>
      <c r="J380" t="s">
        <v>1003</v>
      </c>
      <c r="K380" t="s">
        <v>106</v>
      </c>
      <c r="L380" s="78">
        <v>7.4999999999999997E-2</v>
      </c>
      <c r="M380" s="78">
        <v>7.9699999999999993E-2</v>
      </c>
      <c r="N380" s="77">
        <v>2227.21</v>
      </c>
      <c r="O380" s="77">
        <v>100.1</v>
      </c>
      <c r="P380" s="77">
        <v>8.2310821793199995</v>
      </c>
      <c r="Q380" s="78">
        <v>2.0000000000000001E-4</v>
      </c>
      <c r="R380" s="78">
        <v>0</v>
      </c>
    </row>
    <row r="381" spans="2:18">
      <c r="B381" t="s">
        <v>3538</v>
      </c>
      <c r="C381" t="s">
        <v>3154</v>
      </c>
      <c r="D381" t="s">
        <v>3544</v>
      </c>
      <c r="E381"/>
      <c r="F381" t="s">
        <v>210</v>
      </c>
      <c r="G381" s="95">
        <v>44994</v>
      </c>
      <c r="H381" t="s">
        <v>211</v>
      </c>
      <c r="I381" s="77">
        <v>1.29</v>
      </c>
      <c r="J381" t="s">
        <v>1003</v>
      </c>
      <c r="K381" t="s">
        <v>106</v>
      </c>
      <c r="L381" s="78">
        <v>7.4999999999999997E-2</v>
      </c>
      <c r="M381" s="78">
        <v>7.9699999999999993E-2</v>
      </c>
      <c r="N381" s="77">
        <v>434.72</v>
      </c>
      <c r="O381" s="77">
        <v>100.11</v>
      </c>
      <c r="P381" s="77">
        <v>1.606751724864</v>
      </c>
      <c r="Q381" s="78">
        <v>0</v>
      </c>
      <c r="R381" s="78">
        <v>0</v>
      </c>
    </row>
    <row r="382" spans="2:18">
      <c r="B382" t="s">
        <v>3545</v>
      </c>
      <c r="C382" t="s">
        <v>3154</v>
      </c>
      <c r="D382" t="s">
        <v>3546</v>
      </c>
      <c r="E382"/>
      <c r="F382" t="s">
        <v>210</v>
      </c>
      <c r="G382" s="95">
        <v>44027</v>
      </c>
      <c r="H382" t="s">
        <v>211</v>
      </c>
      <c r="I382" s="77">
        <v>3.5</v>
      </c>
      <c r="J382" t="s">
        <v>1123</v>
      </c>
      <c r="K382" t="s">
        <v>110</v>
      </c>
      <c r="L382" s="78">
        <v>2.35E-2</v>
      </c>
      <c r="M382" s="78">
        <v>2.4299999999999999E-2</v>
      </c>
      <c r="N382" s="77">
        <v>89033.88</v>
      </c>
      <c r="O382" s="77">
        <v>102.35999999999994</v>
      </c>
      <c r="P382" s="77">
        <v>367.58422992957099</v>
      </c>
      <c r="Q382" s="78">
        <v>8.6999999999999994E-3</v>
      </c>
      <c r="R382" s="78">
        <v>8.9999999999999998E-4</v>
      </c>
    </row>
    <row r="383" spans="2:18">
      <c r="B383" t="s">
        <v>3545</v>
      </c>
      <c r="C383" t="s">
        <v>3154</v>
      </c>
      <c r="D383" t="s">
        <v>3547</v>
      </c>
      <c r="E383"/>
      <c r="F383" t="s">
        <v>210</v>
      </c>
      <c r="G383" s="95">
        <v>44119</v>
      </c>
      <c r="H383" t="s">
        <v>211</v>
      </c>
      <c r="I383" s="77">
        <v>3.5</v>
      </c>
      <c r="J383" t="s">
        <v>1123</v>
      </c>
      <c r="K383" t="s">
        <v>110</v>
      </c>
      <c r="L383" s="78">
        <v>2.35E-2</v>
      </c>
      <c r="M383" s="78">
        <v>2.4299999999999999E-2</v>
      </c>
      <c r="N383" s="77">
        <v>89033.88</v>
      </c>
      <c r="O383" s="77">
        <v>102.35999999999994</v>
      </c>
      <c r="P383" s="77">
        <v>367.58422992957099</v>
      </c>
      <c r="Q383" s="78">
        <v>8.6999999999999994E-3</v>
      </c>
      <c r="R383" s="78">
        <v>8.9999999999999998E-4</v>
      </c>
    </row>
    <row r="384" spans="2:18">
      <c r="B384" t="s">
        <v>3545</v>
      </c>
      <c r="C384" t="s">
        <v>3154</v>
      </c>
      <c r="D384" t="s">
        <v>3548</v>
      </c>
      <c r="E384"/>
      <c r="F384" t="s">
        <v>210</v>
      </c>
      <c r="G384" s="95">
        <v>44211</v>
      </c>
      <c r="H384" t="s">
        <v>211</v>
      </c>
      <c r="I384" s="77">
        <v>3.5</v>
      </c>
      <c r="J384" t="s">
        <v>1123</v>
      </c>
      <c r="K384" t="s">
        <v>110</v>
      </c>
      <c r="L384" s="78">
        <v>2.35E-2</v>
      </c>
      <c r="M384" s="78">
        <v>2.4299999999999999E-2</v>
      </c>
      <c r="N384" s="77">
        <v>89033.88</v>
      </c>
      <c r="O384" s="77">
        <v>102.35999999999994</v>
      </c>
      <c r="P384" s="77">
        <v>367.58422992957099</v>
      </c>
      <c r="Q384" s="78">
        <v>8.6999999999999994E-3</v>
      </c>
      <c r="R384" s="78">
        <v>8.9999999999999998E-4</v>
      </c>
    </row>
    <row r="385" spans="2:18">
      <c r="B385" t="s">
        <v>3549</v>
      </c>
      <c r="C385" t="s">
        <v>3154</v>
      </c>
      <c r="D385" t="s">
        <v>3550</v>
      </c>
      <c r="E385"/>
      <c r="F385" t="s">
        <v>210</v>
      </c>
      <c r="G385" s="95">
        <v>43860</v>
      </c>
      <c r="H385" t="s">
        <v>211</v>
      </c>
      <c r="I385" s="77">
        <v>2.72</v>
      </c>
      <c r="J385" t="s">
        <v>947</v>
      </c>
      <c r="K385" t="s">
        <v>106</v>
      </c>
      <c r="L385" s="78">
        <v>7.9100000000000004E-2</v>
      </c>
      <c r="M385" s="78">
        <v>8.5400000000000004E-2</v>
      </c>
      <c r="N385" s="77">
        <v>128669.55</v>
      </c>
      <c r="O385" s="77">
        <v>102.26</v>
      </c>
      <c r="P385" s="77">
        <v>485.78406291636003</v>
      </c>
      <c r="Q385" s="78">
        <v>1.15E-2</v>
      </c>
      <c r="R385" s="78">
        <v>1.1999999999999999E-3</v>
      </c>
    </row>
    <row r="386" spans="2:18">
      <c r="B386" t="s">
        <v>3436</v>
      </c>
      <c r="C386" t="s">
        <v>3154</v>
      </c>
      <c r="D386" t="s">
        <v>3551</v>
      </c>
      <c r="E386"/>
      <c r="F386" t="s">
        <v>210</v>
      </c>
      <c r="G386" s="95">
        <v>44553</v>
      </c>
      <c r="H386" t="s">
        <v>211</v>
      </c>
      <c r="I386" s="77">
        <v>2.6</v>
      </c>
      <c r="J386" t="s">
        <v>1123</v>
      </c>
      <c r="K386" t="s">
        <v>110</v>
      </c>
      <c r="L386" s="78">
        <v>6.1100000000000002E-2</v>
      </c>
      <c r="M386" s="78">
        <v>6.9500000000000006E-2</v>
      </c>
      <c r="N386" s="77">
        <v>1152.76</v>
      </c>
      <c r="O386" s="77">
        <v>100.14</v>
      </c>
      <c r="P386" s="77">
        <v>4.6560515430576004</v>
      </c>
      <c r="Q386" s="78">
        <v>1E-4</v>
      </c>
      <c r="R386" s="78">
        <v>0</v>
      </c>
    </row>
    <row r="387" spans="2:18">
      <c r="B387" t="s">
        <v>3436</v>
      </c>
      <c r="C387" t="s">
        <v>3154</v>
      </c>
      <c r="D387" t="s">
        <v>3552</v>
      </c>
      <c r="E387"/>
      <c r="F387" t="s">
        <v>210</v>
      </c>
      <c r="G387" s="95">
        <v>44553</v>
      </c>
      <c r="H387" t="s">
        <v>211</v>
      </c>
      <c r="I387" s="77">
        <v>2.6</v>
      </c>
      <c r="J387" t="s">
        <v>1123</v>
      </c>
      <c r="K387" t="s">
        <v>110</v>
      </c>
      <c r="L387" s="78">
        <v>6.1100000000000002E-2</v>
      </c>
      <c r="M387" s="78">
        <v>7.0499999999999993E-2</v>
      </c>
      <c r="N387" s="77">
        <v>1482.11</v>
      </c>
      <c r="O387" s="77">
        <v>99.88</v>
      </c>
      <c r="P387" s="77">
        <v>5.9707689430312003</v>
      </c>
      <c r="Q387" s="78">
        <v>1E-4</v>
      </c>
      <c r="R387" s="78">
        <v>0</v>
      </c>
    </row>
    <row r="388" spans="2:18">
      <c r="B388" t="s">
        <v>3436</v>
      </c>
      <c r="C388" t="s">
        <v>3154</v>
      </c>
      <c r="D388" t="s">
        <v>3553</v>
      </c>
      <c r="E388"/>
      <c r="F388" t="s">
        <v>210</v>
      </c>
      <c r="G388" s="95">
        <v>44553</v>
      </c>
      <c r="H388" t="s">
        <v>211</v>
      </c>
      <c r="I388" s="77">
        <v>2.6</v>
      </c>
      <c r="J388" t="s">
        <v>1123</v>
      </c>
      <c r="K388" t="s">
        <v>110</v>
      </c>
      <c r="L388" s="78">
        <v>6.1100000000000002E-2</v>
      </c>
      <c r="M388" s="78">
        <v>6.9400000000000003E-2</v>
      </c>
      <c r="N388" s="77">
        <v>6916.53</v>
      </c>
      <c r="O388" s="77">
        <v>100.15</v>
      </c>
      <c r="P388" s="77">
        <v>27.938977800153001</v>
      </c>
      <c r="Q388" s="78">
        <v>6.9999999999999999E-4</v>
      </c>
      <c r="R388" s="78">
        <v>1E-4</v>
      </c>
    </row>
    <row r="389" spans="2:18">
      <c r="B389" t="s">
        <v>3436</v>
      </c>
      <c r="C389" t="s">
        <v>3154</v>
      </c>
      <c r="D389" t="s">
        <v>3554</v>
      </c>
      <c r="E389"/>
      <c r="F389" t="s">
        <v>210</v>
      </c>
      <c r="G389" s="95">
        <v>44886</v>
      </c>
      <c r="H389" t="s">
        <v>211</v>
      </c>
      <c r="I389" s="77">
        <v>2.6</v>
      </c>
      <c r="J389" t="s">
        <v>1123</v>
      </c>
      <c r="K389" t="s">
        <v>110</v>
      </c>
      <c r="L389" s="78">
        <v>6.1100000000000002E-2</v>
      </c>
      <c r="M389" s="78">
        <v>6.9500000000000006E-2</v>
      </c>
      <c r="N389" s="77">
        <v>1687.96</v>
      </c>
      <c r="O389" s="77">
        <v>100.74157149999996</v>
      </c>
      <c r="P389" s="77">
        <v>6.8587056673373299</v>
      </c>
      <c r="Q389" s="78">
        <v>2.0000000000000001E-4</v>
      </c>
      <c r="R389" s="78">
        <v>0</v>
      </c>
    </row>
    <row r="390" spans="2:18">
      <c r="B390" t="s">
        <v>3436</v>
      </c>
      <c r="C390" t="s">
        <v>3154</v>
      </c>
      <c r="D390" t="s">
        <v>3555</v>
      </c>
      <c r="E390"/>
      <c r="F390" t="s">
        <v>210</v>
      </c>
      <c r="G390" s="95">
        <v>44985</v>
      </c>
      <c r="H390" t="s">
        <v>211</v>
      </c>
      <c r="I390" s="77">
        <v>2.6</v>
      </c>
      <c r="J390" t="s">
        <v>1123</v>
      </c>
      <c r="K390" t="s">
        <v>110</v>
      </c>
      <c r="L390" s="78">
        <v>6.1100000000000002E-2</v>
      </c>
      <c r="M390" s="78">
        <v>6.9400000000000003E-2</v>
      </c>
      <c r="N390" s="77">
        <v>2634.87</v>
      </c>
      <c r="O390" s="77">
        <v>100.16</v>
      </c>
      <c r="P390" s="77">
        <v>10.6444886334528</v>
      </c>
      <c r="Q390" s="78">
        <v>2.9999999999999997E-4</v>
      </c>
      <c r="R390" s="78">
        <v>0</v>
      </c>
    </row>
    <row r="391" spans="2:18">
      <c r="B391" t="s">
        <v>3436</v>
      </c>
      <c r="C391" t="s">
        <v>3154</v>
      </c>
      <c r="D391" t="s">
        <v>3556</v>
      </c>
      <c r="E391"/>
      <c r="F391" t="s">
        <v>210</v>
      </c>
      <c r="G391" s="95">
        <v>43080</v>
      </c>
      <c r="H391" t="s">
        <v>211</v>
      </c>
      <c r="I391" s="77">
        <v>2.6</v>
      </c>
      <c r="J391" t="s">
        <v>1123</v>
      </c>
      <c r="K391" t="s">
        <v>110</v>
      </c>
      <c r="L391" s="78">
        <v>6.1100000000000002E-2</v>
      </c>
      <c r="M391" s="78">
        <v>6.93E-2</v>
      </c>
      <c r="N391" s="77">
        <v>617.54999999999995</v>
      </c>
      <c r="O391" s="77">
        <v>99.481571499999944</v>
      </c>
      <c r="P391" s="77">
        <v>2.4779130172492598</v>
      </c>
      <c r="Q391" s="78">
        <v>1E-4</v>
      </c>
      <c r="R391" s="78">
        <v>0</v>
      </c>
    </row>
    <row r="392" spans="2:18">
      <c r="B392" t="s">
        <v>3557</v>
      </c>
      <c r="C392" t="s">
        <v>3154</v>
      </c>
      <c r="D392" t="s">
        <v>3558</v>
      </c>
      <c r="E392"/>
      <c r="F392" t="s">
        <v>210</v>
      </c>
      <c r="G392" s="95">
        <v>43083</v>
      </c>
      <c r="H392" t="s">
        <v>211</v>
      </c>
      <c r="I392" s="77">
        <v>3.64</v>
      </c>
      <c r="J392" t="s">
        <v>983</v>
      </c>
      <c r="K392" t="s">
        <v>110</v>
      </c>
      <c r="L392" s="78">
        <v>7.1900000000000006E-2</v>
      </c>
      <c r="M392" s="78">
        <v>7.1999999999999995E-2</v>
      </c>
      <c r="N392" s="77">
        <v>81364.89</v>
      </c>
      <c r="O392" s="77">
        <v>102.18000000000006</v>
      </c>
      <c r="P392" s="77">
        <v>335.331409137707</v>
      </c>
      <c r="Q392" s="78">
        <v>7.9000000000000008E-3</v>
      </c>
      <c r="R392" s="78">
        <v>8.0000000000000004E-4</v>
      </c>
    </row>
    <row r="393" spans="2:18">
      <c r="B393" t="s">
        <v>3557</v>
      </c>
      <c r="C393" t="s">
        <v>3154</v>
      </c>
      <c r="D393" t="s">
        <v>3559</v>
      </c>
      <c r="E393"/>
      <c r="F393" t="s">
        <v>210</v>
      </c>
      <c r="G393" s="95">
        <v>44778</v>
      </c>
      <c r="H393" t="s">
        <v>211</v>
      </c>
      <c r="I393" s="77">
        <v>3.56</v>
      </c>
      <c r="J393" t="s">
        <v>983</v>
      </c>
      <c r="K393" t="s">
        <v>106</v>
      </c>
      <c r="L393" s="78">
        <v>8.2699999999999996E-2</v>
      </c>
      <c r="M393" s="78">
        <v>9.0200000000000002E-2</v>
      </c>
      <c r="N393" s="77">
        <v>224052.83</v>
      </c>
      <c r="O393" s="77">
        <v>100.16</v>
      </c>
      <c r="P393" s="77">
        <v>828.52657323737606</v>
      </c>
      <c r="Q393" s="78">
        <v>1.9599999999999999E-2</v>
      </c>
      <c r="R393" s="78">
        <v>2E-3</v>
      </c>
    </row>
    <row r="394" spans="2:18">
      <c r="B394" t="s">
        <v>3560</v>
      </c>
      <c r="C394" t="s">
        <v>3154</v>
      </c>
      <c r="D394" t="s">
        <v>3561</v>
      </c>
      <c r="E394"/>
      <c r="F394" t="s">
        <v>210</v>
      </c>
      <c r="G394" s="95">
        <v>42817</v>
      </c>
      <c r="H394" t="s">
        <v>211</v>
      </c>
      <c r="I394" s="77">
        <v>1.77</v>
      </c>
      <c r="J394" t="s">
        <v>947</v>
      </c>
      <c r="K394" t="s">
        <v>106</v>
      </c>
      <c r="L394" s="78">
        <v>5.7200000000000001E-2</v>
      </c>
      <c r="M394" s="78">
        <v>8.3199999999999996E-2</v>
      </c>
      <c r="N394" s="77">
        <v>20960.830000000002</v>
      </c>
      <c r="O394" s="77">
        <v>97.61</v>
      </c>
      <c r="P394" s="77">
        <v>75.537825873795995</v>
      </c>
      <c r="Q394" s="78">
        <v>1.8E-3</v>
      </c>
      <c r="R394" s="78">
        <v>2.0000000000000001E-4</v>
      </c>
    </row>
    <row r="395" spans="2:18">
      <c r="B395" t="s">
        <v>3560</v>
      </c>
      <c r="C395" t="s">
        <v>3154</v>
      </c>
      <c r="D395" t="s">
        <v>3562</v>
      </c>
      <c r="E395"/>
      <c r="F395" t="s">
        <v>210</v>
      </c>
      <c r="G395" s="95">
        <v>43098</v>
      </c>
      <c r="H395" t="s">
        <v>211</v>
      </c>
      <c r="I395" s="77">
        <v>1.62</v>
      </c>
      <c r="J395" t="s">
        <v>947</v>
      </c>
      <c r="K395" t="s">
        <v>106</v>
      </c>
      <c r="L395" s="78">
        <v>7.9200000000000007E-2</v>
      </c>
      <c r="M395" s="78">
        <v>6.8000000000000005E-2</v>
      </c>
      <c r="N395" s="77">
        <v>61665.59</v>
      </c>
      <c r="O395" s="77">
        <v>104.04</v>
      </c>
      <c r="P395" s="77">
        <v>236.86720035451199</v>
      </c>
      <c r="Q395" s="78">
        <v>5.5999999999999999E-3</v>
      </c>
      <c r="R395" s="78">
        <v>5.9999999999999995E-4</v>
      </c>
    </row>
    <row r="396" spans="2:18">
      <c r="B396" t="s">
        <v>3560</v>
      </c>
      <c r="C396" t="s">
        <v>3154</v>
      </c>
      <c r="D396" t="s">
        <v>3563</v>
      </c>
      <c r="E396"/>
      <c r="F396" t="s">
        <v>210</v>
      </c>
      <c r="G396" s="95">
        <v>43798</v>
      </c>
      <c r="H396" t="s">
        <v>211</v>
      </c>
      <c r="I396" s="77">
        <v>1.62</v>
      </c>
      <c r="J396" t="s">
        <v>947</v>
      </c>
      <c r="K396" t="s">
        <v>106</v>
      </c>
      <c r="L396" s="78">
        <v>7.9200000000000007E-2</v>
      </c>
      <c r="M396" s="78">
        <v>7.7499999999999999E-2</v>
      </c>
      <c r="N396" s="77">
        <v>3627.39</v>
      </c>
      <c r="O396" s="77">
        <v>102.98</v>
      </c>
      <c r="P396" s="77">
        <v>13.791415131623999</v>
      </c>
      <c r="Q396" s="78">
        <v>2.9999999999999997E-4</v>
      </c>
      <c r="R396" s="78">
        <v>0</v>
      </c>
    </row>
    <row r="397" spans="2:18">
      <c r="B397" t="s">
        <v>3560</v>
      </c>
      <c r="C397" t="s">
        <v>3154</v>
      </c>
      <c r="D397" t="s">
        <v>3564</v>
      </c>
      <c r="E397"/>
      <c r="F397" t="s">
        <v>210</v>
      </c>
      <c r="G397" s="95">
        <v>44064</v>
      </c>
      <c r="H397" t="s">
        <v>211</v>
      </c>
      <c r="I397" s="77">
        <v>2.5299999999999998</v>
      </c>
      <c r="J397" t="s">
        <v>947</v>
      </c>
      <c r="K397" t="s">
        <v>106</v>
      </c>
      <c r="L397" s="78">
        <v>8.6699999999999999E-2</v>
      </c>
      <c r="M397" s="78">
        <v>0.1024</v>
      </c>
      <c r="N397" s="77">
        <v>206824.54</v>
      </c>
      <c r="O397" s="77">
        <v>97.99</v>
      </c>
      <c r="P397" s="77">
        <v>748.24791802623201</v>
      </c>
      <c r="Q397" s="78">
        <v>1.77E-2</v>
      </c>
      <c r="R397" s="78">
        <v>1.8E-3</v>
      </c>
    </row>
    <row r="398" spans="2:18">
      <c r="B398" s="79" t="s">
        <v>3451</v>
      </c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18">
      <c r="B399" t="s">
        <v>210</v>
      </c>
      <c r="D399" t="s">
        <v>210</v>
      </c>
      <c r="F399" t="s">
        <v>210</v>
      </c>
      <c r="I399" s="77">
        <v>0</v>
      </c>
      <c r="J399" t="s">
        <v>210</v>
      </c>
      <c r="K399" t="s">
        <v>210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18">
      <c r="B400" t="s">
        <v>225</v>
      </c>
    </row>
    <row r="401" spans="2:2">
      <c r="B401" t="s">
        <v>325</v>
      </c>
    </row>
    <row r="402" spans="2:2">
      <c r="B402" t="s">
        <v>326</v>
      </c>
    </row>
    <row r="403" spans="2:2">
      <c r="B403" t="s">
        <v>327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3603</v>
      </c>
    </row>
    <row r="3" spans="2:64" s="1" customFormat="1">
      <c r="B3" s="2" t="s">
        <v>2</v>
      </c>
      <c r="C3" s="88" t="s">
        <v>3604</v>
      </c>
    </row>
    <row r="4" spans="2:64" s="1" customFormat="1">
      <c r="B4" s="2" t="s">
        <v>3</v>
      </c>
      <c r="C4" s="89" t="s">
        <v>197</v>
      </c>
    </row>
    <row r="5" spans="2:64">
      <c r="B5" s="2"/>
    </row>
    <row r="7" spans="2:64" ht="26.25" customHeight="1">
      <c r="B7" s="120" t="s">
        <v>153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2204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2205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3565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3566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3603</v>
      </c>
    </row>
    <row r="3" spans="2:55" s="1" customFormat="1">
      <c r="B3" s="2" t="s">
        <v>2</v>
      </c>
      <c r="C3" s="88" t="s">
        <v>3604</v>
      </c>
    </row>
    <row r="4" spans="2:55" s="1" customFormat="1">
      <c r="B4" s="2" t="s">
        <v>3</v>
      </c>
      <c r="C4" s="89" t="s">
        <v>197</v>
      </c>
    </row>
    <row r="5" spans="2:55">
      <c r="B5" s="2"/>
    </row>
    <row r="7" spans="2:55" ht="26.25" customHeight="1">
      <c r="B7" s="120" t="s">
        <v>156</v>
      </c>
      <c r="C7" s="121"/>
      <c r="D7" s="121"/>
      <c r="E7" s="121"/>
      <c r="F7" s="121"/>
      <c r="G7" s="121"/>
      <c r="H7" s="121"/>
      <c r="I7" s="121"/>
      <c r="J7" s="12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9.8417049016672458E-3</v>
      </c>
      <c r="F11" s="7"/>
      <c r="G11" s="75">
        <v>5012.2183699999996</v>
      </c>
      <c r="H11" s="76">
        <f>G11/$G$11</f>
        <v>1</v>
      </c>
      <c r="I11" s="76">
        <f>G11/'סכום נכסי הקרן'!$C$42</f>
        <v>1.1957945667142745E-2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9.8417049016672458E-3</v>
      </c>
      <c r="F12" s="19"/>
      <c r="G12" s="81">
        <f>G13+G18</f>
        <v>5012.2183700000005</v>
      </c>
      <c r="H12" s="80">
        <f t="shared" ref="H12:H28" si="0">G12/$G$11</f>
        <v>1.0000000000000002</v>
      </c>
      <c r="I12" s="80">
        <f>G12/'סכום נכסי הקרן'!$C$42</f>
        <v>1.1957945667142747E-2</v>
      </c>
    </row>
    <row r="13" spans="2:55">
      <c r="B13" s="79" t="s">
        <v>3567</v>
      </c>
      <c r="E13" s="80">
        <f>(E14*G14+E15*G15+E16*G16+E17*G17)/G13</f>
        <v>2.2807780042357877E-2</v>
      </c>
      <c r="F13" s="19"/>
      <c r="G13" s="81">
        <f>SUM(G14:G17)</f>
        <v>2162.8047100000003</v>
      </c>
      <c r="H13" s="80">
        <f t="shared" si="0"/>
        <v>0.43150648083195953</v>
      </c>
      <c r="I13" s="80">
        <f>G13/'סכום נכסי הקרן'!$C$42</f>
        <v>5.1599310528085444E-3</v>
      </c>
    </row>
    <row r="14" spans="2:55">
      <c r="B14" t="s">
        <v>3743</v>
      </c>
      <c r="C14" s="95">
        <v>44926</v>
      </c>
      <c r="D14" t="s">
        <v>3744</v>
      </c>
      <c r="E14" s="92">
        <v>1.03495447062998E-2</v>
      </c>
      <c r="F14" t="s">
        <v>102</v>
      </c>
      <c r="G14" s="93">
        <v>137.11171000000004</v>
      </c>
      <c r="H14" s="92">
        <f t="shared" si="0"/>
        <v>2.7355494090334307E-2</v>
      </c>
      <c r="I14" s="92">
        <f>G14/'סכום נכסי הקרן'!$C$42</f>
        <v>3.2711551203006207E-4</v>
      </c>
      <c r="J14" t="s">
        <v>3745</v>
      </c>
    </row>
    <row r="15" spans="2:55">
      <c r="B15" t="s">
        <v>3746</v>
      </c>
      <c r="C15" s="95">
        <v>44926</v>
      </c>
      <c r="D15" t="s">
        <v>3744</v>
      </c>
      <c r="E15" s="92">
        <v>4.7296312681196134E-2</v>
      </c>
      <c r="F15" t="s">
        <v>102</v>
      </c>
      <c r="G15" s="93">
        <v>737.19900000000007</v>
      </c>
      <c r="H15" s="92">
        <f t="shared" si="0"/>
        <v>0.14708038349095315</v>
      </c>
      <c r="I15" s="92">
        <f>G15/'סכום נכסי הקרן'!$C$42</f>
        <v>1.7587792344873365E-3</v>
      </c>
      <c r="J15" t="s">
        <v>3747</v>
      </c>
    </row>
    <row r="16" spans="2:55">
      <c r="B16" t="s">
        <v>3748</v>
      </c>
      <c r="C16" s="95">
        <v>44834</v>
      </c>
      <c r="D16" t="s">
        <v>3744</v>
      </c>
      <c r="E16" s="92">
        <v>9.3472825224956522E-4</v>
      </c>
      <c r="F16" t="s">
        <v>102</v>
      </c>
      <c r="G16" s="93">
        <v>347.67700000000008</v>
      </c>
      <c r="H16" s="92">
        <f t="shared" si="0"/>
        <v>6.9365892372322976E-2</v>
      </c>
      <c r="I16" s="92">
        <f>G16/'סכום נכסי הקרן'!$C$42</f>
        <v>8.2947357214110951E-4</v>
      </c>
      <c r="J16" t="s">
        <v>3749</v>
      </c>
    </row>
    <row r="17" spans="2:10">
      <c r="B17" t="s">
        <v>3750</v>
      </c>
      <c r="C17" s="95">
        <v>44977</v>
      </c>
      <c r="D17" t="s">
        <v>123</v>
      </c>
      <c r="E17" s="92">
        <v>1.3517987452427962E-2</v>
      </c>
      <c r="F17" t="s">
        <v>102</v>
      </c>
      <c r="G17" s="93">
        <v>940.81700000000012</v>
      </c>
      <c r="H17" s="92">
        <f t="shared" si="0"/>
        <v>0.18770471087834911</v>
      </c>
      <c r="I17" s="92">
        <f>G17/'סכום נכסי הקרן'!$C$42</f>
        <v>2.2445627341500362E-3</v>
      </c>
      <c r="J17" t="s">
        <v>3751</v>
      </c>
    </row>
    <row r="18" spans="2:10">
      <c r="B18" s="79" t="s">
        <v>3568</v>
      </c>
      <c r="C18" s="96"/>
      <c r="E18" s="80">
        <v>0</v>
      </c>
      <c r="F18" s="19"/>
      <c r="G18" s="81">
        <f>SUM(G19:G23)</f>
        <v>2849.4136600000006</v>
      </c>
      <c r="H18" s="80">
        <f t="shared" si="0"/>
        <v>0.5684935191680407</v>
      </c>
      <c r="I18" s="80">
        <f>G18/'סכום נכסי הקרן'!$C$42</f>
        <v>6.7980146143342031E-3</v>
      </c>
    </row>
    <row r="19" spans="2:10">
      <c r="B19" t="s">
        <v>3752</v>
      </c>
      <c r="C19" s="95">
        <v>44834</v>
      </c>
      <c r="D19" t="s">
        <v>123</v>
      </c>
      <c r="E19" s="92">
        <v>0</v>
      </c>
      <c r="F19" t="s">
        <v>102</v>
      </c>
      <c r="G19" s="93">
        <v>1890.9002100000002</v>
      </c>
      <c r="H19" s="92">
        <f t="shared" si="0"/>
        <v>0.37725814607714314</v>
      </c>
      <c r="I19" s="92">
        <f>G19/'סכום נכסי הקרן'!$C$42</f>
        <v>4.5112324132774786E-3</v>
      </c>
      <c r="J19" t="s">
        <v>3753</v>
      </c>
    </row>
    <row r="20" spans="2:10">
      <c r="B20" t="s">
        <v>3754</v>
      </c>
      <c r="C20" s="95">
        <v>44377</v>
      </c>
      <c r="D20" t="s">
        <v>123</v>
      </c>
      <c r="E20" s="92">
        <v>0</v>
      </c>
      <c r="F20" t="s">
        <v>102</v>
      </c>
      <c r="G20" s="93">
        <v>49.057730000000014</v>
      </c>
      <c r="H20" s="92">
        <f t="shared" si="0"/>
        <v>9.7876282273790909E-3</v>
      </c>
      <c r="I20" s="92">
        <f>G20/'סכום נכסי הקרן'!$C$42</f>
        <v>1.1703992655319183E-4</v>
      </c>
      <c r="J20" t="s">
        <v>3755</v>
      </c>
    </row>
    <row r="21" spans="2:10">
      <c r="B21" t="s">
        <v>3756</v>
      </c>
      <c r="C21" s="95">
        <v>44377</v>
      </c>
      <c r="D21" t="s">
        <v>123</v>
      </c>
      <c r="E21" s="92">
        <v>0</v>
      </c>
      <c r="F21" t="s">
        <v>102</v>
      </c>
      <c r="G21" s="93">
        <v>67.314720000000023</v>
      </c>
      <c r="H21" s="92">
        <f t="shared" si="0"/>
        <v>1.3430125152348465E-2</v>
      </c>
      <c r="I21" s="92">
        <f>G21/'סכום נכסי הקרן'!$C$42</f>
        <v>1.6059670687471012E-4</v>
      </c>
      <c r="J21" t="s">
        <v>3755</v>
      </c>
    </row>
    <row r="22" spans="2:10">
      <c r="B22" t="s">
        <v>3757</v>
      </c>
      <c r="C22" s="95">
        <v>44834</v>
      </c>
      <c r="D22" t="s">
        <v>123</v>
      </c>
      <c r="E22" s="92">
        <v>0</v>
      </c>
      <c r="F22" t="s">
        <v>102</v>
      </c>
      <c r="G22" s="93">
        <v>83.926000000000016</v>
      </c>
      <c r="H22" s="92">
        <f t="shared" si="0"/>
        <v>1.6744282432371364E-2</v>
      </c>
      <c r="I22" s="92">
        <f>G22/'סכום נכסי הקרן'!$C$42</f>
        <v>2.0022721956158951E-4</v>
      </c>
      <c r="J22" t="s">
        <v>3758</v>
      </c>
    </row>
    <row r="23" spans="2:10">
      <c r="B23" t="s">
        <v>3759</v>
      </c>
      <c r="C23" s="95">
        <v>45077</v>
      </c>
      <c r="D23" t="s">
        <v>123</v>
      </c>
      <c r="E23" s="92">
        <v>0</v>
      </c>
      <c r="F23" t="s">
        <v>102</v>
      </c>
      <c r="G23" s="93">
        <v>758.21500000000015</v>
      </c>
      <c r="H23" s="92">
        <f t="shared" si="0"/>
        <v>0.1512733372787986</v>
      </c>
      <c r="I23" s="92">
        <f>G23/'סכום נכסי הקרן'!$C$42</f>
        <v>1.8089183480672329E-3</v>
      </c>
      <c r="J23" t="s">
        <v>3760</v>
      </c>
    </row>
    <row r="24" spans="2:10">
      <c r="B24" s="79" t="s">
        <v>223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3567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210</v>
      </c>
      <c r="E26" s="92">
        <v>0</v>
      </c>
      <c r="F26" t="s">
        <v>210</v>
      </c>
      <c r="G26" s="93">
        <v>0</v>
      </c>
      <c r="H26" s="92">
        <f t="shared" si="0"/>
        <v>0</v>
      </c>
      <c r="I26" s="92">
        <f>G26/'סכום נכסי הקרן'!$C$42</f>
        <v>0</v>
      </c>
    </row>
    <row r="27" spans="2:10">
      <c r="B27" s="79" t="s">
        <v>3568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210</v>
      </c>
      <c r="E28" s="92">
        <v>0</v>
      </c>
      <c r="F28" t="s">
        <v>210</v>
      </c>
      <c r="G28" s="93">
        <v>0</v>
      </c>
      <c r="H28" s="92">
        <f t="shared" si="0"/>
        <v>0</v>
      </c>
      <c r="I28" s="92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F9CCC4E5-682F-4F36-86D4-6C6A00B2CED5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3603</v>
      </c>
    </row>
    <row r="3" spans="2:60" s="1" customFormat="1">
      <c r="B3" s="2" t="s">
        <v>2</v>
      </c>
      <c r="C3" s="88" t="s">
        <v>3604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7" spans="2:60" ht="26.25" customHeight="1">
      <c r="B7" s="120" t="s">
        <v>162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3603</v>
      </c>
    </row>
    <row r="3" spans="2:60" s="1" customFormat="1">
      <c r="B3" s="2" t="s">
        <v>2</v>
      </c>
      <c r="C3" s="88" t="s">
        <v>3604</v>
      </c>
    </row>
    <row r="4" spans="2:60" s="1" customFormat="1">
      <c r="B4" s="2" t="s">
        <v>3</v>
      </c>
      <c r="C4" s="89" t="s">
        <v>197</v>
      </c>
    </row>
    <row r="5" spans="2:60">
      <c r="B5" s="2"/>
    </row>
    <row r="7" spans="2:60" ht="26.25" customHeight="1">
      <c r="B7" s="120" t="s">
        <v>167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-1E-3</v>
      </c>
      <c r="I11" s="75">
        <v>2246.1241411779001</v>
      </c>
      <c r="J11" s="76">
        <v>1</v>
      </c>
      <c r="K11" s="76">
        <v>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3569</v>
      </c>
      <c r="C12" s="15"/>
      <c r="D12" s="15"/>
      <c r="E12" s="15"/>
      <c r="F12" s="15"/>
      <c r="G12" s="15"/>
      <c r="H12" s="80">
        <v>-1E-3</v>
      </c>
      <c r="I12" s="81">
        <v>2246.1241411779001</v>
      </c>
      <c r="J12" s="80">
        <v>1</v>
      </c>
      <c r="K12" s="80">
        <v>5.4000000000000003E-3</v>
      </c>
    </row>
    <row r="13" spans="2:60">
      <c r="B13" t="s">
        <v>3570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-177.43</v>
      </c>
      <c r="J13" s="78">
        <v>-7.9000000000000001E-2</v>
      </c>
      <c r="K13" s="78">
        <v>-4.0000000000000002E-4</v>
      </c>
    </row>
    <row r="14" spans="2:60">
      <c r="B14" t="s">
        <v>3571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-15.33</v>
      </c>
      <c r="J14" s="78">
        <v>-6.7999999999999996E-3</v>
      </c>
      <c r="K14" s="78">
        <v>0</v>
      </c>
    </row>
    <row r="15" spans="2:60">
      <c r="B15" t="s">
        <v>3572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248.22</v>
      </c>
      <c r="J15" s="78">
        <v>0.1105</v>
      </c>
      <c r="K15" s="78">
        <v>5.9999999999999995E-4</v>
      </c>
    </row>
    <row r="16" spans="2:60">
      <c r="B16" t="s">
        <v>3573</v>
      </c>
      <c r="C16" t="s">
        <v>3574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6.3542273600000003</v>
      </c>
      <c r="J16" s="78">
        <v>2.8E-3</v>
      </c>
      <c r="K16" s="78">
        <v>0</v>
      </c>
    </row>
    <row r="17" spans="2:11">
      <c r="B17" t="s">
        <v>3575</v>
      </c>
      <c r="C17" t="s">
        <v>3576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18.311820000000001</v>
      </c>
      <c r="J17" s="78">
        <v>8.2000000000000007E-3</v>
      </c>
      <c r="K17" s="78">
        <v>0</v>
      </c>
    </row>
    <row r="18" spans="2:11">
      <c r="B18" t="s">
        <v>3577</v>
      </c>
      <c r="C18" t="s">
        <v>3578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-7.5677899999999996</v>
      </c>
      <c r="J18" s="78">
        <v>-3.3999999999999998E-3</v>
      </c>
      <c r="K18" s="78">
        <v>0</v>
      </c>
    </row>
    <row r="19" spans="2:11">
      <c r="B19" t="s">
        <v>3579</v>
      </c>
      <c r="C19" t="s">
        <v>3580</v>
      </c>
      <c r="D19" t="s">
        <v>210</v>
      </c>
      <c r="E19" t="s">
        <v>211</v>
      </c>
      <c r="F19" s="78">
        <v>0</v>
      </c>
      <c r="G19" t="s">
        <v>203</v>
      </c>
      <c r="H19" s="78">
        <v>0</v>
      </c>
      <c r="I19" s="77">
        <v>-1.5586140749999999</v>
      </c>
      <c r="J19" s="78">
        <v>-6.9999999999999999E-4</v>
      </c>
      <c r="K19" s="78">
        <v>0</v>
      </c>
    </row>
    <row r="20" spans="2:11">
      <c r="B20" t="s">
        <v>3581</v>
      </c>
      <c r="C20" t="s">
        <v>3582</v>
      </c>
      <c r="D20" t="s">
        <v>210</v>
      </c>
      <c r="E20" t="s">
        <v>211</v>
      </c>
      <c r="F20" s="78">
        <v>0</v>
      </c>
      <c r="G20" t="s">
        <v>120</v>
      </c>
      <c r="H20" s="78">
        <v>0</v>
      </c>
      <c r="I20" s="77">
        <v>-5.9990700000000001E-2</v>
      </c>
      <c r="J20" s="78">
        <v>0</v>
      </c>
      <c r="K20" s="78">
        <v>0</v>
      </c>
    </row>
    <row r="21" spans="2:11">
      <c r="B21" t="s">
        <v>3581</v>
      </c>
      <c r="C21" t="s">
        <v>3583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2.94440692</v>
      </c>
      <c r="J21" s="78">
        <v>1.2999999999999999E-3</v>
      </c>
      <c r="K21" s="78">
        <v>0</v>
      </c>
    </row>
    <row r="22" spans="2:11">
      <c r="B22" t="s">
        <v>3584</v>
      </c>
      <c r="C22" t="s">
        <v>3585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0.27564255599999998</v>
      </c>
      <c r="J22" s="78">
        <v>1E-4</v>
      </c>
      <c r="K22" s="78">
        <v>0</v>
      </c>
    </row>
    <row r="23" spans="2:11">
      <c r="B23" t="s">
        <v>3586</v>
      </c>
      <c r="C23" t="s">
        <v>3587</v>
      </c>
      <c r="D23" t="s">
        <v>210</v>
      </c>
      <c r="E23" t="s">
        <v>211</v>
      </c>
      <c r="F23" s="78">
        <v>0</v>
      </c>
      <c r="G23" t="s">
        <v>113</v>
      </c>
      <c r="H23" s="78">
        <v>0</v>
      </c>
      <c r="I23" s="77">
        <v>-0.77741759700000002</v>
      </c>
      <c r="J23" s="78">
        <v>-2.9999999999999997E-4</v>
      </c>
      <c r="K23" s="78">
        <v>0</v>
      </c>
    </row>
    <row r="24" spans="2:11">
      <c r="B24" t="s">
        <v>3588</v>
      </c>
      <c r="C24" t="s">
        <v>3589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0.52354999999999996</v>
      </c>
      <c r="J24" s="78">
        <v>2.0000000000000001E-4</v>
      </c>
      <c r="K24" s="78">
        <v>0</v>
      </c>
    </row>
    <row r="25" spans="2:11">
      <c r="B25" t="s">
        <v>3590</v>
      </c>
      <c r="C25" t="s">
        <v>3591</v>
      </c>
      <c r="D25" t="s">
        <v>210</v>
      </c>
      <c r="E25" t="s">
        <v>211</v>
      </c>
      <c r="F25" s="78">
        <v>0</v>
      </c>
      <c r="G25" t="s">
        <v>102</v>
      </c>
      <c r="H25" s="78">
        <v>0</v>
      </c>
      <c r="I25" s="77">
        <v>-3.94184</v>
      </c>
      <c r="J25" s="78">
        <v>-1.8E-3</v>
      </c>
      <c r="K25" s="78">
        <v>0</v>
      </c>
    </row>
    <row r="26" spans="2:11">
      <c r="B26" t="s">
        <v>3592</v>
      </c>
      <c r="C26" t="s">
        <v>3593</v>
      </c>
      <c r="D26" t="s">
        <v>210</v>
      </c>
      <c r="E26" t="s">
        <v>211</v>
      </c>
      <c r="F26" s="78">
        <v>0</v>
      </c>
      <c r="G26" t="s">
        <v>106</v>
      </c>
      <c r="H26" s="78">
        <v>0</v>
      </c>
      <c r="I26" s="77">
        <v>1302.6129168</v>
      </c>
      <c r="J26" s="78">
        <v>0.57989999999999997</v>
      </c>
      <c r="K26" s="78">
        <v>3.0999999999999999E-3</v>
      </c>
    </row>
    <row r="27" spans="2:11">
      <c r="B27" t="s">
        <v>3594</v>
      </c>
      <c r="C27" t="s">
        <v>3595</v>
      </c>
      <c r="D27" t="s">
        <v>210</v>
      </c>
      <c r="E27" t="s">
        <v>211</v>
      </c>
      <c r="F27" s="78">
        <v>0</v>
      </c>
      <c r="G27" t="s">
        <v>200</v>
      </c>
      <c r="H27" s="78">
        <v>0</v>
      </c>
      <c r="I27" s="77">
        <v>-11.8257700861</v>
      </c>
      <c r="J27" s="78">
        <v>-5.3E-3</v>
      </c>
      <c r="K27" s="78">
        <v>0</v>
      </c>
    </row>
    <row r="28" spans="2:11">
      <c r="B28" t="s">
        <v>3596</v>
      </c>
      <c r="C28" t="s">
        <v>3597</v>
      </c>
      <c r="D28" t="s">
        <v>210</v>
      </c>
      <c r="E28" t="s">
        <v>211</v>
      </c>
      <c r="F28" s="78">
        <v>5.1499999999999997E-2</v>
      </c>
      <c r="G28" t="s">
        <v>102</v>
      </c>
      <c r="H28" s="78">
        <v>3.6299999999999999E-2</v>
      </c>
      <c r="I28" s="77">
        <v>-59.199150000000003</v>
      </c>
      <c r="J28" s="78">
        <v>-2.64E-2</v>
      </c>
      <c r="K28" s="78">
        <v>-1E-4</v>
      </c>
    </row>
    <row r="29" spans="2:11">
      <c r="B29" t="s">
        <v>3598</v>
      </c>
      <c r="C29" t="s">
        <v>3599</v>
      </c>
      <c r="D29" t="s">
        <v>210</v>
      </c>
      <c r="E29" t="s">
        <v>211</v>
      </c>
      <c r="F29" s="78">
        <v>0</v>
      </c>
      <c r="G29" t="s">
        <v>102</v>
      </c>
      <c r="H29" s="78">
        <v>0</v>
      </c>
      <c r="I29" s="77">
        <v>681.85181999999998</v>
      </c>
      <c r="J29" s="78">
        <v>0.30359999999999998</v>
      </c>
      <c r="K29" s="78">
        <v>1.6000000000000001E-3</v>
      </c>
    </row>
    <row r="30" spans="2:11">
      <c r="B30" t="s">
        <v>3600</v>
      </c>
      <c r="C30" t="s">
        <v>3601</v>
      </c>
      <c r="D30" t="s">
        <v>207</v>
      </c>
      <c r="E30" t="s">
        <v>208</v>
      </c>
      <c r="F30" s="78">
        <v>0</v>
      </c>
      <c r="G30" t="s">
        <v>102</v>
      </c>
      <c r="H30" s="78">
        <v>0</v>
      </c>
      <c r="I30" s="77">
        <v>262.72032999999999</v>
      </c>
      <c r="J30" s="78">
        <v>0.11700000000000001</v>
      </c>
      <c r="K30" s="78">
        <v>5.9999999999999995E-4</v>
      </c>
    </row>
    <row r="31" spans="2:11">
      <c r="B31" s="79" t="s">
        <v>223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s="19"/>
      <c r="F32" s="78">
        <v>0</v>
      </c>
      <c r="G32" t="s">
        <v>210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5"/>
  <sheetViews>
    <sheetView rightToLeft="1" topLeftCell="A122" workbookViewId="0">
      <selection activeCell="C152" sqref="B152:C1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3603</v>
      </c>
    </row>
    <row r="3" spans="2:17" s="1" customFormat="1">
      <c r="B3" s="2" t="s">
        <v>2</v>
      </c>
      <c r="C3" s="88" t="s">
        <v>3604</v>
      </c>
    </row>
    <row r="4" spans="2:17" s="1" customFormat="1">
      <c r="B4" s="2" t="s">
        <v>3</v>
      </c>
      <c r="C4" s="89" t="s">
        <v>197</v>
      </c>
    </row>
    <row r="5" spans="2:17">
      <c r="B5" s="2"/>
    </row>
    <row r="7" spans="2:17" ht="26.25" customHeight="1">
      <c r="B7" s="120" t="s">
        <v>169</v>
      </c>
      <c r="C7" s="121"/>
      <c r="D7" s="12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C12+C48</f>
        <v>34212.681337352369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SUM(C13:C47)</f>
        <v>8169.3907785100291</v>
      </c>
    </row>
    <row r="13" spans="2:17">
      <c r="B13" t="s">
        <v>3311</v>
      </c>
      <c r="C13" s="94">
        <v>107.09397504101922</v>
      </c>
      <c r="D13" s="95">
        <v>45169</v>
      </c>
    </row>
    <row r="14" spans="2:17">
      <c r="B14" t="s">
        <v>3407</v>
      </c>
      <c r="C14" s="94">
        <v>31.576637335282381</v>
      </c>
      <c r="D14" s="95">
        <v>45199</v>
      </c>
    </row>
    <row r="15" spans="2:17">
      <c r="B15" t="s">
        <v>3273</v>
      </c>
      <c r="C15" s="94">
        <v>20.79551955644958</v>
      </c>
      <c r="D15" s="95">
        <v>45340</v>
      </c>
    </row>
    <row r="16" spans="2:17">
      <c r="B16" t="s">
        <v>3638</v>
      </c>
      <c r="C16" s="94">
        <v>111.29355</v>
      </c>
      <c r="D16" s="95">
        <v>45363</v>
      </c>
    </row>
    <row r="17" spans="2:4">
      <c r="B17" t="s">
        <v>3636</v>
      </c>
      <c r="C17" s="94">
        <v>358.07069999999999</v>
      </c>
      <c r="D17" s="95">
        <v>45838</v>
      </c>
    </row>
    <row r="18" spans="2:4">
      <c r="B18" t="s">
        <v>3371</v>
      </c>
      <c r="C18" s="94">
        <v>1173.5165125013459</v>
      </c>
      <c r="D18" s="95">
        <v>45935</v>
      </c>
    </row>
    <row r="19" spans="2:4">
      <c r="B19" t="s">
        <v>3319</v>
      </c>
      <c r="C19" s="94">
        <v>693.23626129373929</v>
      </c>
      <c r="D19" s="95">
        <v>46022</v>
      </c>
    </row>
    <row r="20" spans="2:4">
      <c r="B20" t="s">
        <v>3288</v>
      </c>
      <c r="C20" s="94">
        <v>146.60629254757868</v>
      </c>
      <c r="D20" s="95">
        <v>46253</v>
      </c>
    </row>
    <row r="21" spans="2:4">
      <c r="B21" t="s">
        <v>3639</v>
      </c>
      <c r="C21" s="94">
        <v>175.00935000000001</v>
      </c>
      <c r="D21" s="95">
        <v>46661</v>
      </c>
    </row>
    <row r="22" spans="2:4">
      <c r="B22" t="s">
        <v>3643</v>
      </c>
      <c r="C22" s="94">
        <v>172.14760000000001</v>
      </c>
      <c r="D22" s="95">
        <v>46661</v>
      </c>
    </row>
    <row r="23" spans="2:4">
      <c r="B23" t="s">
        <v>3635</v>
      </c>
      <c r="C23" s="94">
        <v>358.86671952855198</v>
      </c>
      <c r="D23" s="95">
        <v>46698</v>
      </c>
    </row>
    <row r="24" spans="2:4">
      <c r="B24" t="s">
        <v>3640</v>
      </c>
      <c r="C24" s="94">
        <v>80.051288580000005</v>
      </c>
      <c r="D24" s="95">
        <v>46772</v>
      </c>
    </row>
    <row r="25" spans="2:4">
      <c r="B25" t="s">
        <v>3442</v>
      </c>
      <c r="C25" s="94">
        <v>904.74478508435084</v>
      </c>
      <c r="D25" s="95">
        <v>46871</v>
      </c>
    </row>
    <row r="26" spans="2:4">
      <c r="B26" t="s">
        <v>3644</v>
      </c>
      <c r="C26" s="94">
        <v>77.777640000000005</v>
      </c>
      <c r="D26" s="95">
        <v>47118</v>
      </c>
    </row>
    <row r="27" spans="2:4">
      <c r="B27" t="s">
        <v>3641</v>
      </c>
      <c r="C27" s="94">
        <v>16.106100000000001</v>
      </c>
      <c r="D27" s="95">
        <v>47209</v>
      </c>
    </row>
    <row r="28" spans="2:4">
      <c r="B28" t="s">
        <v>3648</v>
      </c>
      <c r="C28" s="94">
        <v>1.5052340000000002</v>
      </c>
      <c r="D28" s="95">
        <v>47566</v>
      </c>
    </row>
    <row r="29" spans="2:4">
      <c r="B29" t="s">
        <v>3645</v>
      </c>
      <c r="C29" s="94">
        <v>29.9404</v>
      </c>
      <c r="D29" s="95">
        <v>47848</v>
      </c>
    </row>
    <row r="30" spans="2:4">
      <c r="B30" t="s">
        <v>3650</v>
      </c>
      <c r="C30" s="94">
        <v>1.4967239999999999</v>
      </c>
      <c r="D30" s="95">
        <v>47848</v>
      </c>
    </row>
    <row r="31" spans="2:4">
      <c r="B31" t="s">
        <v>3646</v>
      </c>
      <c r="C31" s="94">
        <v>0.83509</v>
      </c>
      <c r="D31" s="95">
        <v>47907</v>
      </c>
    </row>
    <row r="32" spans="2:4">
      <c r="B32" t="s">
        <v>3658</v>
      </c>
      <c r="C32" s="94">
        <v>1465.12958</v>
      </c>
      <c r="D32" s="95">
        <v>47938</v>
      </c>
    </row>
    <row r="33" spans="2:4">
      <c r="B33" t="s">
        <v>3649</v>
      </c>
      <c r="C33" s="94">
        <v>123.55298999999999</v>
      </c>
      <c r="D33" s="95">
        <v>47969</v>
      </c>
    </row>
    <row r="34" spans="2:4">
      <c r="B34" t="s">
        <v>3657</v>
      </c>
      <c r="C34" s="94">
        <v>429.15359999999998</v>
      </c>
      <c r="D34" s="95">
        <v>47969</v>
      </c>
    </row>
    <row r="35" spans="2:4">
      <c r="B35" t="s">
        <v>3652</v>
      </c>
      <c r="C35" s="94">
        <v>85.95943922844981</v>
      </c>
      <c r="D35" s="95">
        <v>48212</v>
      </c>
    </row>
    <row r="36" spans="2:4">
      <c r="B36" t="s">
        <v>3653</v>
      </c>
      <c r="C36" s="94">
        <v>110.71376682473201</v>
      </c>
      <c r="D36" s="95">
        <v>48212</v>
      </c>
    </row>
    <row r="37" spans="2:4">
      <c r="B37" t="s">
        <v>3654</v>
      </c>
      <c r="C37" s="94">
        <v>357.45456989232719</v>
      </c>
      <c r="D37" s="95">
        <v>48233</v>
      </c>
    </row>
    <row r="38" spans="2:4">
      <c r="B38" t="s">
        <v>3651</v>
      </c>
      <c r="C38" s="94">
        <v>142.27362104641873</v>
      </c>
      <c r="D38" s="95">
        <v>48274</v>
      </c>
    </row>
    <row r="39" spans="2:4">
      <c r="B39" t="s">
        <v>2602</v>
      </c>
      <c r="C39" s="94">
        <v>85.914820225930058</v>
      </c>
      <c r="D39" s="95">
        <v>48274</v>
      </c>
    </row>
    <row r="40" spans="2:4">
      <c r="B40" t="s">
        <v>3655</v>
      </c>
      <c r="C40" s="94">
        <v>1.048136</v>
      </c>
      <c r="D40" s="95">
        <v>48297</v>
      </c>
    </row>
    <row r="41" spans="2:4">
      <c r="B41" t="s">
        <v>3656</v>
      </c>
      <c r="C41" s="94">
        <v>497.20894503481725</v>
      </c>
      <c r="D41" s="95">
        <v>48297</v>
      </c>
    </row>
    <row r="42" spans="2:4">
      <c r="B42" t="s">
        <v>3166</v>
      </c>
      <c r="C42" s="94">
        <v>29.272123270828679</v>
      </c>
      <c r="D42" s="95">
        <v>48482</v>
      </c>
    </row>
    <row r="43" spans="2:4">
      <c r="B43" t="s">
        <v>3647</v>
      </c>
      <c r="C43" s="94">
        <v>169.47289999999998</v>
      </c>
      <c r="D43" s="95">
        <v>48700</v>
      </c>
    </row>
    <row r="44" spans="2:4">
      <c r="B44" t="s">
        <v>3247</v>
      </c>
      <c r="C44" s="94">
        <v>10.903299992981999</v>
      </c>
      <c r="D44" s="95">
        <v>48844</v>
      </c>
    </row>
    <row r="45" spans="2:4">
      <c r="B45" t="s">
        <v>3642</v>
      </c>
      <c r="C45" s="94">
        <v>156.60442</v>
      </c>
      <c r="D45" s="95">
        <v>50256</v>
      </c>
    </row>
    <row r="46" spans="2:4">
      <c r="B46" t="s">
        <v>3637</v>
      </c>
      <c r="C46" s="94">
        <v>44.058187525225073</v>
      </c>
      <c r="D46" s="95">
        <v>52047</v>
      </c>
    </row>
    <row r="47" spans="2:4">
      <c r="B47"/>
      <c r="C47" s="77"/>
    </row>
    <row r="48" spans="2:4">
      <c r="B48" s="79" t="s">
        <v>223</v>
      </c>
      <c r="C48" s="81">
        <f>SUM(C49:C152)</f>
        <v>26043.290558842342</v>
      </c>
    </row>
    <row r="49" spans="2:4">
      <c r="B49" t="s">
        <v>3510</v>
      </c>
      <c r="C49" s="94">
        <v>1.64557307264768</v>
      </c>
      <c r="D49" s="95">
        <v>45126</v>
      </c>
    </row>
    <row r="50" spans="2:4">
      <c r="B50" t="s">
        <v>3506</v>
      </c>
      <c r="C50" s="94">
        <v>76.972269977022194</v>
      </c>
      <c r="D50" s="95">
        <v>45187</v>
      </c>
    </row>
    <row r="51" spans="2:4">
      <c r="B51" t="s">
        <v>3466</v>
      </c>
      <c r="C51" s="94">
        <v>5.1234811169679499</v>
      </c>
      <c r="D51" s="95">
        <v>45371</v>
      </c>
    </row>
    <row r="52" spans="2:4">
      <c r="B52" t="s">
        <v>3661</v>
      </c>
      <c r="C52" s="94">
        <v>92.479160027459628</v>
      </c>
      <c r="D52" s="95">
        <v>45485</v>
      </c>
    </row>
    <row r="53" spans="2:4">
      <c r="B53" t="s">
        <v>3659</v>
      </c>
      <c r="C53" s="94">
        <v>51.404593854621474</v>
      </c>
      <c r="D53" s="95">
        <v>45515</v>
      </c>
    </row>
    <row r="54" spans="2:4">
      <c r="B54" t="s">
        <v>3659</v>
      </c>
      <c r="C54" s="94">
        <v>36.85374891154968</v>
      </c>
      <c r="D54" s="95">
        <v>45515</v>
      </c>
    </row>
    <row r="55" spans="2:4">
      <c r="B55" t="s">
        <v>3538</v>
      </c>
      <c r="C55" s="94">
        <v>105.01026291403714</v>
      </c>
      <c r="D55" s="95">
        <v>45602</v>
      </c>
    </row>
    <row r="56" spans="2:4">
      <c r="B56" t="s">
        <v>3479</v>
      </c>
      <c r="C56" s="94">
        <v>80.929820000000007</v>
      </c>
      <c r="D56" s="95">
        <v>45615</v>
      </c>
    </row>
    <row r="57" spans="2:4">
      <c r="B57" t="s">
        <v>3456</v>
      </c>
      <c r="C57" s="94">
        <v>11.97320095430613</v>
      </c>
      <c r="D57" s="95">
        <v>45830</v>
      </c>
    </row>
    <row r="58" spans="2:4">
      <c r="B58" t="s">
        <v>3693</v>
      </c>
      <c r="C58" s="94">
        <v>182.70666773400001</v>
      </c>
      <c r="D58" s="95">
        <v>45930</v>
      </c>
    </row>
    <row r="59" spans="2:4">
      <c r="B59" t="s">
        <v>3436</v>
      </c>
      <c r="C59" s="94">
        <v>25.477910052639547</v>
      </c>
      <c r="D59" s="95">
        <v>46014</v>
      </c>
    </row>
    <row r="60" spans="2:4">
      <c r="B60" t="s">
        <v>3687</v>
      </c>
      <c r="C60" s="94">
        <v>0.49986999999999998</v>
      </c>
      <c r="D60" s="95">
        <v>46082</v>
      </c>
    </row>
    <row r="61" spans="2:4">
      <c r="B61" t="s">
        <v>3688</v>
      </c>
      <c r="C61" s="94">
        <v>130.40779499999999</v>
      </c>
      <c r="D61" s="95">
        <v>46112</v>
      </c>
    </row>
    <row r="62" spans="2:4">
      <c r="B62" t="s">
        <v>3702</v>
      </c>
      <c r="C62" s="94">
        <v>402.43364759000002</v>
      </c>
      <c r="D62" s="95">
        <v>46149</v>
      </c>
    </row>
    <row r="63" spans="2:4">
      <c r="B63" t="s">
        <v>3683</v>
      </c>
      <c r="C63" s="94">
        <v>57.71593</v>
      </c>
      <c r="D63" s="95">
        <v>46203</v>
      </c>
    </row>
    <row r="64" spans="2:4">
      <c r="B64" t="s">
        <v>3673</v>
      </c>
      <c r="C64" s="94">
        <v>239.92364212121672</v>
      </c>
      <c r="D64" s="95">
        <v>46417</v>
      </c>
    </row>
    <row r="65" spans="2:4">
      <c r="B65" t="s">
        <v>3483</v>
      </c>
      <c r="C65" s="94">
        <v>207.93642959552042</v>
      </c>
      <c r="D65" s="95">
        <v>46418</v>
      </c>
    </row>
    <row r="66" spans="2:4">
      <c r="B66" t="s">
        <v>3674</v>
      </c>
      <c r="C66" s="94">
        <v>208.02396154500002</v>
      </c>
      <c r="D66" s="95">
        <v>46465</v>
      </c>
    </row>
    <row r="67" spans="2:4">
      <c r="B67" t="s">
        <v>3662</v>
      </c>
      <c r="C67" s="94">
        <v>19.397178945000004</v>
      </c>
      <c r="D67" s="95">
        <v>46524</v>
      </c>
    </row>
    <row r="68" spans="2:4">
      <c r="B68" t="s">
        <v>3667</v>
      </c>
      <c r="C68" s="94">
        <v>69.062070000000006</v>
      </c>
      <c r="D68" s="95">
        <v>46572</v>
      </c>
    </row>
    <row r="69" spans="2:4">
      <c r="B69" t="s">
        <v>3665</v>
      </c>
      <c r="C69" s="94">
        <v>290.51351937000004</v>
      </c>
      <c r="D69" s="95">
        <v>46573</v>
      </c>
    </row>
    <row r="70" spans="2:4">
      <c r="B70" t="s">
        <v>3708</v>
      </c>
      <c r="C70" s="94">
        <v>303.23073869000001</v>
      </c>
      <c r="D70" s="95">
        <v>46660</v>
      </c>
    </row>
    <row r="71" spans="2:4">
      <c r="B71" t="s">
        <v>3660</v>
      </c>
      <c r="C71" s="94">
        <v>46.784334881060921</v>
      </c>
      <c r="D71" s="95">
        <v>46722</v>
      </c>
    </row>
    <row r="72" spans="2:4">
      <c r="B72" t="s">
        <v>3723</v>
      </c>
      <c r="C72" s="94">
        <v>969.81615121000004</v>
      </c>
      <c r="D72" s="95">
        <v>46722</v>
      </c>
    </row>
    <row r="73" spans="2:4">
      <c r="B73" t="s">
        <v>3737</v>
      </c>
      <c r="C73" s="94">
        <v>69.22174600000001</v>
      </c>
      <c r="D73" s="95">
        <v>46722</v>
      </c>
    </row>
    <row r="74" spans="2:4">
      <c r="B74" t="s">
        <v>3701</v>
      </c>
      <c r="C74" s="94">
        <v>278.84686290000008</v>
      </c>
      <c r="D74" s="95">
        <v>46742</v>
      </c>
    </row>
    <row r="75" spans="2:4">
      <c r="B75" t="s">
        <v>3715</v>
      </c>
      <c r="C75" s="94">
        <v>524.41132744000004</v>
      </c>
      <c r="D75" s="95">
        <v>46752</v>
      </c>
    </row>
    <row r="76" spans="2:4">
      <c r="B76" t="s">
        <v>3717</v>
      </c>
      <c r="C76" s="94">
        <v>96.970881729933083</v>
      </c>
      <c r="D76" s="95">
        <v>46753</v>
      </c>
    </row>
    <row r="77" spans="2:4">
      <c r="B77" t="s">
        <v>3666</v>
      </c>
      <c r="C77" s="94">
        <v>59.597864543334936</v>
      </c>
      <c r="D77" s="95">
        <v>46794</v>
      </c>
    </row>
    <row r="78" spans="2:4">
      <c r="B78" t="s">
        <v>3682</v>
      </c>
      <c r="C78" s="94">
        <v>133.68180798899999</v>
      </c>
      <c r="D78" s="95">
        <v>46997</v>
      </c>
    </row>
    <row r="79" spans="2:4">
      <c r="B79" t="s">
        <v>3713</v>
      </c>
      <c r="C79" s="94">
        <v>190.82976207390001</v>
      </c>
      <c r="D79" s="95">
        <v>46997</v>
      </c>
    </row>
    <row r="80" spans="2:4">
      <c r="B80" t="s">
        <v>3684</v>
      </c>
      <c r="C80" s="94">
        <v>154.19121000000001</v>
      </c>
      <c r="D80" s="95">
        <v>47082</v>
      </c>
    </row>
    <row r="81" spans="2:4">
      <c r="B81" t="s">
        <v>3678</v>
      </c>
      <c r="C81" s="94">
        <v>147.909054</v>
      </c>
      <c r="D81" s="95">
        <v>47201</v>
      </c>
    </row>
    <row r="82" spans="2:4">
      <c r="B82" t="s">
        <v>3669</v>
      </c>
      <c r="C82" s="94">
        <v>95.334183719999999</v>
      </c>
      <c r="D82" s="95">
        <v>47209</v>
      </c>
    </row>
    <row r="83" spans="2:4">
      <c r="B83" t="s">
        <v>3735</v>
      </c>
      <c r="C83" s="94">
        <v>10.80020528</v>
      </c>
      <c r="D83" s="95">
        <v>47209</v>
      </c>
    </row>
    <row r="84" spans="2:4">
      <c r="B84" t="s">
        <v>3690</v>
      </c>
      <c r="C84" s="94">
        <v>164.23878200000001</v>
      </c>
      <c r="D84" s="95">
        <v>47236</v>
      </c>
    </row>
    <row r="85" spans="2:4">
      <c r="B85" t="s">
        <v>3663</v>
      </c>
      <c r="C85" s="94">
        <v>43.966490075550006</v>
      </c>
      <c r="D85" s="95">
        <v>47255</v>
      </c>
    </row>
    <row r="86" spans="2:4">
      <c r="B86" t="s">
        <v>3696</v>
      </c>
      <c r="C86" s="94">
        <v>116.64645900000001</v>
      </c>
      <c r="D86" s="95">
        <v>47301</v>
      </c>
    </row>
    <row r="87" spans="2:4">
      <c r="B87" t="s">
        <v>3699</v>
      </c>
      <c r="C87" s="94">
        <v>524.68539199000008</v>
      </c>
      <c r="D87" s="95">
        <v>47301</v>
      </c>
    </row>
    <row r="88" spans="2:4">
      <c r="B88" t="s">
        <v>3709</v>
      </c>
      <c r="C88" s="94">
        <v>198.75179</v>
      </c>
      <c r="D88" s="95">
        <v>47301</v>
      </c>
    </row>
    <row r="89" spans="2:4">
      <c r="B89" t="s">
        <v>3668</v>
      </c>
      <c r="C89" s="94">
        <v>139.386548</v>
      </c>
      <c r="D89" s="95">
        <v>47392</v>
      </c>
    </row>
    <row r="90" spans="2:4">
      <c r="B90" t="s">
        <v>3714</v>
      </c>
      <c r="C90" s="94">
        <v>547.84009300000014</v>
      </c>
      <c r="D90" s="95">
        <v>47398</v>
      </c>
    </row>
    <row r="91" spans="2:4">
      <c r="B91" t="s">
        <v>3670</v>
      </c>
      <c r="C91" s="94">
        <v>45.847307610000001</v>
      </c>
      <c r="D91" s="95">
        <v>47407</v>
      </c>
    </row>
    <row r="92" spans="2:4">
      <c r="B92" t="s">
        <v>3675</v>
      </c>
      <c r="C92" s="94">
        <v>6.6738010000000001</v>
      </c>
      <c r="D92" s="95">
        <v>47447</v>
      </c>
    </row>
    <row r="93" spans="2:4">
      <c r="B93" t="s">
        <v>3691</v>
      </c>
      <c r="C93" s="94">
        <v>0.83464600000000011</v>
      </c>
      <c r="D93" s="95">
        <v>47453</v>
      </c>
    </row>
    <row r="94" spans="2:4">
      <c r="B94" t="s">
        <v>3704</v>
      </c>
      <c r="C94" s="94">
        <v>85.008834220000011</v>
      </c>
      <c r="D94" s="95">
        <v>47463</v>
      </c>
    </row>
    <row r="95" spans="2:4">
      <c r="B95" t="s">
        <v>3712</v>
      </c>
      <c r="C95" s="94">
        <v>50.698085962711822</v>
      </c>
      <c r="D95" s="95">
        <v>47467</v>
      </c>
    </row>
    <row r="96" spans="2:4">
      <c r="B96" t="s">
        <v>2600</v>
      </c>
      <c r="C96" s="94">
        <v>36.640890647232702</v>
      </c>
      <c r="D96" s="95">
        <v>47467</v>
      </c>
    </row>
    <row r="97" spans="2:4">
      <c r="B97" t="s">
        <v>2433</v>
      </c>
      <c r="C97" s="94">
        <v>677.53017605999992</v>
      </c>
      <c r="D97" s="95">
        <v>47528</v>
      </c>
    </row>
    <row r="98" spans="2:4">
      <c r="B98" t="s">
        <v>3676</v>
      </c>
      <c r="C98" s="94">
        <v>124.03510137000002</v>
      </c>
      <c r="D98" s="95">
        <v>47574</v>
      </c>
    </row>
    <row r="99" spans="2:4">
      <c r="B99" t="s">
        <v>3732</v>
      </c>
      <c r="C99" s="94">
        <v>243.074941</v>
      </c>
      <c r="D99" s="95">
        <v>47599</v>
      </c>
    </row>
    <row r="100" spans="2:4">
      <c r="B100" t="s">
        <v>3726</v>
      </c>
      <c r="C100" s="94">
        <v>1279.6042958878775</v>
      </c>
      <c r="D100" s="95">
        <v>47665</v>
      </c>
    </row>
    <row r="101" spans="2:4">
      <c r="B101" t="s">
        <v>3731</v>
      </c>
      <c r="C101" s="94">
        <v>527.52532514203199</v>
      </c>
      <c r="D101" s="95">
        <v>47665</v>
      </c>
    </row>
    <row r="102" spans="2:4">
      <c r="B102" t="s">
        <v>3672</v>
      </c>
      <c r="C102" s="94">
        <v>210.62749499999998</v>
      </c>
      <c r="D102" s="95">
        <v>47715</v>
      </c>
    </row>
    <row r="103" spans="2:4">
      <c r="B103" t="s">
        <v>3679</v>
      </c>
      <c r="C103" s="94">
        <v>411.08850000000001</v>
      </c>
      <c r="D103" s="95">
        <v>47715</v>
      </c>
    </row>
    <row r="104" spans="2:4">
      <c r="B104" t="s">
        <v>3734</v>
      </c>
      <c r="C104" s="94">
        <v>12.038059710000001</v>
      </c>
      <c r="D104" s="95">
        <v>47715</v>
      </c>
    </row>
    <row r="105" spans="2:4">
      <c r="B105" t="s">
        <v>3692</v>
      </c>
      <c r="C105" s="94">
        <v>602.91870000000006</v>
      </c>
      <c r="D105" s="95">
        <v>47735</v>
      </c>
    </row>
    <row r="106" spans="2:4">
      <c r="B106" t="s">
        <v>3685</v>
      </c>
      <c r="C106" s="94">
        <v>43.476813</v>
      </c>
      <c r="D106" s="95">
        <v>47756</v>
      </c>
    </row>
    <row r="107" spans="2:4">
      <c r="B107" t="s">
        <v>3733</v>
      </c>
      <c r="C107" s="94">
        <v>537.03409768670906</v>
      </c>
      <c r="D107" s="95">
        <v>47832</v>
      </c>
    </row>
    <row r="108" spans="2:4">
      <c r="B108" t="s">
        <v>3697</v>
      </c>
      <c r="C108" s="94">
        <v>92.790460170000003</v>
      </c>
      <c r="D108" s="95">
        <v>47848</v>
      </c>
    </row>
    <row r="109" spans="2:4">
      <c r="B109" t="s">
        <v>3711</v>
      </c>
      <c r="C109" s="94">
        <v>319.94053576645274</v>
      </c>
      <c r="D109" s="95">
        <v>47848</v>
      </c>
    </row>
    <row r="110" spans="2:4">
      <c r="B110" t="s">
        <v>2478</v>
      </c>
      <c r="C110" s="94">
        <v>146.66984648875103</v>
      </c>
      <c r="D110" s="95">
        <v>47848</v>
      </c>
    </row>
    <row r="111" spans="2:4">
      <c r="B111" t="s">
        <v>3680</v>
      </c>
      <c r="C111" s="94">
        <v>178.47368108685001</v>
      </c>
      <c r="D111" s="95">
        <v>47849</v>
      </c>
    </row>
    <row r="112" spans="2:4">
      <c r="B112" t="s">
        <v>3740</v>
      </c>
      <c r="C112" s="94">
        <v>1316.2905207599999</v>
      </c>
      <c r="D112" s="95">
        <v>47927</v>
      </c>
    </row>
    <row r="113" spans="2:4">
      <c r="B113" t="s">
        <v>2448</v>
      </c>
      <c r="C113" s="94">
        <v>793.56665419667991</v>
      </c>
      <c r="D113" s="95">
        <v>47937</v>
      </c>
    </row>
    <row r="114" spans="2:4">
      <c r="B114" t="s">
        <v>3694</v>
      </c>
      <c r="C114" s="94">
        <v>221.05157974000002</v>
      </c>
      <c r="D114" s="95">
        <v>47987</v>
      </c>
    </row>
    <row r="115" spans="2:4">
      <c r="B115" t="s">
        <v>3664</v>
      </c>
      <c r="C115" s="94">
        <v>85.248000000000005</v>
      </c>
      <c r="D115" s="95">
        <v>48004</v>
      </c>
    </row>
    <row r="116" spans="2:4">
      <c r="B116" t="s">
        <v>3700</v>
      </c>
      <c r="C116" s="94">
        <v>64.17745224075</v>
      </c>
      <c r="D116" s="95">
        <v>48029</v>
      </c>
    </row>
    <row r="117" spans="2:4">
      <c r="B117" t="s">
        <v>3698</v>
      </c>
      <c r="C117" s="94">
        <v>1.57230464</v>
      </c>
      <c r="D117" s="95">
        <v>48030</v>
      </c>
    </row>
    <row r="118" spans="2:4">
      <c r="B118" t="s">
        <v>2480</v>
      </c>
      <c r="C118" s="94">
        <v>261.20515221000005</v>
      </c>
      <c r="D118" s="95">
        <v>48054</v>
      </c>
    </row>
    <row r="119" spans="2:4">
      <c r="B119" t="s">
        <v>3718</v>
      </c>
      <c r="C119" s="94">
        <v>354.98075808667943</v>
      </c>
      <c r="D119" s="95">
        <v>48121</v>
      </c>
    </row>
    <row r="120" spans="2:4">
      <c r="B120" t="s">
        <v>3719</v>
      </c>
      <c r="C120" s="94">
        <v>94.206429831397287</v>
      </c>
      <c r="D120" s="95">
        <v>48121</v>
      </c>
    </row>
    <row r="121" spans="2:4">
      <c r="B121" t="s">
        <v>3710</v>
      </c>
      <c r="C121" s="94">
        <v>1.2853100514554749</v>
      </c>
      <c r="D121" s="95">
        <v>48122</v>
      </c>
    </row>
    <row r="122" spans="2:4">
      <c r="B122" t="s">
        <v>3707</v>
      </c>
      <c r="C122" s="94">
        <v>17.068052269999999</v>
      </c>
      <c r="D122" s="95">
        <v>48151</v>
      </c>
    </row>
    <row r="123" spans="2:4">
      <c r="B123" t="s">
        <v>3705</v>
      </c>
      <c r="C123" s="94">
        <v>399.18850857000001</v>
      </c>
      <c r="D123" s="95">
        <v>48176</v>
      </c>
    </row>
    <row r="124" spans="2:4">
      <c r="B124" t="s">
        <v>2606</v>
      </c>
      <c r="C124" s="94">
        <v>348.29340345416102</v>
      </c>
      <c r="D124" s="95">
        <v>48180</v>
      </c>
    </row>
    <row r="125" spans="2:4">
      <c r="B125" t="s">
        <v>3686</v>
      </c>
      <c r="C125" s="94">
        <v>10.456356510000001</v>
      </c>
      <c r="D125" s="95">
        <v>48213</v>
      </c>
    </row>
    <row r="126" spans="2:4">
      <c r="B126" t="s">
        <v>3724</v>
      </c>
      <c r="C126" s="94">
        <v>447.43654714500002</v>
      </c>
      <c r="D126" s="95">
        <v>48234</v>
      </c>
    </row>
    <row r="127" spans="2:4">
      <c r="B127" t="s">
        <v>3681</v>
      </c>
      <c r="C127" s="94">
        <v>55.71164000000001</v>
      </c>
      <c r="D127" s="95">
        <v>48268</v>
      </c>
    </row>
    <row r="128" spans="2:4">
      <c r="B128" t="s">
        <v>3716</v>
      </c>
      <c r="C128" s="94">
        <v>81.148400000000009</v>
      </c>
      <c r="D128" s="95">
        <v>48294</v>
      </c>
    </row>
    <row r="129" spans="2:4">
      <c r="B129" t="s">
        <v>3720</v>
      </c>
      <c r="C129" s="94">
        <v>17.627077917000001</v>
      </c>
      <c r="D129" s="95">
        <v>48319</v>
      </c>
    </row>
    <row r="130" spans="2:4">
      <c r="B130" t="s">
        <v>3722</v>
      </c>
      <c r="C130" s="94">
        <v>603.93192904900081</v>
      </c>
      <c r="D130" s="95">
        <v>48332</v>
      </c>
    </row>
    <row r="131" spans="2:4">
      <c r="B131" t="s">
        <v>3728</v>
      </c>
      <c r="C131" s="94">
        <v>670.23516800000004</v>
      </c>
      <c r="D131" s="95">
        <v>48365</v>
      </c>
    </row>
    <row r="132" spans="2:4">
      <c r="B132" t="s">
        <v>3725</v>
      </c>
      <c r="C132" s="94">
        <v>390.82725450000004</v>
      </c>
      <c r="D132" s="95">
        <v>48366</v>
      </c>
    </row>
    <row r="133" spans="2:4">
      <c r="B133" t="s">
        <v>3729</v>
      </c>
      <c r="C133" s="94">
        <v>414.34090744839222</v>
      </c>
      <c r="D133" s="95">
        <v>48395</v>
      </c>
    </row>
    <row r="134" spans="2:4">
      <c r="B134" t="s">
        <v>2444</v>
      </c>
      <c r="C134" s="94">
        <v>196.81188831670795</v>
      </c>
      <c r="D134" s="95">
        <v>48395</v>
      </c>
    </row>
    <row r="135" spans="2:4">
      <c r="B135" t="s">
        <v>3671</v>
      </c>
      <c r="C135" s="94">
        <v>173.25741693000001</v>
      </c>
      <c r="D135" s="95">
        <v>48446</v>
      </c>
    </row>
    <row r="136" spans="2:4">
      <c r="B136" t="s">
        <v>3677</v>
      </c>
      <c r="C136" s="94">
        <v>1.52366</v>
      </c>
      <c r="D136" s="95">
        <v>48446</v>
      </c>
    </row>
    <row r="137" spans="2:4">
      <c r="B137" t="s">
        <v>2488</v>
      </c>
      <c r="C137" s="94">
        <v>41.369848000000005</v>
      </c>
      <c r="D137" s="95">
        <v>48466</v>
      </c>
    </row>
    <row r="138" spans="2:4">
      <c r="B138" t="s">
        <v>2486</v>
      </c>
      <c r="C138" s="94">
        <v>56.37553650000001</v>
      </c>
      <c r="D138" s="95">
        <v>48466</v>
      </c>
    </row>
    <row r="139" spans="2:4">
      <c r="B139" t="s">
        <v>3738</v>
      </c>
      <c r="C139" s="94">
        <v>854.04965151123679</v>
      </c>
      <c r="D139" s="95">
        <v>48669</v>
      </c>
    </row>
    <row r="140" spans="2:4">
      <c r="B140" t="s">
        <v>3741</v>
      </c>
      <c r="C140" s="94">
        <v>1329.7358233170485</v>
      </c>
      <c r="D140" s="95">
        <v>48693</v>
      </c>
    </row>
    <row r="141" spans="2:4">
      <c r="B141" t="s">
        <v>3736</v>
      </c>
      <c r="C141" s="94">
        <v>467.12914248655937</v>
      </c>
      <c r="D141" s="95">
        <v>48757</v>
      </c>
    </row>
    <row r="142" spans="2:4">
      <c r="B142" t="s">
        <v>3742</v>
      </c>
      <c r="C142" s="94">
        <v>590.50286327250353</v>
      </c>
      <c r="D142" s="95">
        <v>48760</v>
      </c>
    </row>
    <row r="143" spans="2:4">
      <c r="B143" t="s">
        <v>3730</v>
      </c>
      <c r="C143" s="94">
        <v>392.43173100000001</v>
      </c>
      <c r="D143" s="95">
        <v>48914</v>
      </c>
    </row>
    <row r="144" spans="2:4">
      <c r="B144" t="s">
        <v>3695</v>
      </c>
      <c r="C144" s="94">
        <v>200.31886062000001</v>
      </c>
      <c r="D144" s="95">
        <v>48942</v>
      </c>
    </row>
    <row r="145" spans="2:4">
      <c r="B145" t="s">
        <v>3706</v>
      </c>
      <c r="C145" s="94">
        <v>145.67231778999999</v>
      </c>
      <c r="D145" s="95">
        <v>48942</v>
      </c>
    </row>
    <row r="146" spans="2:4">
      <c r="B146" t="s">
        <v>2415</v>
      </c>
      <c r="C146" s="94">
        <v>720.90592800000002</v>
      </c>
      <c r="D146" s="95">
        <v>49405</v>
      </c>
    </row>
    <row r="147" spans="2:4">
      <c r="B147" t="s">
        <v>3721</v>
      </c>
      <c r="C147" s="94">
        <v>521.59752261000006</v>
      </c>
      <c r="D147" s="95">
        <v>49427</v>
      </c>
    </row>
    <row r="148" spans="2:4">
      <c r="B148" t="s">
        <v>3689</v>
      </c>
      <c r="C148" s="94">
        <v>377.11488676500005</v>
      </c>
      <c r="D148" s="95">
        <v>50586</v>
      </c>
    </row>
    <row r="149" spans="2:4">
      <c r="B149" t="s">
        <v>3703</v>
      </c>
      <c r="C149" s="94">
        <v>0.14799999999999999</v>
      </c>
      <c r="D149" s="95">
        <v>50586</v>
      </c>
    </row>
    <row r="150" spans="2:4">
      <c r="B150" t="s">
        <v>3727</v>
      </c>
      <c r="C150" s="94">
        <v>164.0375879893881</v>
      </c>
      <c r="D150" s="95">
        <v>50586</v>
      </c>
    </row>
    <row r="151" spans="2:4">
      <c r="B151" t="s">
        <v>3739</v>
      </c>
      <c r="C151" s="94">
        <v>414.29447600000003</v>
      </c>
      <c r="D151" s="95">
        <v>50586</v>
      </c>
    </row>
    <row r="152" spans="2:4">
      <c r="B152"/>
      <c r="C152" s="77"/>
    </row>
    <row r="154" spans="2:4">
      <c r="B154"/>
      <c r="C154" s="94"/>
      <c r="D154"/>
    </row>
    <row r="155" spans="2:4">
      <c r="B155"/>
      <c r="C155" s="94"/>
      <c r="D155"/>
    </row>
  </sheetData>
  <sortState xmlns:xlrd2="http://schemas.microsoft.com/office/spreadsheetml/2017/richdata2" ref="A49:BI179">
    <sortCondition ref="D49:D179"/>
  </sortState>
  <mergeCells count="1">
    <mergeCell ref="B7:D7"/>
  </mergeCells>
  <dataValidations count="1">
    <dataValidation allowBlank="1" showInputMessage="1" showErrorMessage="1" sqref="C1:C4 B156:D1048576 E51:XFD1048576 A5:XFD50 A5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3603</v>
      </c>
    </row>
    <row r="3" spans="2:18" s="1" customFormat="1">
      <c r="B3" s="2" t="s">
        <v>2</v>
      </c>
      <c r="C3" s="88" t="s">
        <v>3604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20" t="s">
        <v>173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3603</v>
      </c>
    </row>
    <row r="3" spans="2:18" s="1" customFormat="1">
      <c r="B3" s="2" t="s">
        <v>2</v>
      </c>
      <c r="C3" s="88" t="s">
        <v>3604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20" t="s">
        <v>177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2204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3603</v>
      </c>
    </row>
    <row r="3" spans="2:53" s="1" customFormat="1">
      <c r="B3" s="2" t="s">
        <v>2</v>
      </c>
      <c r="C3" s="88" t="s">
        <v>3604</v>
      </c>
    </row>
    <row r="4" spans="2:53" s="1" customFormat="1">
      <c r="B4" s="2" t="s">
        <v>3</v>
      </c>
      <c r="C4" s="89" t="s">
        <v>197</v>
      </c>
    </row>
    <row r="6" spans="2:53" ht="21.75" customHeight="1">
      <c r="B6" s="112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53" ht="27.7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</v>
      </c>
      <c r="I11" s="7"/>
      <c r="J11" s="7"/>
      <c r="K11" s="76">
        <v>3.1800000000000002E-2</v>
      </c>
      <c r="L11" s="75">
        <v>81889286.5</v>
      </c>
      <c r="M11" s="7"/>
      <c r="N11" s="75">
        <v>0</v>
      </c>
      <c r="O11" s="75">
        <v>77390.827057827162</v>
      </c>
      <c r="P11" s="7"/>
      <c r="Q11" s="76">
        <v>1</v>
      </c>
      <c r="R11" s="76">
        <v>0.18459999999999999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5.69</v>
      </c>
      <c r="K12" s="80">
        <v>3.1800000000000002E-2</v>
      </c>
      <c r="L12" s="81">
        <v>81868826.340000004</v>
      </c>
      <c r="N12" s="81">
        <v>0</v>
      </c>
      <c r="O12" s="81">
        <v>77329.021876539002</v>
      </c>
      <c r="Q12" s="80">
        <v>0.99919999999999998</v>
      </c>
      <c r="R12" s="80">
        <v>0.1845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22663053.989999998</v>
      </c>
      <c r="N13" s="81">
        <v>0</v>
      </c>
      <c r="O13" s="81">
        <v>25069.560689253001</v>
      </c>
      <c r="Q13" s="80">
        <v>0.32390000000000002</v>
      </c>
      <c r="R13" s="80">
        <v>5.9799999999999999E-2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22663053.989999998</v>
      </c>
      <c r="N14" s="81">
        <v>0</v>
      </c>
      <c r="O14" s="81">
        <v>25069.560689253001</v>
      </c>
      <c r="Q14" s="80">
        <v>0.32390000000000002</v>
      </c>
      <c r="R14" s="80">
        <v>5.9799999999999999E-2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1665421.51</v>
      </c>
      <c r="M15" s="77">
        <v>144.80000000000001</v>
      </c>
      <c r="N15" s="77">
        <v>0</v>
      </c>
      <c r="O15" s="77">
        <v>2411.5303464799999</v>
      </c>
      <c r="P15" s="78">
        <v>1E-4</v>
      </c>
      <c r="Q15" s="78">
        <v>3.1199999999999999E-2</v>
      </c>
      <c r="R15" s="78">
        <v>5.7999999999999996E-3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1745861.74</v>
      </c>
      <c r="M16" s="77">
        <v>110.14</v>
      </c>
      <c r="N16" s="77">
        <v>0</v>
      </c>
      <c r="O16" s="77">
        <v>1922.8921204359999</v>
      </c>
      <c r="P16" s="78">
        <v>1E-4</v>
      </c>
      <c r="Q16" s="78">
        <v>2.4799999999999999E-2</v>
      </c>
      <c r="R16" s="78">
        <v>4.5999999999999999E-3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174675.69</v>
      </c>
      <c r="M17" s="77">
        <v>107.34</v>
      </c>
      <c r="N17" s="77">
        <v>0</v>
      </c>
      <c r="O17" s="77">
        <v>187.49688564600001</v>
      </c>
      <c r="P17" s="78">
        <v>0</v>
      </c>
      <c r="Q17" s="78">
        <v>2.3999999999999998E-3</v>
      </c>
      <c r="R17" s="78">
        <v>4.0000000000000002E-4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34915.870000000003</v>
      </c>
      <c r="M18" s="77">
        <v>114.24</v>
      </c>
      <c r="N18" s="77">
        <v>0</v>
      </c>
      <c r="O18" s="77">
        <v>39.887889887999997</v>
      </c>
      <c r="P18" s="78">
        <v>0</v>
      </c>
      <c r="Q18" s="78">
        <v>5.0000000000000001E-4</v>
      </c>
      <c r="R18" s="78">
        <v>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3788180.96</v>
      </c>
      <c r="M19" s="77">
        <v>110.07</v>
      </c>
      <c r="N19" s="77">
        <v>0</v>
      </c>
      <c r="O19" s="77">
        <v>4169.6507826719999</v>
      </c>
      <c r="P19" s="78">
        <v>2.0000000000000001E-4</v>
      </c>
      <c r="Q19" s="78">
        <v>5.3900000000000003E-2</v>
      </c>
      <c r="R19" s="78">
        <v>9.9000000000000008E-3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3928699.32</v>
      </c>
      <c r="M20" s="77">
        <v>102.15</v>
      </c>
      <c r="N20" s="77">
        <v>0</v>
      </c>
      <c r="O20" s="77">
        <v>4013.1663553799999</v>
      </c>
      <c r="P20" s="78">
        <v>2.0000000000000001E-4</v>
      </c>
      <c r="Q20" s="78">
        <v>5.1900000000000002E-2</v>
      </c>
      <c r="R20" s="78">
        <v>9.5999999999999992E-3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593459.9</v>
      </c>
      <c r="M21" s="77">
        <v>91.36</v>
      </c>
      <c r="N21" s="77">
        <v>0</v>
      </c>
      <c r="O21" s="77">
        <v>542.18496463999998</v>
      </c>
      <c r="P21" s="78">
        <v>0</v>
      </c>
      <c r="Q21" s="78">
        <v>7.0000000000000001E-3</v>
      </c>
      <c r="R21" s="78">
        <v>1.2999999999999999E-3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312721.99</v>
      </c>
      <c r="M22" s="77">
        <v>152.87</v>
      </c>
      <c r="N22" s="77">
        <v>0</v>
      </c>
      <c r="O22" s="77">
        <v>478.05810611300001</v>
      </c>
      <c r="P22" s="78">
        <v>0</v>
      </c>
      <c r="Q22" s="78">
        <v>6.1999999999999998E-3</v>
      </c>
      <c r="R22" s="78">
        <v>1.1000000000000001E-3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209942.93</v>
      </c>
      <c r="M23" s="77">
        <v>178.82</v>
      </c>
      <c r="N23" s="77">
        <v>0</v>
      </c>
      <c r="O23" s="77">
        <v>375.41994742600002</v>
      </c>
      <c r="P23" s="78">
        <v>0</v>
      </c>
      <c r="Q23" s="78">
        <v>4.8999999999999998E-3</v>
      </c>
      <c r="R23" s="78">
        <v>8.9999999999999998E-4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3897874.98</v>
      </c>
      <c r="M24" s="77">
        <v>107.14</v>
      </c>
      <c r="N24" s="77">
        <v>0</v>
      </c>
      <c r="O24" s="77">
        <v>4176.1832535719996</v>
      </c>
      <c r="P24" s="78">
        <v>2.0000000000000001E-4</v>
      </c>
      <c r="Q24" s="78">
        <v>5.3999999999999999E-2</v>
      </c>
      <c r="R24" s="78">
        <v>0.01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6311299.0999999996</v>
      </c>
      <c r="M25" s="77">
        <v>107</v>
      </c>
      <c r="N25" s="77">
        <v>0</v>
      </c>
      <c r="O25" s="77">
        <v>6753.0900369999999</v>
      </c>
      <c r="P25" s="78">
        <v>2.9999999999999997E-4</v>
      </c>
      <c r="Q25" s="78">
        <v>8.7300000000000003E-2</v>
      </c>
      <c r="R25" s="78">
        <v>1.61E-2</v>
      </c>
    </row>
    <row r="26" spans="2:18">
      <c r="B26" s="79" t="s">
        <v>251</v>
      </c>
      <c r="C26" s="16"/>
      <c r="D26" s="16"/>
      <c r="H26" s="81">
        <v>5.98</v>
      </c>
      <c r="K26" s="80">
        <v>4.1200000000000001E-2</v>
      </c>
      <c r="L26" s="81">
        <v>59205772.350000001</v>
      </c>
      <c r="N26" s="81">
        <v>0</v>
      </c>
      <c r="O26" s="81">
        <v>52259.461187285997</v>
      </c>
      <c r="Q26" s="80">
        <v>0.67530000000000001</v>
      </c>
      <c r="R26" s="80">
        <v>0.12470000000000001</v>
      </c>
    </row>
    <row r="27" spans="2:18">
      <c r="B27" s="79" t="s">
        <v>252</v>
      </c>
      <c r="C27" s="16"/>
      <c r="D27" s="16"/>
      <c r="H27" s="81">
        <v>0.64</v>
      </c>
      <c r="K27" s="80">
        <v>4.8099999999999997E-2</v>
      </c>
      <c r="L27" s="81">
        <v>16207150.460000001</v>
      </c>
      <c r="N27" s="81">
        <v>0</v>
      </c>
      <c r="O27" s="81">
        <v>15728.597887616999</v>
      </c>
      <c r="Q27" s="80">
        <v>0.20319999999999999</v>
      </c>
      <c r="R27" s="80">
        <v>3.7499999999999999E-2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1329788.6299999999</v>
      </c>
      <c r="M28" s="77">
        <v>96.48</v>
      </c>
      <c r="N28" s="77">
        <v>0</v>
      </c>
      <c r="O28" s="77">
        <v>1282.980070224</v>
      </c>
      <c r="P28" s="78">
        <v>1E-4</v>
      </c>
      <c r="Q28" s="78">
        <v>1.66E-2</v>
      </c>
      <c r="R28" s="78">
        <v>3.0999999999999999E-3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56824.54</v>
      </c>
      <c r="M29" s="77">
        <v>98.72</v>
      </c>
      <c r="N29" s="77">
        <v>0</v>
      </c>
      <c r="O29" s="77">
        <v>56.097185887999998</v>
      </c>
      <c r="P29" s="78">
        <v>0</v>
      </c>
      <c r="Q29" s="78">
        <v>6.9999999999999999E-4</v>
      </c>
      <c r="R29" s="78">
        <v>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28412.27</v>
      </c>
      <c r="M30" s="77">
        <v>98.33</v>
      </c>
      <c r="N30" s="77">
        <v>0</v>
      </c>
      <c r="O30" s="77">
        <v>27.937785090999999</v>
      </c>
      <c r="P30" s="78">
        <v>0</v>
      </c>
      <c r="Q30" s="78">
        <v>4.0000000000000002E-4</v>
      </c>
      <c r="R30" s="78">
        <v>1E-4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4162900.71</v>
      </c>
      <c r="M31" s="77">
        <v>97.63</v>
      </c>
      <c r="N31" s="77">
        <v>0</v>
      </c>
      <c r="O31" s="77">
        <v>4064.239963173</v>
      </c>
      <c r="P31" s="78">
        <v>1E-4</v>
      </c>
      <c r="Q31" s="78">
        <v>5.2499999999999998E-2</v>
      </c>
      <c r="R31" s="78">
        <v>9.7000000000000003E-3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2407387.79</v>
      </c>
      <c r="M32" s="77">
        <v>97.19</v>
      </c>
      <c r="N32" s="77">
        <v>0</v>
      </c>
      <c r="O32" s="77">
        <v>2339.7401931009999</v>
      </c>
      <c r="P32" s="78">
        <v>1E-4</v>
      </c>
      <c r="Q32" s="78">
        <v>3.0200000000000001E-2</v>
      </c>
      <c r="R32" s="78">
        <v>5.5999999999999999E-3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3046191.5</v>
      </c>
      <c r="M33" s="77">
        <v>96.81</v>
      </c>
      <c r="N33" s="77">
        <v>0</v>
      </c>
      <c r="O33" s="77">
        <v>2949.0179911499999</v>
      </c>
      <c r="P33" s="78">
        <v>1E-4</v>
      </c>
      <c r="Q33" s="78">
        <v>3.8100000000000002E-2</v>
      </c>
      <c r="R33" s="78">
        <v>7.0000000000000001E-3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2230768.16</v>
      </c>
      <c r="M34" s="77">
        <v>97.99</v>
      </c>
      <c r="N34" s="77">
        <v>0</v>
      </c>
      <c r="O34" s="77">
        <v>2185.9297199839998</v>
      </c>
      <c r="P34" s="78">
        <v>1E-4</v>
      </c>
      <c r="Q34" s="78">
        <v>2.8199999999999999E-2</v>
      </c>
      <c r="R34" s="78">
        <v>5.1999999999999998E-3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1350301.39</v>
      </c>
      <c r="M35" s="77">
        <v>96.04</v>
      </c>
      <c r="N35" s="77">
        <v>0</v>
      </c>
      <c r="O35" s="77">
        <v>1296.8294549560001</v>
      </c>
      <c r="P35" s="78">
        <v>1E-4</v>
      </c>
      <c r="Q35" s="78">
        <v>1.6799999999999999E-2</v>
      </c>
      <c r="R35" s="78">
        <v>3.0999999999999999E-3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1591087.12</v>
      </c>
      <c r="M36" s="77">
        <v>95.68</v>
      </c>
      <c r="N36" s="77">
        <v>0</v>
      </c>
      <c r="O36" s="77">
        <v>1522.3521564160001</v>
      </c>
      <c r="P36" s="78">
        <v>1E-4</v>
      </c>
      <c r="Q36" s="78">
        <v>1.9699999999999999E-2</v>
      </c>
      <c r="R36" s="78">
        <v>3.5999999999999999E-3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3409.47</v>
      </c>
      <c r="M37" s="77">
        <v>99.58</v>
      </c>
      <c r="N37" s="77">
        <v>0</v>
      </c>
      <c r="O37" s="77">
        <v>3.3951502260000002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78.88</v>
      </c>
      <c r="M38" s="77">
        <v>99.16</v>
      </c>
      <c r="N38" s="77">
        <v>0</v>
      </c>
      <c r="O38" s="77">
        <v>7.8217408000000002E-2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42998621.890000001</v>
      </c>
      <c r="N39" s="81">
        <v>0</v>
      </c>
      <c r="O39" s="81">
        <v>36530.863299668999</v>
      </c>
      <c r="Q39" s="80">
        <v>0.47199999999999998</v>
      </c>
      <c r="R39" s="80">
        <v>8.72E-2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5807401.04</v>
      </c>
      <c r="M40" s="77">
        <v>94.52</v>
      </c>
      <c r="N40" s="77">
        <v>0</v>
      </c>
      <c r="O40" s="77">
        <v>5489.155463008</v>
      </c>
      <c r="P40" s="78">
        <v>2.0000000000000001E-4</v>
      </c>
      <c r="Q40" s="78">
        <v>7.0900000000000005E-2</v>
      </c>
      <c r="R40" s="78">
        <v>1.3100000000000001E-2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194.57</v>
      </c>
      <c r="M41" s="77">
        <v>91.3</v>
      </c>
      <c r="N41" s="77">
        <v>0</v>
      </c>
      <c r="O41" s="77">
        <v>0.17764241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1971803.79</v>
      </c>
      <c r="M42" s="77">
        <v>100.65</v>
      </c>
      <c r="N42" s="77">
        <v>0</v>
      </c>
      <c r="O42" s="77">
        <v>1984.6205146350001</v>
      </c>
      <c r="P42" s="78">
        <v>4.0000000000000002E-4</v>
      </c>
      <c r="Q42" s="78">
        <v>2.5600000000000001E-2</v>
      </c>
      <c r="R42" s="78">
        <v>4.7000000000000002E-3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2026793.33</v>
      </c>
      <c r="M43" s="77">
        <v>94.05</v>
      </c>
      <c r="N43" s="77">
        <v>0</v>
      </c>
      <c r="O43" s="77">
        <v>1906.1991268649999</v>
      </c>
      <c r="P43" s="78">
        <v>1E-4</v>
      </c>
      <c r="Q43" s="78">
        <v>2.46E-2</v>
      </c>
      <c r="R43" s="78">
        <v>4.4999999999999997E-3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818312.67</v>
      </c>
      <c r="M44" s="77">
        <v>96.3</v>
      </c>
      <c r="N44" s="77">
        <v>0</v>
      </c>
      <c r="O44" s="77">
        <v>788.03510120999999</v>
      </c>
      <c r="P44" s="78">
        <v>0</v>
      </c>
      <c r="Q44" s="78">
        <v>1.0200000000000001E-2</v>
      </c>
      <c r="R44" s="78">
        <v>1.9E-3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154431.78</v>
      </c>
      <c r="M45" s="77">
        <v>99.76</v>
      </c>
      <c r="N45" s="77">
        <v>0</v>
      </c>
      <c r="O45" s="77">
        <v>154.06114372799999</v>
      </c>
      <c r="P45" s="78">
        <v>0</v>
      </c>
      <c r="Q45" s="78">
        <v>2E-3</v>
      </c>
      <c r="R45" s="78">
        <v>4.0000000000000002E-4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1987</v>
      </c>
      <c r="M46" s="77">
        <v>96.45</v>
      </c>
      <c r="N46" s="77">
        <v>0</v>
      </c>
      <c r="O46" s="77">
        <v>1.9164615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2953423.6</v>
      </c>
      <c r="M47" s="77">
        <v>78.989999999999995</v>
      </c>
      <c r="N47" s="77">
        <v>0</v>
      </c>
      <c r="O47" s="77">
        <v>2332.9093016400002</v>
      </c>
      <c r="P47" s="78">
        <v>4.0000000000000002E-4</v>
      </c>
      <c r="Q47" s="78">
        <v>3.0099999999999998E-2</v>
      </c>
      <c r="R47" s="78">
        <v>5.5999999999999999E-3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442.43</v>
      </c>
      <c r="M49" s="77">
        <v>100.38</v>
      </c>
      <c r="N49" s="77">
        <v>0</v>
      </c>
      <c r="O49" s="77">
        <v>0.44411123400000002</v>
      </c>
      <c r="P49" s="78">
        <v>0</v>
      </c>
      <c r="Q49" s="78">
        <v>0</v>
      </c>
      <c r="R49" s="78">
        <v>0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210250.8</v>
      </c>
      <c r="M50" s="77">
        <v>121.8</v>
      </c>
      <c r="N50" s="77">
        <v>0</v>
      </c>
      <c r="O50" s="77">
        <v>256.08547440000001</v>
      </c>
      <c r="P50" s="78">
        <v>0</v>
      </c>
      <c r="Q50" s="78">
        <v>3.3E-3</v>
      </c>
      <c r="R50" s="78">
        <v>5.9999999999999995E-4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84855.17</v>
      </c>
      <c r="M51" s="77">
        <v>95.18</v>
      </c>
      <c r="N51" s="77">
        <v>0</v>
      </c>
      <c r="O51" s="77">
        <v>80.765150805999994</v>
      </c>
      <c r="P51" s="78">
        <v>0</v>
      </c>
      <c r="Q51" s="78">
        <v>1E-3</v>
      </c>
      <c r="R51" s="78">
        <v>2.0000000000000001E-4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6304.88</v>
      </c>
      <c r="M52" s="77">
        <v>93.5</v>
      </c>
      <c r="N52" s="77">
        <v>0</v>
      </c>
      <c r="O52" s="77">
        <v>5.8950627999999998</v>
      </c>
      <c r="P52" s="78">
        <v>0</v>
      </c>
      <c r="Q52" s="78">
        <v>1E-4</v>
      </c>
      <c r="R52" s="78">
        <v>0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8467775.2400000002</v>
      </c>
      <c r="M53" s="77">
        <v>84.11</v>
      </c>
      <c r="N53" s="77">
        <v>0</v>
      </c>
      <c r="O53" s="77">
        <v>7122.2457543640003</v>
      </c>
      <c r="P53" s="78">
        <v>4.0000000000000002E-4</v>
      </c>
      <c r="Q53" s="78">
        <v>9.1999999999999998E-2</v>
      </c>
      <c r="R53" s="78">
        <v>1.7000000000000001E-2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14977679.84</v>
      </c>
      <c r="M54" s="77">
        <v>81.93</v>
      </c>
      <c r="N54" s="77">
        <v>0</v>
      </c>
      <c r="O54" s="77">
        <v>12271.213092911999</v>
      </c>
      <c r="P54" s="78">
        <v>1.1000000000000001E-3</v>
      </c>
      <c r="Q54" s="78">
        <v>0.15859999999999999</v>
      </c>
      <c r="R54" s="78">
        <v>2.93E-2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85933.78</v>
      </c>
      <c r="M55" s="77">
        <v>99.6</v>
      </c>
      <c r="N55" s="77">
        <v>0</v>
      </c>
      <c r="O55" s="77">
        <v>85.590044879999994</v>
      </c>
      <c r="P55" s="78">
        <v>0</v>
      </c>
      <c r="Q55" s="78">
        <v>1.1000000000000001E-3</v>
      </c>
      <c r="R55" s="78">
        <v>2.0000000000000001E-4</v>
      </c>
    </row>
    <row r="56" spans="2:18">
      <c r="B56" t="s">
        <v>315</v>
      </c>
      <c r="C56" t="s">
        <v>316</v>
      </c>
      <c r="D56" t="s">
        <v>100</v>
      </c>
      <c r="E56" t="s">
        <v>230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5431031.96</v>
      </c>
      <c r="M56" s="77">
        <v>74.599999999999994</v>
      </c>
      <c r="N56" s="77">
        <v>0</v>
      </c>
      <c r="O56" s="77">
        <v>4051.54984216</v>
      </c>
      <c r="P56" s="78">
        <v>2.9999999999999997E-4</v>
      </c>
      <c r="Q56" s="78">
        <v>5.2400000000000002E-2</v>
      </c>
      <c r="R56" s="78">
        <v>9.7000000000000003E-3</v>
      </c>
    </row>
    <row r="57" spans="2:18">
      <c r="B57" s="79" t="s">
        <v>317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318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223</v>
      </c>
      <c r="C61" s="16"/>
      <c r="D61" s="16"/>
      <c r="H61" s="81">
        <v>18.27</v>
      </c>
      <c r="K61" s="80">
        <v>5.5500000000000001E-2</v>
      </c>
      <c r="L61" s="81">
        <v>20460.16</v>
      </c>
      <c r="N61" s="81">
        <v>0</v>
      </c>
      <c r="O61" s="81">
        <v>61.805181288156803</v>
      </c>
      <c r="Q61" s="80">
        <v>8.0000000000000004E-4</v>
      </c>
      <c r="R61" s="80">
        <v>1E-4</v>
      </c>
    </row>
    <row r="62" spans="2:18">
      <c r="B62" s="79" t="s">
        <v>319</v>
      </c>
      <c r="C62" s="16"/>
      <c r="D62" s="16"/>
      <c r="H62" s="81">
        <v>18.27</v>
      </c>
      <c r="K62" s="80">
        <v>5.5500000000000001E-2</v>
      </c>
      <c r="L62" s="81">
        <v>20460.16</v>
      </c>
      <c r="N62" s="81">
        <v>0</v>
      </c>
      <c r="O62" s="81">
        <v>61.805181288156803</v>
      </c>
      <c r="Q62" s="80">
        <v>8.0000000000000004E-4</v>
      </c>
      <c r="R62" s="80">
        <v>1E-4</v>
      </c>
    </row>
    <row r="63" spans="2:18">
      <c r="B63" t="s">
        <v>320</v>
      </c>
      <c r="C63" t="s">
        <v>321</v>
      </c>
      <c r="D63" t="s">
        <v>123</v>
      </c>
      <c r="E63" t="s">
        <v>322</v>
      </c>
      <c r="F63" t="s">
        <v>323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20460.16</v>
      </c>
      <c r="M63" s="77">
        <v>81.818999902249047</v>
      </c>
      <c r="N63" s="77">
        <v>0</v>
      </c>
      <c r="O63" s="77">
        <v>61.805181288156803</v>
      </c>
      <c r="P63" s="78">
        <v>0</v>
      </c>
      <c r="Q63" s="78">
        <v>8.0000000000000004E-4</v>
      </c>
      <c r="R63" s="78">
        <v>1E-4</v>
      </c>
    </row>
    <row r="64" spans="2:18">
      <c r="B64" s="79" t="s">
        <v>324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210</v>
      </c>
      <c r="C65" t="s">
        <v>210</v>
      </c>
      <c r="D65" s="16"/>
      <c r="E65" t="s">
        <v>210</v>
      </c>
      <c r="H65" s="77">
        <v>0</v>
      </c>
      <c r="I65" t="s">
        <v>210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325</v>
      </c>
      <c r="C66" s="16"/>
      <c r="D66" s="16"/>
    </row>
    <row r="67" spans="2:18">
      <c r="B67" t="s">
        <v>326</v>
      </c>
      <c r="C67" s="16"/>
      <c r="D67" s="16"/>
    </row>
    <row r="68" spans="2:18">
      <c r="B68" t="s">
        <v>327</v>
      </c>
      <c r="C68" s="16"/>
      <c r="D68" s="16"/>
    </row>
    <row r="69" spans="2:18">
      <c r="B69" t="s">
        <v>328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3603</v>
      </c>
    </row>
    <row r="3" spans="2:23" s="1" customFormat="1">
      <c r="B3" s="2" t="s">
        <v>2</v>
      </c>
      <c r="C3" s="88" t="s">
        <v>3604</v>
      </c>
    </row>
    <row r="4" spans="2:23" s="1" customFormat="1">
      <c r="B4" s="2" t="s">
        <v>3</v>
      </c>
      <c r="C4" s="89" t="s">
        <v>197</v>
      </c>
    </row>
    <row r="5" spans="2:23">
      <c r="B5" s="2"/>
    </row>
    <row r="7" spans="2:23" ht="26.25" customHeight="1">
      <c r="B7" s="120" t="s">
        <v>179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2204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2205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3603</v>
      </c>
    </row>
    <row r="3" spans="2:68" s="1" customFormat="1">
      <c r="B3" s="2" t="s">
        <v>2</v>
      </c>
      <c r="C3" s="88" t="s">
        <v>3604</v>
      </c>
    </row>
    <row r="4" spans="2:68" s="1" customFormat="1">
      <c r="B4" s="2" t="s">
        <v>3</v>
      </c>
      <c r="C4" s="89" t="s">
        <v>197</v>
      </c>
    </row>
    <row r="6" spans="2:68" ht="26.25" customHeight="1">
      <c r="B6" s="115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BP6" s="19"/>
    </row>
    <row r="7" spans="2:68" ht="26.25" customHeight="1">
      <c r="B7" s="115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3603</v>
      </c>
    </row>
    <row r="3" spans="2:66" s="1" customFormat="1">
      <c r="B3" s="2" t="s">
        <v>2</v>
      </c>
      <c r="C3" s="88" t="s">
        <v>3604</v>
      </c>
    </row>
    <row r="4" spans="2:66" s="1" customFormat="1">
      <c r="B4" s="2" t="s">
        <v>3</v>
      </c>
      <c r="C4" s="89" t="s">
        <v>197</v>
      </c>
    </row>
    <row r="6" spans="2:66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66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4.59</v>
      </c>
      <c r="L11" s="7"/>
      <c r="M11" s="7"/>
      <c r="N11" s="83">
        <v>4.2599999999999999E-2</v>
      </c>
      <c r="O11" s="82">
        <v>82038909.260000005</v>
      </c>
      <c r="P11" s="33"/>
      <c r="Q11" s="82">
        <v>1724.92587</v>
      </c>
      <c r="R11" s="82">
        <v>107059.23716266525</v>
      </c>
      <c r="S11" s="7"/>
      <c r="T11" s="83">
        <v>1</v>
      </c>
      <c r="U11" s="83">
        <v>0.25540000000000002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4.47</v>
      </c>
      <c r="N12" s="86">
        <v>3.6299999999999999E-2</v>
      </c>
      <c r="O12" s="85">
        <v>76662710.840000004</v>
      </c>
      <c r="Q12" s="85">
        <v>1724.92587</v>
      </c>
      <c r="R12" s="85">
        <v>87909.992164211319</v>
      </c>
      <c r="T12" s="86">
        <v>0.82110000000000005</v>
      </c>
      <c r="U12" s="86">
        <v>0.2097</v>
      </c>
    </row>
    <row r="13" spans="2:66">
      <c r="B13" s="84" t="s">
        <v>329</v>
      </c>
      <c r="C13" s="16"/>
      <c r="D13" s="16"/>
      <c r="E13" s="16"/>
      <c r="F13" s="16"/>
      <c r="K13" s="85">
        <v>4.58</v>
      </c>
      <c r="N13" s="86">
        <v>3.15E-2</v>
      </c>
      <c r="O13" s="85">
        <v>60301019.579999998</v>
      </c>
      <c r="Q13" s="85">
        <v>1448.9263699999999</v>
      </c>
      <c r="R13" s="85">
        <v>72576.978150474315</v>
      </c>
      <c r="T13" s="86">
        <v>0.67789999999999995</v>
      </c>
      <c r="U13" s="86">
        <v>0.17319999999999999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207</v>
      </c>
      <c r="I14" t="s">
        <v>208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336</v>
      </c>
      <c r="H15" t="s">
        <v>207</v>
      </c>
      <c r="I15" t="s">
        <v>208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77484.78</v>
      </c>
      <c r="P15" s="77">
        <v>97.6</v>
      </c>
      <c r="Q15" s="77">
        <v>0.17135</v>
      </c>
      <c r="R15" s="77">
        <v>75.796495280000002</v>
      </c>
      <c r="S15" s="78">
        <v>1E-4</v>
      </c>
      <c r="T15" s="78">
        <v>6.9999999999999999E-4</v>
      </c>
      <c r="U15" s="78">
        <v>2.0000000000000001E-4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336</v>
      </c>
      <c r="H16" t="s">
        <v>207</v>
      </c>
      <c r="I16" t="s">
        <v>208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301545.07</v>
      </c>
      <c r="P16" s="77">
        <v>110.27</v>
      </c>
      <c r="Q16" s="77">
        <v>0</v>
      </c>
      <c r="R16" s="77">
        <v>332.51374868900001</v>
      </c>
      <c r="S16" s="78">
        <v>1E-4</v>
      </c>
      <c r="T16" s="78">
        <v>3.0999999999999999E-3</v>
      </c>
      <c r="U16" s="78">
        <v>8.0000000000000004E-4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336</v>
      </c>
      <c r="H17" t="s">
        <v>207</v>
      </c>
      <c r="I17" t="s">
        <v>208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1438342.94</v>
      </c>
      <c r="P17" s="77">
        <v>103.8</v>
      </c>
      <c r="Q17" s="77">
        <v>0</v>
      </c>
      <c r="R17" s="77">
        <v>1492.9999717200001</v>
      </c>
      <c r="S17" s="78">
        <v>5.0000000000000001E-4</v>
      </c>
      <c r="T17" s="78">
        <v>1.3899999999999999E-2</v>
      </c>
      <c r="U17" s="78">
        <v>3.5999999999999999E-3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127</v>
      </c>
      <c r="H18" t="s">
        <v>207</v>
      </c>
      <c r="I18" t="s">
        <v>208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1394796.75</v>
      </c>
      <c r="P18" s="77">
        <v>105.04</v>
      </c>
      <c r="Q18" s="77">
        <v>15.71067</v>
      </c>
      <c r="R18" s="77">
        <v>1480.8051762</v>
      </c>
      <c r="S18" s="78">
        <v>5.0000000000000001E-4</v>
      </c>
      <c r="T18" s="78">
        <v>1.38E-2</v>
      </c>
      <c r="U18" s="78">
        <v>3.5000000000000001E-3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336</v>
      </c>
      <c r="H19" t="s">
        <v>207</v>
      </c>
      <c r="I19" t="s">
        <v>208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353</v>
      </c>
      <c r="H20" t="s">
        <v>207</v>
      </c>
      <c r="I20" t="s">
        <v>208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0.33239000000000002</v>
      </c>
      <c r="R20" s="77">
        <v>0.33240083100000001</v>
      </c>
      <c r="S20" s="78">
        <v>0</v>
      </c>
      <c r="T20" s="78">
        <v>0</v>
      </c>
      <c r="U20" s="78">
        <v>0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336</v>
      </c>
      <c r="H21" t="s">
        <v>207</v>
      </c>
      <c r="I21" t="s">
        <v>208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0.02</v>
      </c>
      <c r="P21" s="77">
        <v>109.82</v>
      </c>
      <c r="Q21" s="77">
        <v>0</v>
      </c>
      <c r="R21" s="77">
        <v>2.1963999999999998E-5</v>
      </c>
      <c r="S21" s="78">
        <v>0</v>
      </c>
      <c r="T21" s="78">
        <v>0</v>
      </c>
      <c r="U21" s="78">
        <v>0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356</v>
      </c>
      <c r="G22" t="s">
        <v>336</v>
      </c>
      <c r="H22" t="s">
        <v>207</v>
      </c>
      <c r="I22" t="s">
        <v>208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356</v>
      </c>
      <c r="G23" t="s">
        <v>336</v>
      </c>
      <c r="H23" t="s">
        <v>207</v>
      </c>
      <c r="I23" t="s">
        <v>208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0.06</v>
      </c>
      <c r="P23" s="77">
        <v>116.4</v>
      </c>
      <c r="Q23" s="77">
        <v>0</v>
      </c>
      <c r="R23" s="77">
        <v>6.9839999999999995E-5</v>
      </c>
      <c r="S23" s="78">
        <v>0</v>
      </c>
      <c r="T23" s="78">
        <v>0</v>
      </c>
      <c r="U23" s="78">
        <v>0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971157.59</v>
      </c>
      <c r="P24" s="77">
        <v>119.1</v>
      </c>
      <c r="Q24" s="77">
        <v>0</v>
      </c>
      <c r="R24" s="77">
        <v>1156.6486896900001</v>
      </c>
      <c r="S24" s="78">
        <v>2.9999999999999997E-4</v>
      </c>
      <c r="T24" s="78">
        <v>1.0800000000000001E-2</v>
      </c>
      <c r="U24" s="78">
        <v>2.8E-3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1094701.74</v>
      </c>
      <c r="P25" s="77">
        <v>120.55</v>
      </c>
      <c r="Q25" s="77">
        <v>0</v>
      </c>
      <c r="R25" s="77">
        <v>1319.6629475699999</v>
      </c>
      <c r="S25" s="78">
        <v>4.0000000000000002E-4</v>
      </c>
      <c r="T25" s="78">
        <v>1.23E-2</v>
      </c>
      <c r="U25" s="78">
        <v>3.0999999999999999E-3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363</v>
      </c>
      <c r="G26" t="s">
        <v>364</v>
      </c>
      <c r="H26" t="s">
        <v>365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1608308.2</v>
      </c>
      <c r="P26" s="77">
        <v>110.8</v>
      </c>
      <c r="Q26" s="77">
        <v>0</v>
      </c>
      <c r="R26" s="77">
        <v>1782.0054855999999</v>
      </c>
      <c r="S26" s="78">
        <v>4.0000000000000002E-4</v>
      </c>
      <c r="T26" s="78">
        <v>1.66E-2</v>
      </c>
      <c r="U26" s="78">
        <v>4.3E-3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363</v>
      </c>
      <c r="G27" t="s">
        <v>364</v>
      </c>
      <c r="H27" t="s">
        <v>365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237860.84</v>
      </c>
      <c r="P27" s="77">
        <v>105.39</v>
      </c>
      <c r="Q27" s="77">
        <v>0</v>
      </c>
      <c r="R27" s="77">
        <v>250.681539276</v>
      </c>
      <c r="S27" s="78">
        <v>2.0000000000000001E-4</v>
      </c>
      <c r="T27" s="78">
        <v>2.3E-3</v>
      </c>
      <c r="U27" s="78">
        <v>5.9999999999999995E-4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363</v>
      </c>
      <c r="G28" t="s">
        <v>364</v>
      </c>
      <c r="H28" t="s">
        <v>365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740401.2</v>
      </c>
      <c r="P28" s="77">
        <v>93.45</v>
      </c>
      <c r="Q28" s="77">
        <v>0</v>
      </c>
      <c r="R28" s="77">
        <v>691.90492140000003</v>
      </c>
      <c r="S28" s="78">
        <v>2.0000000000000001E-4</v>
      </c>
      <c r="T28" s="78">
        <v>6.4999999999999997E-3</v>
      </c>
      <c r="U28" s="78">
        <v>1.6999999999999999E-3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363</v>
      </c>
      <c r="G29" t="s">
        <v>364</v>
      </c>
      <c r="H29" t="s">
        <v>365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342970.67</v>
      </c>
      <c r="P29" s="77">
        <v>107.79</v>
      </c>
      <c r="Q29" s="77">
        <v>0</v>
      </c>
      <c r="R29" s="77">
        <v>369.68808519300001</v>
      </c>
      <c r="S29" s="78">
        <v>2.9999999999999997E-4</v>
      </c>
      <c r="T29" s="78">
        <v>3.5000000000000001E-3</v>
      </c>
      <c r="U29" s="78">
        <v>8.9999999999999998E-4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127</v>
      </c>
      <c r="H30" t="s">
        <v>380</v>
      </c>
      <c r="I30" t="s">
        <v>208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164550.68</v>
      </c>
      <c r="P30" s="77">
        <v>113.62</v>
      </c>
      <c r="Q30" s="77">
        <v>3.9954700000000001</v>
      </c>
      <c r="R30" s="77">
        <v>190.957952616</v>
      </c>
      <c r="S30" s="78">
        <v>1E-4</v>
      </c>
      <c r="T30" s="78">
        <v>1.8E-3</v>
      </c>
      <c r="U30" s="78">
        <v>5.0000000000000001E-4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353</v>
      </c>
      <c r="H31" t="s">
        <v>365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2079228.47</v>
      </c>
      <c r="P31" s="77">
        <v>106.9</v>
      </c>
      <c r="Q31" s="77">
        <v>182.88981999999999</v>
      </c>
      <c r="R31" s="77">
        <v>2405.5850544300001</v>
      </c>
      <c r="S31" s="78">
        <v>6.9999999999999999E-4</v>
      </c>
      <c r="T31" s="78">
        <v>2.2499999999999999E-2</v>
      </c>
      <c r="U31" s="78">
        <v>5.7000000000000002E-3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383</v>
      </c>
      <c r="G32" t="s">
        <v>353</v>
      </c>
      <c r="H32" t="s">
        <v>365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1161733.46</v>
      </c>
      <c r="P32" s="77">
        <v>107.51</v>
      </c>
      <c r="Q32" s="77">
        <v>125.587</v>
      </c>
      <c r="R32" s="77">
        <v>1374.5666428459999</v>
      </c>
      <c r="S32" s="78">
        <v>4.0000000000000002E-4</v>
      </c>
      <c r="T32" s="78">
        <v>1.2800000000000001E-2</v>
      </c>
      <c r="U32" s="78">
        <v>3.3E-3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383</v>
      </c>
      <c r="G33" t="s">
        <v>353</v>
      </c>
      <c r="H33" t="s">
        <v>365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2103612.56</v>
      </c>
      <c r="P33" s="77">
        <v>108.2</v>
      </c>
      <c r="Q33" s="77">
        <v>28.813300000000002</v>
      </c>
      <c r="R33" s="77">
        <v>2304.92208992</v>
      </c>
      <c r="S33" s="78">
        <v>5.9999999999999995E-4</v>
      </c>
      <c r="T33" s="78">
        <v>2.1499999999999998E-2</v>
      </c>
      <c r="U33" s="78">
        <v>5.4999999999999997E-3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383</v>
      </c>
      <c r="G34" t="s">
        <v>353</v>
      </c>
      <c r="H34" t="s">
        <v>380</v>
      </c>
      <c r="I34" t="s">
        <v>208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1020273.13</v>
      </c>
      <c r="P34" s="77">
        <v>92.96</v>
      </c>
      <c r="Q34" s="77">
        <v>4.9963699999999998</v>
      </c>
      <c r="R34" s="77">
        <v>953.44227164799997</v>
      </c>
      <c r="S34" s="78">
        <v>5.0000000000000001E-4</v>
      </c>
      <c r="T34" s="78">
        <v>8.8999999999999999E-3</v>
      </c>
      <c r="U34" s="78">
        <v>2.3E-3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383</v>
      </c>
      <c r="G35" t="s">
        <v>353</v>
      </c>
      <c r="H35" t="s">
        <v>380</v>
      </c>
      <c r="I35" t="s">
        <v>208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1319801.98</v>
      </c>
      <c r="P35" s="77">
        <v>93.4</v>
      </c>
      <c r="Q35" s="77">
        <v>12.13644</v>
      </c>
      <c r="R35" s="77">
        <v>1244.8314893199999</v>
      </c>
      <c r="S35" s="78">
        <v>5.0000000000000001E-4</v>
      </c>
      <c r="T35" s="78">
        <v>1.1599999999999999E-2</v>
      </c>
      <c r="U35" s="78">
        <v>3.0000000000000001E-3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383</v>
      </c>
      <c r="G36" t="s">
        <v>353</v>
      </c>
      <c r="H36" t="s">
        <v>380</v>
      </c>
      <c r="I36" t="s">
        <v>208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69004</v>
      </c>
      <c r="P36" s="77">
        <v>107.94</v>
      </c>
      <c r="Q36" s="77">
        <v>0</v>
      </c>
      <c r="R36" s="77">
        <v>74.482917599999993</v>
      </c>
      <c r="S36" s="78">
        <v>2.0000000000000001E-4</v>
      </c>
      <c r="T36" s="78">
        <v>6.9999999999999999E-4</v>
      </c>
      <c r="U36" s="78">
        <v>2.0000000000000001E-4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396</v>
      </c>
      <c r="G37" t="s">
        <v>353</v>
      </c>
      <c r="H37" t="s">
        <v>397</v>
      </c>
      <c r="I37" t="s">
        <v>208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165229.35999999999</v>
      </c>
      <c r="P37" s="77">
        <v>108.78</v>
      </c>
      <c r="Q37" s="77">
        <v>0</v>
      </c>
      <c r="R37" s="77">
        <v>179.736497808</v>
      </c>
      <c r="S37" s="78">
        <v>2.9999999999999997E-4</v>
      </c>
      <c r="T37" s="78">
        <v>1.6999999999999999E-3</v>
      </c>
      <c r="U37" s="78">
        <v>4.0000000000000002E-4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396</v>
      </c>
      <c r="G38" t="s">
        <v>353</v>
      </c>
      <c r="H38" t="s">
        <v>397</v>
      </c>
      <c r="I38" t="s">
        <v>208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354776.04</v>
      </c>
      <c r="P38" s="77">
        <v>104</v>
      </c>
      <c r="Q38" s="77">
        <v>0</v>
      </c>
      <c r="R38" s="77">
        <v>368.96708159999997</v>
      </c>
      <c r="S38" s="78">
        <v>1.1000000000000001E-3</v>
      </c>
      <c r="T38" s="78">
        <v>3.3999999999999998E-3</v>
      </c>
      <c r="U38" s="78">
        <v>8.9999999999999998E-4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396</v>
      </c>
      <c r="G39" t="s">
        <v>353</v>
      </c>
      <c r="H39" t="s">
        <v>397</v>
      </c>
      <c r="I39" t="s">
        <v>208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444354.57</v>
      </c>
      <c r="P39" s="77">
        <v>107.89</v>
      </c>
      <c r="Q39" s="77">
        <v>0</v>
      </c>
      <c r="R39" s="77">
        <v>479.41414557299998</v>
      </c>
      <c r="S39" s="78">
        <v>1.1999999999999999E-3</v>
      </c>
      <c r="T39" s="78">
        <v>4.4999999999999997E-3</v>
      </c>
      <c r="U39" s="78">
        <v>1.1000000000000001E-3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353</v>
      </c>
      <c r="H40" t="s">
        <v>397</v>
      </c>
      <c r="I40" t="s">
        <v>208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379755.23</v>
      </c>
      <c r="P40" s="77">
        <v>99.1</v>
      </c>
      <c r="Q40" s="77">
        <v>61.96799</v>
      </c>
      <c r="R40" s="77">
        <v>438.30542293000002</v>
      </c>
      <c r="S40" s="78">
        <v>2.0000000000000001E-4</v>
      </c>
      <c r="T40" s="78">
        <v>4.1000000000000003E-3</v>
      </c>
      <c r="U40" s="78">
        <v>1E-3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404</v>
      </c>
      <c r="G41" t="s">
        <v>353</v>
      </c>
      <c r="H41" t="s">
        <v>397</v>
      </c>
      <c r="I41" t="s">
        <v>208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1126285.03</v>
      </c>
      <c r="P41" s="77">
        <v>91.73</v>
      </c>
      <c r="Q41" s="77">
        <v>3.5664899999999999</v>
      </c>
      <c r="R41" s="77">
        <v>1036.7077480190001</v>
      </c>
      <c r="S41" s="78">
        <v>1E-3</v>
      </c>
      <c r="T41" s="78">
        <v>9.7000000000000003E-3</v>
      </c>
      <c r="U41" s="78">
        <v>2.5000000000000001E-3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404</v>
      </c>
      <c r="G42" t="s">
        <v>353</v>
      </c>
      <c r="H42" t="s">
        <v>397</v>
      </c>
      <c r="I42" t="s">
        <v>208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173084</v>
      </c>
      <c r="P42" s="77">
        <v>139.94</v>
      </c>
      <c r="Q42" s="77">
        <v>0</v>
      </c>
      <c r="R42" s="77">
        <v>242.2137496</v>
      </c>
      <c r="S42" s="78">
        <v>1E-4</v>
      </c>
      <c r="T42" s="78">
        <v>2.3E-3</v>
      </c>
      <c r="U42" s="78">
        <v>5.9999999999999995E-4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353</v>
      </c>
      <c r="H43" t="s">
        <v>397</v>
      </c>
      <c r="I43" t="s">
        <v>208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1924780.83</v>
      </c>
      <c r="P43" s="77">
        <v>90.55</v>
      </c>
      <c r="Q43" s="77">
        <v>0</v>
      </c>
      <c r="R43" s="77">
        <v>1742.8890415650001</v>
      </c>
      <c r="S43" s="78">
        <v>5.9999999999999995E-4</v>
      </c>
      <c r="T43" s="78">
        <v>1.6299999999999999E-2</v>
      </c>
      <c r="U43" s="78">
        <v>4.1999999999999997E-3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411</v>
      </c>
      <c r="G44" t="s">
        <v>353</v>
      </c>
      <c r="H44" t="s">
        <v>397</v>
      </c>
      <c r="I44" t="s">
        <v>208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27682.03</v>
      </c>
      <c r="P44" s="77">
        <v>111.43</v>
      </c>
      <c r="Q44" s="77">
        <v>0</v>
      </c>
      <c r="R44" s="77">
        <v>30.846086028999999</v>
      </c>
      <c r="S44" s="78">
        <v>0</v>
      </c>
      <c r="T44" s="78">
        <v>2.9999999999999997E-4</v>
      </c>
      <c r="U44" s="78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411</v>
      </c>
      <c r="G45" t="s">
        <v>353</v>
      </c>
      <c r="H45" t="s">
        <v>397</v>
      </c>
      <c r="I45" t="s">
        <v>208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403395.84000000003</v>
      </c>
      <c r="P45" s="77">
        <v>111.02</v>
      </c>
      <c r="Q45" s="77">
        <v>28.502739999999999</v>
      </c>
      <c r="R45" s="77">
        <v>476.35280156800002</v>
      </c>
      <c r="S45" s="78">
        <v>8.0000000000000004E-4</v>
      </c>
      <c r="T45" s="78">
        <v>4.4000000000000003E-3</v>
      </c>
      <c r="U45" s="78">
        <v>1.1000000000000001E-3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411</v>
      </c>
      <c r="G46" t="s">
        <v>353</v>
      </c>
      <c r="H46" t="s">
        <v>397</v>
      </c>
      <c r="I46" t="s">
        <v>208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118540.25</v>
      </c>
      <c r="P46" s="77">
        <v>112.17</v>
      </c>
      <c r="Q46" s="77">
        <v>1.86178</v>
      </c>
      <c r="R46" s="77">
        <v>134.82837842500001</v>
      </c>
      <c r="S46" s="78">
        <v>1E-4</v>
      </c>
      <c r="T46" s="78">
        <v>1.2999999999999999E-3</v>
      </c>
      <c r="U46" s="78">
        <v>2.9999999999999997E-4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411</v>
      </c>
      <c r="G47" t="s">
        <v>353</v>
      </c>
      <c r="H47" t="s">
        <v>397</v>
      </c>
      <c r="I47" t="s">
        <v>208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30732.73</v>
      </c>
      <c r="P47" s="77">
        <v>113.91</v>
      </c>
      <c r="Q47" s="77">
        <v>7.5496600000000003</v>
      </c>
      <c r="R47" s="77">
        <v>42.557312742999997</v>
      </c>
      <c r="S47" s="78">
        <v>1E-4</v>
      </c>
      <c r="T47" s="78">
        <v>4.0000000000000002E-4</v>
      </c>
      <c r="U47" s="78">
        <v>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353</v>
      </c>
      <c r="H48" t="s">
        <v>397</v>
      </c>
      <c r="I48" t="s">
        <v>208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373425.87</v>
      </c>
      <c r="P48" s="77">
        <v>101.31</v>
      </c>
      <c r="Q48" s="77">
        <v>5.7786900000000001</v>
      </c>
      <c r="R48" s="77">
        <v>384.09643889699998</v>
      </c>
      <c r="S48" s="78">
        <v>6.9999999999999999E-4</v>
      </c>
      <c r="T48" s="78">
        <v>3.5999999999999999E-3</v>
      </c>
      <c r="U48" s="78">
        <v>8.9999999999999998E-4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422</v>
      </c>
      <c r="G49" t="s">
        <v>353</v>
      </c>
      <c r="H49" t="s">
        <v>397</v>
      </c>
      <c r="I49" t="s">
        <v>208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6002.49</v>
      </c>
      <c r="P49" s="77">
        <v>102.63</v>
      </c>
      <c r="Q49" s="77">
        <v>0.11844</v>
      </c>
      <c r="R49" s="77">
        <v>6.278795487</v>
      </c>
      <c r="S49" s="78">
        <v>0</v>
      </c>
      <c r="T49" s="78">
        <v>1E-4</v>
      </c>
      <c r="U49" s="78">
        <v>0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422</v>
      </c>
      <c r="G50" t="s">
        <v>353</v>
      </c>
      <c r="H50" t="s">
        <v>397</v>
      </c>
      <c r="I50" t="s">
        <v>208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570031.31000000006</v>
      </c>
      <c r="P50" s="77">
        <v>104.74</v>
      </c>
      <c r="Q50" s="77">
        <v>5.48604</v>
      </c>
      <c r="R50" s="77">
        <v>602.53683409400003</v>
      </c>
      <c r="S50" s="78">
        <v>1.1999999999999999E-3</v>
      </c>
      <c r="T50" s="78">
        <v>5.5999999999999999E-3</v>
      </c>
      <c r="U50" s="78">
        <v>1.4E-3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422</v>
      </c>
      <c r="G51" t="s">
        <v>353</v>
      </c>
      <c r="H51" t="s">
        <v>397</v>
      </c>
      <c r="I51" t="s">
        <v>208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85116.55</v>
      </c>
      <c r="P51" s="77">
        <v>115.64</v>
      </c>
      <c r="Q51" s="77">
        <v>0</v>
      </c>
      <c r="R51" s="77">
        <v>98.42877842</v>
      </c>
      <c r="S51" s="78">
        <v>5.9999999999999995E-4</v>
      </c>
      <c r="T51" s="78">
        <v>8.9999999999999998E-4</v>
      </c>
      <c r="U51" s="78">
        <v>2.0000000000000001E-4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422</v>
      </c>
      <c r="G52" t="s">
        <v>353</v>
      </c>
      <c r="H52" t="s">
        <v>397</v>
      </c>
      <c r="I52" t="s">
        <v>208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558522.84</v>
      </c>
      <c r="P52" s="77">
        <v>110.64</v>
      </c>
      <c r="Q52" s="77">
        <v>13.04515</v>
      </c>
      <c r="R52" s="77">
        <v>630.99482017599996</v>
      </c>
      <c r="S52" s="78">
        <v>4.0000000000000002E-4</v>
      </c>
      <c r="T52" s="78">
        <v>5.8999999999999999E-3</v>
      </c>
      <c r="U52" s="78">
        <v>1.5E-3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422</v>
      </c>
      <c r="G53" t="s">
        <v>353</v>
      </c>
      <c r="H53" t="s">
        <v>397</v>
      </c>
      <c r="I53" t="s">
        <v>208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776964.2</v>
      </c>
      <c r="P53" s="77">
        <v>111.92</v>
      </c>
      <c r="Q53" s="77">
        <v>0</v>
      </c>
      <c r="R53" s="77">
        <v>869.57833263999999</v>
      </c>
      <c r="S53" s="78">
        <v>5.9999999999999995E-4</v>
      </c>
      <c r="T53" s="78">
        <v>8.0999999999999996E-3</v>
      </c>
      <c r="U53" s="78">
        <v>2.0999999999999999E-3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422</v>
      </c>
      <c r="G54" t="s">
        <v>353</v>
      </c>
      <c r="H54" t="s">
        <v>397</v>
      </c>
      <c r="I54" t="s">
        <v>208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1038844.51</v>
      </c>
      <c r="P54" s="77">
        <v>109.63</v>
      </c>
      <c r="Q54" s="77">
        <v>89.409859999999995</v>
      </c>
      <c r="R54" s="77">
        <v>1228.2950963129999</v>
      </c>
      <c r="S54" s="78">
        <v>1E-3</v>
      </c>
      <c r="T54" s="78">
        <v>1.15E-2</v>
      </c>
      <c r="U54" s="78">
        <v>2.8999999999999998E-3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422</v>
      </c>
      <c r="G55" t="s">
        <v>353</v>
      </c>
      <c r="H55" t="s">
        <v>397</v>
      </c>
      <c r="I55" t="s">
        <v>208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876590.01</v>
      </c>
      <c r="P55" s="77">
        <v>92.99</v>
      </c>
      <c r="Q55" s="77">
        <v>21.869959999999999</v>
      </c>
      <c r="R55" s="77">
        <v>837.01101029899996</v>
      </c>
      <c r="S55" s="78">
        <v>6.9999999999999999E-4</v>
      </c>
      <c r="T55" s="78">
        <v>7.7999999999999996E-3</v>
      </c>
      <c r="U55" s="78">
        <v>2E-3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422</v>
      </c>
      <c r="G56" t="s">
        <v>353</v>
      </c>
      <c r="H56" t="s">
        <v>397</v>
      </c>
      <c r="I56" t="s">
        <v>208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745557.43</v>
      </c>
      <c r="P56" s="77">
        <v>112.01</v>
      </c>
      <c r="Q56" s="77">
        <v>0</v>
      </c>
      <c r="R56" s="77">
        <v>835.09887734300003</v>
      </c>
      <c r="S56" s="78">
        <v>1E-3</v>
      </c>
      <c r="T56" s="78">
        <v>7.7999999999999996E-3</v>
      </c>
      <c r="U56" s="78">
        <v>2E-3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353</v>
      </c>
      <c r="H57" t="s">
        <v>397</v>
      </c>
      <c r="I57" t="s">
        <v>208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322055.62</v>
      </c>
      <c r="P57" s="77">
        <v>106.38</v>
      </c>
      <c r="Q57" s="77">
        <v>0</v>
      </c>
      <c r="R57" s="77">
        <v>342.602768556</v>
      </c>
      <c r="S57" s="78">
        <v>2.9999999999999997E-4</v>
      </c>
      <c r="T57" s="78">
        <v>3.2000000000000002E-3</v>
      </c>
      <c r="U57" s="78">
        <v>8.0000000000000004E-4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444</v>
      </c>
      <c r="G58" t="s">
        <v>353</v>
      </c>
      <c r="H58" t="s">
        <v>397</v>
      </c>
      <c r="I58" t="s">
        <v>208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21253.39</v>
      </c>
      <c r="P58" s="77">
        <v>112.36</v>
      </c>
      <c r="Q58" s="77">
        <v>0</v>
      </c>
      <c r="R58" s="77">
        <v>23.880309004000001</v>
      </c>
      <c r="S58" s="78">
        <v>1E-4</v>
      </c>
      <c r="T58" s="78">
        <v>2.0000000000000001E-4</v>
      </c>
      <c r="U58" s="78">
        <v>1E-4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444</v>
      </c>
      <c r="G59" t="s">
        <v>353</v>
      </c>
      <c r="H59" t="s">
        <v>397</v>
      </c>
      <c r="I59" t="s">
        <v>208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247273.92</v>
      </c>
      <c r="P59" s="77">
        <v>117.45</v>
      </c>
      <c r="Q59" s="77">
        <v>0</v>
      </c>
      <c r="R59" s="77">
        <v>290.42321903999999</v>
      </c>
      <c r="S59" s="78">
        <v>2.9999999999999997E-4</v>
      </c>
      <c r="T59" s="78">
        <v>2.7000000000000001E-3</v>
      </c>
      <c r="U59" s="78">
        <v>6.9999999999999999E-4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444</v>
      </c>
      <c r="G60" t="s">
        <v>353</v>
      </c>
      <c r="H60" t="s">
        <v>397</v>
      </c>
      <c r="I60" t="s">
        <v>208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447489.52</v>
      </c>
      <c r="P60" s="77">
        <v>109.15</v>
      </c>
      <c r="Q60" s="77">
        <v>0</v>
      </c>
      <c r="R60" s="77">
        <v>488.43481107999997</v>
      </c>
      <c r="S60" s="78">
        <v>6.9999999999999999E-4</v>
      </c>
      <c r="T60" s="78">
        <v>4.5999999999999999E-3</v>
      </c>
      <c r="U60" s="78">
        <v>1.1999999999999999E-3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444</v>
      </c>
      <c r="G61" t="s">
        <v>353</v>
      </c>
      <c r="H61" t="s">
        <v>397</v>
      </c>
      <c r="I61" t="s">
        <v>208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806144.03</v>
      </c>
      <c r="P61" s="77">
        <v>117.41</v>
      </c>
      <c r="Q61" s="77">
        <v>0</v>
      </c>
      <c r="R61" s="77">
        <v>946.49370562299998</v>
      </c>
      <c r="S61" s="78">
        <v>8.9999999999999998E-4</v>
      </c>
      <c r="T61" s="78">
        <v>8.8000000000000005E-3</v>
      </c>
      <c r="U61" s="78">
        <v>2.3E-3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453</v>
      </c>
      <c r="G62" t="s">
        <v>353</v>
      </c>
      <c r="H62" t="s">
        <v>397</v>
      </c>
      <c r="I62" t="s">
        <v>208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585185.64</v>
      </c>
      <c r="P62" s="77">
        <v>109.87</v>
      </c>
      <c r="Q62" s="77">
        <v>0</v>
      </c>
      <c r="R62" s="77">
        <v>642.94346266800005</v>
      </c>
      <c r="S62" s="78">
        <v>2.0000000000000001E-4</v>
      </c>
      <c r="T62" s="78">
        <v>6.0000000000000001E-3</v>
      </c>
      <c r="U62" s="78">
        <v>1.5E-3</v>
      </c>
    </row>
    <row r="63" spans="2:21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353</v>
      </c>
      <c r="H63" t="s">
        <v>397</v>
      </c>
      <c r="I63" t="s">
        <v>208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699317.78</v>
      </c>
      <c r="P63" s="77">
        <v>111.95</v>
      </c>
      <c r="Q63" s="77">
        <v>223.55242000000001</v>
      </c>
      <c r="R63" s="77">
        <v>1006.43867471</v>
      </c>
      <c r="S63" s="78">
        <v>5.0000000000000001E-4</v>
      </c>
      <c r="T63" s="78">
        <v>9.4000000000000004E-3</v>
      </c>
      <c r="U63" s="78">
        <v>2.3999999999999998E-3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456</v>
      </c>
      <c r="G64" t="s">
        <v>353</v>
      </c>
      <c r="H64" t="s">
        <v>397</v>
      </c>
      <c r="I64" t="s">
        <v>208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761576.89</v>
      </c>
      <c r="P64" s="77">
        <v>102</v>
      </c>
      <c r="Q64" s="77">
        <v>0</v>
      </c>
      <c r="R64" s="77">
        <v>776.8084278</v>
      </c>
      <c r="S64" s="78">
        <v>2.9999999999999997E-4</v>
      </c>
      <c r="T64" s="78">
        <v>7.3000000000000001E-3</v>
      </c>
      <c r="U64" s="78">
        <v>1.9E-3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456</v>
      </c>
      <c r="G65" t="s">
        <v>353</v>
      </c>
      <c r="H65" t="s">
        <v>397</v>
      </c>
      <c r="I65" t="s">
        <v>208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1085312.54</v>
      </c>
      <c r="P65" s="77">
        <v>97.25</v>
      </c>
      <c r="Q65" s="77">
        <v>0</v>
      </c>
      <c r="R65" s="77">
        <v>1055.46644515</v>
      </c>
      <c r="S65" s="78">
        <v>5.0000000000000001E-4</v>
      </c>
      <c r="T65" s="78">
        <v>9.9000000000000008E-3</v>
      </c>
      <c r="U65" s="78">
        <v>2.5000000000000001E-3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453</v>
      </c>
      <c r="G66" t="s">
        <v>353</v>
      </c>
      <c r="H66" t="s">
        <v>397</v>
      </c>
      <c r="I66" t="s">
        <v>208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1649727.58</v>
      </c>
      <c r="P66" s="77">
        <v>97.17</v>
      </c>
      <c r="Q66" s="77">
        <v>0</v>
      </c>
      <c r="R66" s="77">
        <v>1603.0402894859999</v>
      </c>
      <c r="S66" s="78">
        <v>6.9999999999999999E-4</v>
      </c>
      <c r="T66" s="78">
        <v>1.4999999999999999E-2</v>
      </c>
      <c r="U66" s="78">
        <v>3.8E-3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453</v>
      </c>
      <c r="G67" t="s">
        <v>353</v>
      </c>
      <c r="H67" t="s">
        <v>397</v>
      </c>
      <c r="I67" t="s">
        <v>208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67374.47</v>
      </c>
      <c r="P67" s="77">
        <v>100.11</v>
      </c>
      <c r="Q67" s="77">
        <v>0</v>
      </c>
      <c r="R67" s="77">
        <v>67.448581916999998</v>
      </c>
      <c r="S67" s="78">
        <v>2.0000000000000001E-4</v>
      </c>
      <c r="T67" s="78">
        <v>5.9999999999999995E-4</v>
      </c>
      <c r="U67" s="78">
        <v>2.0000000000000001E-4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467</v>
      </c>
      <c r="G68" t="s">
        <v>468</v>
      </c>
      <c r="H68" t="s">
        <v>469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6657.67</v>
      </c>
      <c r="P68" s="77">
        <v>83.16</v>
      </c>
      <c r="Q68" s="77">
        <v>0.3337</v>
      </c>
      <c r="R68" s="77">
        <v>5.8702183720000001</v>
      </c>
      <c r="S68" s="78">
        <v>0</v>
      </c>
      <c r="T68" s="78">
        <v>1E-4</v>
      </c>
      <c r="U68" s="78">
        <v>0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472</v>
      </c>
      <c r="G69" t="s">
        <v>353</v>
      </c>
      <c r="H69" t="s">
        <v>397</v>
      </c>
      <c r="I69" t="s">
        <v>208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443701.55</v>
      </c>
      <c r="P69" s="77">
        <v>108.66</v>
      </c>
      <c r="Q69" s="77">
        <v>0</v>
      </c>
      <c r="R69" s="77">
        <v>482.12610423000001</v>
      </c>
      <c r="S69" s="78">
        <v>1E-3</v>
      </c>
      <c r="T69" s="78">
        <v>4.4999999999999997E-3</v>
      </c>
      <c r="U69" s="78">
        <v>1.1999999999999999E-3</v>
      </c>
    </row>
    <row r="70" spans="2:21">
      <c r="B70" t="s">
        <v>473</v>
      </c>
      <c r="C70" t="s">
        <v>474</v>
      </c>
      <c r="D70" t="s">
        <v>100</v>
      </c>
      <c r="E70" t="s">
        <v>123</v>
      </c>
      <c r="F70" t="s">
        <v>472</v>
      </c>
      <c r="G70" t="s">
        <v>353</v>
      </c>
      <c r="H70" t="s">
        <v>397</v>
      </c>
      <c r="I70" t="s">
        <v>208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357091.93</v>
      </c>
      <c r="P70" s="77">
        <v>98.94</v>
      </c>
      <c r="Q70" s="77">
        <v>0</v>
      </c>
      <c r="R70" s="77">
        <v>353.30675554200002</v>
      </c>
      <c r="S70" s="78">
        <v>8.0000000000000004E-4</v>
      </c>
      <c r="T70" s="78">
        <v>3.3E-3</v>
      </c>
      <c r="U70" s="78">
        <v>8.0000000000000004E-4</v>
      </c>
    </row>
    <row r="71" spans="2:21">
      <c r="B71" t="s">
        <v>475</v>
      </c>
      <c r="C71" t="s">
        <v>476</v>
      </c>
      <c r="D71" t="s">
        <v>100</v>
      </c>
      <c r="E71" t="s">
        <v>123</v>
      </c>
      <c r="F71" t="s">
        <v>335</v>
      </c>
      <c r="G71" t="s">
        <v>336</v>
      </c>
      <c r="H71" t="s">
        <v>397</v>
      </c>
      <c r="I71" t="s">
        <v>208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9.5399999999999991</v>
      </c>
      <c r="P71" s="77">
        <v>5473005</v>
      </c>
      <c r="Q71" s="77">
        <v>0</v>
      </c>
      <c r="R71" s="77">
        <v>522.12467700000002</v>
      </c>
      <c r="S71" s="78">
        <v>2.9999999999999997E-4</v>
      </c>
      <c r="T71" s="78">
        <v>4.8999999999999998E-3</v>
      </c>
      <c r="U71" s="78">
        <v>1.1999999999999999E-3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335</v>
      </c>
      <c r="G72" t="s">
        <v>336</v>
      </c>
      <c r="H72" t="s">
        <v>397</v>
      </c>
      <c r="I72" t="s">
        <v>208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8.1</v>
      </c>
      <c r="P72" s="77">
        <v>5440000</v>
      </c>
      <c r="Q72" s="77">
        <v>0</v>
      </c>
      <c r="R72" s="77">
        <v>440.64</v>
      </c>
      <c r="S72" s="78">
        <v>2.9999999999999997E-4</v>
      </c>
      <c r="T72" s="78">
        <v>4.1000000000000003E-3</v>
      </c>
      <c r="U72" s="78">
        <v>1.1000000000000001E-3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335</v>
      </c>
      <c r="G73" t="s">
        <v>336</v>
      </c>
      <c r="H73" t="s">
        <v>397</v>
      </c>
      <c r="I73" t="s">
        <v>208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6.54</v>
      </c>
      <c r="P73" s="77">
        <v>5516000</v>
      </c>
      <c r="Q73" s="77">
        <v>0</v>
      </c>
      <c r="R73" s="77">
        <v>360.74639999999999</v>
      </c>
      <c r="S73" s="78">
        <v>5.0000000000000001E-4</v>
      </c>
      <c r="T73" s="78">
        <v>3.3999999999999998E-3</v>
      </c>
      <c r="U73" s="78">
        <v>8.9999999999999998E-4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335</v>
      </c>
      <c r="G74" t="s">
        <v>336</v>
      </c>
      <c r="H74" t="s">
        <v>397</v>
      </c>
      <c r="I74" t="s">
        <v>208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7.77</v>
      </c>
      <c r="P74" s="77">
        <v>4917657</v>
      </c>
      <c r="Q74" s="77">
        <v>0</v>
      </c>
      <c r="R74" s="77">
        <v>382.10194890000002</v>
      </c>
      <c r="S74" s="78">
        <v>2.9999999999999997E-4</v>
      </c>
      <c r="T74" s="78">
        <v>3.5999999999999999E-3</v>
      </c>
      <c r="U74" s="78">
        <v>8.9999999999999998E-4</v>
      </c>
    </row>
    <row r="75" spans="2:21">
      <c r="B75" t="s">
        <v>483</v>
      </c>
      <c r="C75" t="s">
        <v>484</v>
      </c>
      <c r="D75" t="s">
        <v>100</v>
      </c>
      <c r="E75" t="s">
        <v>123</v>
      </c>
      <c r="F75" t="s">
        <v>335</v>
      </c>
      <c r="G75" t="s">
        <v>336</v>
      </c>
      <c r="H75" t="s">
        <v>397</v>
      </c>
      <c r="I75" t="s">
        <v>208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2.39</v>
      </c>
      <c r="P75" s="77">
        <v>5381286</v>
      </c>
      <c r="Q75" s="77">
        <v>0</v>
      </c>
      <c r="R75" s="77">
        <v>128.61273539999999</v>
      </c>
      <c r="S75" s="78">
        <v>5.9999999999999995E-4</v>
      </c>
      <c r="T75" s="78">
        <v>1.1999999999999999E-3</v>
      </c>
      <c r="U75" s="78">
        <v>2.9999999999999997E-4</v>
      </c>
    </row>
    <row r="76" spans="2:21">
      <c r="B76" t="s">
        <v>485</v>
      </c>
      <c r="C76" t="s">
        <v>486</v>
      </c>
      <c r="D76" t="s">
        <v>100</v>
      </c>
      <c r="E76" t="s">
        <v>123</v>
      </c>
      <c r="F76" t="s">
        <v>356</v>
      </c>
      <c r="G76" t="s">
        <v>336</v>
      </c>
      <c r="H76" t="s">
        <v>397</v>
      </c>
      <c r="I76" t="s">
        <v>208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6.09</v>
      </c>
      <c r="P76" s="77">
        <v>5436000</v>
      </c>
      <c r="Q76" s="77">
        <v>0</v>
      </c>
      <c r="R76" s="77">
        <v>331.05239999999998</v>
      </c>
      <c r="S76" s="78">
        <v>2.9999999999999997E-4</v>
      </c>
      <c r="T76" s="78">
        <v>3.0999999999999999E-3</v>
      </c>
      <c r="U76" s="78">
        <v>8.0000000000000004E-4</v>
      </c>
    </row>
    <row r="77" spans="2:21">
      <c r="B77" t="s">
        <v>487</v>
      </c>
      <c r="C77" t="s">
        <v>488</v>
      </c>
      <c r="D77" t="s">
        <v>100</v>
      </c>
      <c r="E77" t="s">
        <v>123</v>
      </c>
      <c r="F77" t="s">
        <v>356</v>
      </c>
      <c r="G77" t="s">
        <v>336</v>
      </c>
      <c r="H77" t="s">
        <v>397</v>
      </c>
      <c r="I77" t="s">
        <v>208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7.35</v>
      </c>
      <c r="P77" s="77">
        <v>5522400</v>
      </c>
      <c r="Q77" s="77">
        <v>0</v>
      </c>
      <c r="R77" s="77">
        <v>405.89640000000003</v>
      </c>
      <c r="S77" s="78">
        <v>5.0000000000000001E-4</v>
      </c>
      <c r="T77" s="78">
        <v>3.8E-3</v>
      </c>
      <c r="U77" s="78">
        <v>1E-3</v>
      </c>
    </row>
    <row r="78" spans="2:21">
      <c r="B78" t="s">
        <v>489</v>
      </c>
      <c r="C78" t="s">
        <v>490</v>
      </c>
      <c r="D78" t="s">
        <v>100</v>
      </c>
      <c r="E78" t="s">
        <v>123</v>
      </c>
      <c r="F78" t="s">
        <v>356</v>
      </c>
      <c r="G78" t="s">
        <v>336</v>
      </c>
      <c r="H78" t="s">
        <v>397</v>
      </c>
      <c r="I78" t="s">
        <v>208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11.9</v>
      </c>
      <c r="P78" s="77">
        <v>5445000</v>
      </c>
      <c r="Q78" s="77">
        <v>0</v>
      </c>
      <c r="R78" s="77">
        <v>647.95500000000004</v>
      </c>
      <c r="S78" s="78">
        <v>5.9999999999999995E-4</v>
      </c>
      <c r="T78" s="78">
        <v>6.1000000000000004E-3</v>
      </c>
      <c r="U78" s="78">
        <v>1.5E-3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336</v>
      </c>
      <c r="H79" t="s">
        <v>397</v>
      </c>
      <c r="I79" t="s">
        <v>208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4.88</v>
      </c>
      <c r="P79" s="77">
        <v>5686000</v>
      </c>
      <c r="Q79" s="77">
        <v>0</v>
      </c>
      <c r="R79" s="77">
        <v>277.47680000000003</v>
      </c>
      <c r="S79" s="78">
        <v>2.9999999999999997E-4</v>
      </c>
      <c r="T79" s="78">
        <v>2.5999999999999999E-3</v>
      </c>
      <c r="U79" s="78">
        <v>6.9999999999999999E-4</v>
      </c>
    </row>
    <row r="80" spans="2:21">
      <c r="B80" t="s">
        <v>494</v>
      </c>
      <c r="C80" t="s">
        <v>495</v>
      </c>
      <c r="D80" t="s">
        <v>100</v>
      </c>
      <c r="E80" t="s">
        <v>123</v>
      </c>
      <c r="F80" t="s">
        <v>493</v>
      </c>
      <c r="G80" t="s">
        <v>336</v>
      </c>
      <c r="H80" t="s">
        <v>397</v>
      </c>
      <c r="I80" t="s">
        <v>208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3.04</v>
      </c>
      <c r="P80" s="77">
        <v>4796011</v>
      </c>
      <c r="Q80" s="77">
        <v>0</v>
      </c>
      <c r="R80" s="77">
        <v>145.7987344</v>
      </c>
      <c r="S80" s="78">
        <v>4.0000000000000002E-4</v>
      </c>
      <c r="T80" s="78">
        <v>1.4E-3</v>
      </c>
      <c r="U80" s="78">
        <v>2.9999999999999997E-4</v>
      </c>
    </row>
    <row r="81" spans="2:21">
      <c r="B81" t="s">
        <v>496</v>
      </c>
      <c r="C81" t="s">
        <v>497</v>
      </c>
      <c r="D81" t="s">
        <v>100</v>
      </c>
      <c r="E81" t="s">
        <v>123</v>
      </c>
      <c r="F81" t="s">
        <v>493</v>
      </c>
      <c r="G81" t="s">
        <v>336</v>
      </c>
      <c r="H81" t="s">
        <v>397</v>
      </c>
      <c r="I81" t="s">
        <v>208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7.24</v>
      </c>
      <c r="P81" s="77">
        <v>5154899</v>
      </c>
      <c r="Q81" s="77">
        <v>0</v>
      </c>
      <c r="R81" s="77">
        <v>373.21468759999999</v>
      </c>
      <c r="S81" s="78">
        <v>4.0000000000000002E-4</v>
      </c>
      <c r="T81" s="78">
        <v>3.5000000000000001E-3</v>
      </c>
      <c r="U81" s="78">
        <v>8.9999999999999998E-4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501</v>
      </c>
      <c r="G82" t="s">
        <v>127</v>
      </c>
      <c r="H82" t="s">
        <v>397</v>
      </c>
      <c r="I82" t="s">
        <v>208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316843.7</v>
      </c>
      <c r="P82" s="77">
        <v>109.27</v>
      </c>
      <c r="Q82" s="77">
        <v>0</v>
      </c>
      <c r="R82" s="77">
        <v>346.21511099000003</v>
      </c>
      <c r="S82" s="78">
        <v>2.9999999999999997E-4</v>
      </c>
      <c r="T82" s="78">
        <v>3.2000000000000002E-3</v>
      </c>
      <c r="U82" s="78">
        <v>8.0000000000000004E-4</v>
      </c>
    </row>
    <row r="83" spans="2:21">
      <c r="B83" t="s">
        <v>502</v>
      </c>
      <c r="C83" t="s">
        <v>503</v>
      </c>
      <c r="D83" t="s">
        <v>100</v>
      </c>
      <c r="E83" t="s">
        <v>123</v>
      </c>
      <c r="F83" t="s">
        <v>501</v>
      </c>
      <c r="G83" t="s">
        <v>127</v>
      </c>
      <c r="H83" t="s">
        <v>397</v>
      </c>
      <c r="I83" t="s">
        <v>208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201206.18</v>
      </c>
      <c r="P83" s="77">
        <v>99.54</v>
      </c>
      <c r="Q83" s="77">
        <v>0</v>
      </c>
      <c r="R83" s="77">
        <v>200.280631572</v>
      </c>
      <c r="S83" s="78">
        <v>6.9999999999999999E-4</v>
      </c>
      <c r="T83" s="78">
        <v>1.9E-3</v>
      </c>
      <c r="U83" s="78">
        <v>5.0000000000000001E-4</v>
      </c>
    </row>
    <row r="84" spans="2:21">
      <c r="B84" t="s">
        <v>504</v>
      </c>
      <c r="C84" t="s">
        <v>505</v>
      </c>
      <c r="D84" t="s">
        <v>100</v>
      </c>
      <c r="E84" t="s">
        <v>123</v>
      </c>
      <c r="F84" t="s">
        <v>396</v>
      </c>
      <c r="G84" t="s">
        <v>353</v>
      </c>
      <c r="H84" t="s">
        <v>506</v>
      </c>
      <c r="I84" t="s">
        <v>208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265834.86</v>
      </c>
      <c r="P84" s="77">
        <v>109.19</v>
      </c>
      <c r="Q84" s="77">
        <v>0</v>
      </c>
      <c r="R84" s="77">
        <v>290.26508363400001</v>
      </c>
      <c r="S84" s="78">
        <v>5.0000000000000001E-4</v>
      </c>
      <c r="T84" s="78">
        <v>2.7000000000000001E-3</v>
      </c>
      <c r="U84" s="78">
        <v>6.9999999999999999E-4</v>
      </c>
    </row>
    <row r="85" spans="2:21">
      <c r="B85" t="s">
        <v>507</v>
      </c>
      <c r="C85" t="s">
        <v>508</v>
      </c>
      <c r="D85" t="s">
        <v>100</v>
      </c>
      <c r="E85" t="s">
        <v>123</v>
      </c>
      <c r="F85" t="s">
        <v>396</v>
      </c>
      <c r="G85" t="s">
        <v>353</v>
      </c>
      <c r="H85" t="s">
        <v>506</v>
      </c>
      <c r="I85" t="s">
        <v>208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509</v>
      </c>
      <c r="C86" t="s">
        <v>510</v>
      </c>
      <c r="D86" t="s">
        <v>100</v>
      </c>
      <c r="E86" t="s">
        <v>123</v>
      </c>
      <c r="F86" t="s">
        <v>396</v>
      </c>
      <c r="G86" t="s">
        <v>353</v>
      </c>
      <c r="H86" t="s">
        <v>511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70579.210000000006</v>
      </c>
      <c r="P86" s="77">
        <v>96.7</v>
      </c>
      <c r="Q86" s="77">
        <v>0</v>
      </c>
      <c r="R86" s="77">
        <v>68.250096069999998</v>
      </c>
      <c r="S86" s="78">
        <v>1E-4</v>
      </c>
      <c r="T86" s="78">
        <v>5.9999999999999995E-4</v>
      </c>
      <c r="U86" s="78">
        <v>2.0000000000000001E-4</v>
      </c>
    </row>
    <row r="87" spans="2:21">
      <c r="B87" t="s">
        <v>512</v>
      </c>
      <c r="C87" t="s">
        <v>513</v>
      </c>
      <c r="D87" t="s">
        <v>100</v>
      </c>
      <c r="E87" t="s">
        <v>123</v>
      </c>
      <c r="F87" t="s">
        <v>396</v>
      </c>
      <c r="G87" t="s">
        <v>353</v>
      </c>
      <c r="H87" t="s">
        <v>511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1011931.8</v>
      </c>
      <c r="P87" s="77">
        <v>97.7</v>
      </c>
      <c r="Q87" s="77">
        <v>0</v>
      </c>
      <c r="R87" s="77">
        <v>988.65736860000004</v>
      </c>
      <c r="S87" s="78">
        <v>8.9999999999999998E-4</v>
      </c>
      <c r="T87" s="78">
        <v>9.1999999999999998E-3</v>
      </c>
      <c r="U87" s="78">
        <v>2.3999999999999998E-3</v>
      </c>
    </row>
    <row r="88" spans="2:21">
      <c r="B88" t="s">
        <v>514</v>
      </c>
      <c r="C88" t="s">
        <v>515</v>
      </c>
      <c r="D88" t="s">
        <v>100</v>
      </c>
      <c r="E88" t="s">
        <v>123</v>
      </c>
      <c r="F88" t="s">
        <v>396</v>
      </c>
      <c r="G88" t="s">
        <v>353</v>
      </c>
      <c r="H88" t="s">
        <v>506</v>
      </c>
      <c r="I88" t="s">
        <v>208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586880.14</v>
      </c>
      <c r="P88" s="77">
        <v>95.12</v>
      </c>
      <c r="Q88" s="77">
        <v>0</v>
      </c>
      <c r="R88" s="77">
        <v>558.24038916799998</v>
      </c>
      <c r="S88" s="78">
        <v>1E-3</v>
      </c>
      <c r="T88" s="78">
        <v>5.1999999999999998E-3</v>
      </c>
      <c r="U88" s="78">
        <v>1.2999999999999999E-3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396</v>
      </c>
      <c r="G89" t="s">
        <v>353</v>
      </c>
      <c r="H89" t="s">
        <v>506</v>
      </c>
      <c r="I89" t="s">
        <v>208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242941.7</v>
      </c>
      <c r="P89" s="77">
        <v>112.51</v>
      </c>
      <c r="Q89" s="77">
        <v>0</v>
      </c>
      <c r="R89" s="77">
        <v>273.33370667000003</v>
      </c>
      <c r="S89" s="78">
        <v>5.9999999999999995E-4</v>
      </c>
      <c r="T89" s="78">
        <v>2.5999999999999999E-3</v>
      </c>
      <c r="U89" s="78">
        <v>6.9999999999999999E-4</v>
      </c>
    </row>
    <row r="90" spans="2:21">
      <c r="B90" t="s">
        <v>518</v>
      </c>
      <c r="C90" t="s">
        <v>519</v>
      </c>
      <c r="D90" t="s">
        <v>100</v>
      </c>
      <c r="E90" t="s">
        <v>123</v>
      </c>
      <c r="F90" t="s">
        <v>520</v>
      </c>
      <c r="G90" t="s">
        <v>353</v>
      </c>
      <c r="H90" t="s">
        <v>506</v>
      </c>
      <c r="I90" t="s">
        <v>208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299214.32</v>
      </c>
      <c r="P90" s="77">
        <v>107.24</v>
      </c>
      <c r="Q90" s="77">
        <v>0</v>
      </c>
      <c r="R90" s="77">
        <v>320.877436768</v>
      </c>
      <c r="S90" s="78">
        <v>2.9999999999999997E-4</v>
      </c>
      <c r="T90" s="78">
        <v>3.0000000000000001E-3</v>
      </c>
      <c r="U90" s="78">
        <v>8.0000000000000004E-4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441</v>
      </c>
      <c r="G91" t="s">
        <v>353</v>
      </c>
      <c r="H91" t="s">
        <v>506</v>
      </c>
      <c r="I91" t="s">
        <v>208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1077357.22</v>
      </c>
      <c r="P91" s="77">
        <v>110.12</v>
      </c>
      <c r="Q91" s="77">
        <v>0</v>
      </c>
      <c r="R91" s="77">
        <v>1186.3857706639999</v>
      </c>
      <c r="S91" s="78">
        <v>5.0000000000000001E-4</v>
      </c>
      <c r="T91" s="78">
        <v>1.11E-2</v>
      </c>
      <c r="U91" s="78">
        <v>2.8E-3</v>
      </c>
    </row>
    <row r="92" spans="2:21">
      <c r="B92" t="s">
        <v>523</v>
      </c>
      <c r="C92" t="s">
        <v>524</v>
      </c>
      <c r="D92" t="s">
        <v>100</v>
      </c>
      <c r="E92" t="s">
        <v>123</v>
      </c>
      <c r="F92" t="s">
        <v>441</v>
      </c>
      <c r="G92" t="s">
        <v>353</v>
      </c>
      <c r="H92" t="s">
        <v>506</v>
      </c>
      <c r="I92" t="s">
        <v>208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553628.09</v>
      </c>
      <c r="P92" s="77">
        <v>92.66</v>
      </c>
      <c r="Q92" s="77">
        <v>3.5127700000000002</v>
      </c>
      <c r="R92" s="77">
        <v>516.50455819399997</v>
      </c>
      <c r="S92" s="78">
        <v>1.1999999999999999E-3</v>
      </c>
      <c r="T92" s="78">
        <v>4.7999999999999996E-3</v>
      </c>
      <c r="U92" s="78">
        <v>1.1999999999999999E-3</v>
      </c>
    </row>
    <row r="93" spans="2:21">
      <c r="B93" t="s">
        <v>525</v>
      </c>
      <c r="C93" t="s">
        <v>526</v>
      </c>
      <c r="D93" t="s">
        <v>100</v>
      </c>
      <c r="E93" t="s">
        <v>123</v>
      </c>
      <c r="F93" t="s">
        <v>527</v>
      </c>
      <c r="G93" t="s">
        <v>528</v>
      </c>
      <c r="H93" t="s">
        <v>506</v>
      </c>
      <c r="I93" t="s">
        <v>208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1260140.1399999999</v>
      </c>
      <c r="P93" s="77">
        <v>151.80000000000001</v>
      </c>
      <c r="Q93" s="77">
        <v>0</v>
      </c>
      <c r="R93" s="77">
        <v>1912.89273252</v>
      </c>
      <c r="S93" s="78">
        <v>4.0000000000000002E-4</v>
      </c>
      <c r="T93" s="78">
        <v>1.7899999999999999E-2</v>
      </c>
      <c r="U93" s="78">
        <v>4.5999999999999999E-3</v>
      </c>
    </row>
    <row r="94" spans="2:21">
      <c r="B94" t="s">
        <v>529</v>
      </c>
      <c r="C94" t="s">
        <v>530</v>
      </c>
      <c r="D94" t="s">
        <v>100</v>
      </c>
      <c r="E94" t="s">
        <v>123</v>
      </c>
      <c r="F94" t="s">
        <v>531</v>
      </c>
      <c r="G94" t="s">
        <v>132</v>
      </c>
      <c r="H94" t="s">
        <v>506</v>
      </c>
      <c r="I94" t="s">
        <v>208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236744.79</v>
      </c>
      <c r="P94" s="77">
        <v>110.51</v>
      </c>
      <c r="Q94" s="77">
        <v>0</v>
      </c>
      <c r="R94" s="77">
        <v>261.62666742900001</v>
      </c>
      <c r="S94" s="78">
        <v>2.9999999999999997E-4</v>
      </c>
      <c r="T94" s="78">
        <v>2.3999999999999998E-3</v>
      </c>
      <c r="U94" s="78">
        <v>5.9999999999999995E-4</v>
      </c>
    </row>
    <row r="95" spans="2:21">
      <c r="B95" t="s">
        <v>532</v>
      </c>
      <c r="C95" t="s">
        <v>533</v>
      </c>
      <c r="D95" t="s">
        <v>100</v>
      </c>
      <c r="E95" t="s">
        <v>123</v>
      </c>
      <c r="F95" t="s">
        <v>531</v>
      </c>
      <c r="G95" t="s">
        <v>132</v>
      </c>
      <c r="H95" t="s">
        <v>506</v>
      </c>
      <c r="I95" t="s">
        <v>208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202996.36</v>
      </c>
      <c r="P95" s="77">
        <v>106.05</v>
      </c>
      <c r="Q95" s="77">
        <v>0</v>
      </c>
      <c r="R95" s="77">
        <v>215.27763977999999</v>
      </c>
      <c r="S95" s="78">
        <v>2.0000000000000001E-4</v>
      </c>
      <c r="T95" s="78">
        <v>2E-3</v>
      </c>
      <c r="U95" s="78">
        <v>5.0000000000000001E-4</v>
      </c>
    </row>
    <row r="96" spans="2:21">
      <c r="B96" t="s">
        <v>534</v>
      </c>
      <c r="C96" t="s">
        <v>535</v>
      </c>
      <c r="D96" t="s">
        <v>100</v>
      </c>
      <c r="E96" t="s">
        <v>123</v>
      </c>
      <c r="F96" t="s">
        <v>531</v>
      </c>
      <c r="G96" t="s">
        <v>132</v>
      </c>
      <c r="H96" t="s">
        <v>506</v>
      </c>
      <c r="I96" t="s">
        <v>208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100278.78</v>
      </c>
      <c r="P96" s="77">
        <v>89.93</v>
      </c>
      <c r="Q96" s="77">
        <v>0</v>
      </c>
      <c r="R96" s="77">
        <v>90.180706853999993</v>
      </c>
      <c r="S96" s="78">
        <v>2.0000000000000001E-4</v>
      </c>
      <c r="T96" s="78">
        <v>8.0000000000000004E-4</v>
      </c>
      <c r="U96" s="78">
        <v>2.0000000000000001E-4</v>
      </c>
    </row>
    <row r="97" spans="2:21">
      <c r="B97" t="s">
        <v>536</v>
      </c>
      <c r="C97" t="s">
        <v>537</v>
      </c>
      <c r="D97" t="s">
        <v>100</v>
      </c>
      <c r="E97" t="s">
        <v>123</v>
      </c>
      <c r="F97" t="s">
        <v>538</v>
      </c>
      <c r="G97" t="s">
        <v>336</v>
      </c>
      <c r="H97" t="s">
        <v>506</v>
      </c>
      <c r="I97" t="s">
        <v>208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1.77</v>
      </c>
      <c r="P97" s="77">
        <v>5614899</v>
      </c>
      <c r="Q97" s="77">
        <v>0</v>
      </c>
      <c r="R97" s="77">
        <v>99.383712299999999</v>
      </c>
      <c r="S97" s="78">
        <v>4.0000000000000002E-4</v>
      </c>
      <c r="T97" s="78">
        <v>8.9999999999999998E-4</v>
      </c>
      <c r="U97" s="78">
        <v>2.0000000000000001E-4</v>
      </c>
    </row>
    <row r="98" spans="2:21">
      <c r="B98" t="s">
        <v>539</v>
      </c>
      <c r="C98" t="s">
        <v>540</v>
      </c>
      <c r="D98" t="s">
        <v>100</v>
      </c>
      <c r="E98" t="s">
        <v>123</v>
      </c>
      <c r="F98" t="s">
        <v>538</v>
      </c>
      <c r="G98" t="s">
        <v>336</v>
      </c>
      <c r="H98" t="s">
        <v>506</v>
      </c>
      <c r="I98" t="s">
        <v>208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9.5299999999999994</v>
      </c>
      <c r="P98" s="77">
        <v>4800000</v>
      </c>
      <c r="Q98" s="77">
        <v>0</v>
      </c>
      <c r="R98" s="77">
        <v>457.44</v>
      </c>
      <c r="S98" s="78">
        <v>5.0000000000000001E-4</v>
      </c>
      <c r="T98" s="78">
        <v>4.3E-3</v>
      </c>
      <c r="U98" s="78">
        <v>1.1000000000000001E-3</v>
      </c>
    </row>
    <row r="99" spans="2:21">
      <c r="B99" t="s">
        <v>541</v>
      </c>
      <c r="C99" t="s">
        <v>542</v>
      </c>
      <c r="D99" t="s">
        <v>100</v>
      </c>
      <c r="E99" t="s">
        <v>123</v>
      </c>
      <c r="F99" t="s">
        <v>538</v>
      </c>
      <c r="G99" t="s">
        <v>336</v>
      </c>
      <c r="H99" t="s">
        <v>506</v>
      </c>
      <c r="I99" t="s">
        <v>208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7.82</v>
      </c>
      <c r="P99" s="77">
        <v>5048968</v>
      </c>
      <c r="Q99" s="77">
        <v>0</v>
      </c>
      <c r="R99" s="77">
        <v>394.82929760000002</v>
      </c>
      <c r="S99" s="78">
        <v>5.0000000000000001E-4</v>
      </c>
      <c r="T99" s="78">
        <v>3.7000000000000002E-3</v>
      </c>
      <c r="U99" s="78">
        <v>8.9999999999999998E-4</v>
      </c>
    </row>
    <row r="100" spans="2:21">
      <c r="B100" t="s">
        <v>543</v>
      </c>
      <c r="C100" t="s">
        <v>544</v>
      </c>
      <c r="D100" t="s">
        <v>100</v>
      </c>
      <c r="E100" t="s">
        <v>123</v>
      </c>
      <c r="F100" t="s">
        <v>538</v>
      </c>
      <c r="G100" t="s">
        <v>336</v>
      </c>
      <c r="H100" t="s">
        <v>506</v>
      </c>
      <c r="I100" t="s">
        <v>208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1.1299999999999999</v>
      </c>
      <c r="P100" s="77">
        <v>5402041</v>
      </c>
      <c r="Q100" s="77">
        <v>0</v>
      </c>
      <c r="R100" s="77">
        <v>61.0430633</v>
      </c>
      <c r="S100" s="78">
        <v>2.0000000000000001E-4</v>
      </c>
      <c r="T100" s="78">
        <v>5.9999999999999995E-4</v>
      </c>
      <c r="U100" s="78">
        <v>1E-4</v>
      </c>
    </row>
    <row r="101" spans="2:21">
      <c r="B101" t="s">
        <v>545</v>
      </c>
      <c r="C101" t="s">
        <v>546</v>
      </c>
      <c r="D101" t="s">
        <v>100</v>
      </c>
      <c r="E101" t="s">
        <v>123</v>
      </c>
      <c r="F101" t="s">
        <v>547</v>
      </c>
      <c r="G101" t="s">
        <v>336</v>
      </c>
      <c r="H101" t="s">
        <v>506</v>
      </c>
      <c r="I101" t="s">
        <v>208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11.08</v>
      </c>
      <c r="P101" s="77">
        <v>5395500</v>
      </c>
      <c r="Q101" s="77">
        <v>14.822660000000001</v>
      </c>
      <c r="R101" s="77">
        <v>612.64405999999997</v>
      </c>
      <c r="S101" s="78">
        <v>4.0000000000000002E-4</v>
      </c>
      <c r="T101" s="78">
        <v>5.7000000000000002E-3</v>
      </c>
      <c r="U101" s="78">
        <v>1.5E-3</v>
      </c>
    </row>
    <row r="102" spans="2:21">
      <c r="B102" t="s">
        <v>548</v>
      </c>
      <c r="C102" t="s">
        <v>549</v>
      </c>
      <c r="D102" t="s">
        <v>100</v>
      </c>
      <c r="E102" t="s">
        <v>123</v>
      </c>
      <c r="F102" t="s">
        <v>547</v>
      </c>
      <c r="G102" t="s">
        <v>336</v>
      </c>
      <c r="H102" t="s">
        <v>506</v>
      </c>
      <c r="I102" t="s">
        <v>208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11.52</v>
      </c>
      <c r="P102" s="77">
        <v>5353345</v>
      </c>
      <c r="Q102" s="77">
        <v>0</v>
      </c>
      <c r="R102" s="77">
        <v>616.70534399999997</v>
      </c>
      <c r="S102" s="78">
        <v>4.0000000000000002E-4</v>
      </c>
      <c r="T102" s="78">
        <v>5.7999999999999996E-3</v>
      </c>
      <c r="U102" s="78">
        <v>1.5E-3</v>
      </c>
    </row>
    <row r="103" spans="2:21">
      <c r="B103" t="s">
        <v>550</v>
      </c>
      <c r="C103" t="s">
        <v>551</v>
      </c>
      <c r="D103" t="s">
        <v>100</v>
      </c>
      <c r="E103" t="s">
        <v>123</v>
      </c>
      <c r="F103" t="s">
        <v>547</v>
      </c>
      <c r="G103" t="s">
        <v>336</v>
      </c>
      <c r="H103" t="s">
        <v>506</v>
      </c>
      <c r="I103" t="s">
        <v>208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6.61</v>
      </c>
      <c r="P103" s="77">
        <v>4700163</v>
      </c>
      <c r="Q103" s="77">
        <v>0</v>
      </c>
      <c r="R103" s="77">
        <v>310.6807743</v>
      </c>
      <c r="S103" s="78">
        <v>5.9999999999999995E-4</v>
      </c>
      <c r="T103" s="78">
        <v>2.8999999999999998E-3</v>
      </c>
      <c r="U103" s="78">
        <v>6.9999999999999999E-4</v>
      </c>
    </row>
    <row r="104" spans="2:21">
      <c r="B104" t="s">
        <v>552</v>
      </c>
      <c r="C104" t="s">
        <v>553</v>
      </c>
      <c r="D104" t="s">
        <v>100</v>
      </c>
      <c r="E104" t="s">
        <v>123</v>
      </c>
      <c r="F104" t="s">
        <v>547</v>
      </c>
      <c r="G104" t="s">
        <v>336</v>
      </c>
      <c r="H104" t="s">
        <v>506</v>
      </c>
      <c r="I104" t="s">
        <v>208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8.98</v>
      </c>
      <c r="P104" s="77">
        <v>5103222</v>
      </c>
      <c r="Q104" s="77">
        <v>0</v>
      </c>
      <c r="R104" s="77">
        <v>458.26933559999998</v>
      </c>
      <c r="S104" s="78">
        <v>5.0000000000000001E-4</v>
      </c>
      <c r="T104" s="78">
        <v>4.3E-3</v>
      </c>
      <c r="U104" s="78">
        <v>1.1000000000000001E-3</v>
      </c>
    </row>
    <row r="105" spans="2:21">
      <c r="B105" t="s">
        <v>554</v>
      </c>
      <c r="C105" t="s">
        <v>555</v>
      </c>
      <c r="D105" t="s">
        <v>100</v>
      </c>
      <c r="E105" t="s">
        <v>123</v>
      </c>
      <c r="F105" t="s">
        <v>556</v>
      </c>
      <c r="G105" t="s">
        <v>468</v>
      </c>
      <c r="H105" t="s">
        <v>506</v>
      </c>
      <c r="I105" t="s">
        <v>208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244958.68</v>
      </c>
      <c r="P105" s="77">
        <v>98.15</v>
      </c>
      <c r="Q105" s="77">
        <v>0</v>
      </c>
      <c r="R105" s="77">
        <v>240.42694442000001</v>
      </c>
      <c r="S105" s="78">
        <v>2.9999999999999997E-4</v>
      </c>
      <c r="T105" s="78">
        <v>2.2000000000000001E-3</v>
      </c>
      <c r="U105" s="78">
        <v>5.9999999999999995E-4</v>
      </c>
    </row>
    <row r="106" spans="2:21">
      <c r="B106" t="s">
        <v>557</v>
      </c>
      <c r="C106" t="s">
        <v>558</v>
      </c>
      <c r="D106" t="s">
        <v>100</v>
      </c>
      <c r="E106" t="s">
        <v>123</v>
      </c>
      <c r="F106" t="s">
        <v>559</v>
      </c>
      <c r="G106" t="s">
        <v>468</v>
      </c>
      <c r="H106" t="s">
        <v>506</v>
      </c>
      <c r="I106" t="s">
        <v>208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160656.49</v>
      </c>
      <c r="P106" s="77">
        <v>115.9</v>
      </c>
      <c r="Q106" s="77">
        <v>0</v>
      </c>
      <c r="R106" s="77">
        <v>186.20087190999999</v>
      </c>
      <c r="S106" s="78">
        <v>5.9999999999999995E-4</v>
      </c>
      <c r="T106" s="78">
        <v>1.6999999999999999E-3</v>
      </c>
      <c r="U106" s="78">
        <v>4.0000000000000002E-4</v>
      </c>
    </row>
    <row r="107" spans="2:21">
      <c r="B107" t="s">
        <v>560</v>
      </c>
      <c r="C107" t="s">
        <v>561</v>
      </c>
      <c r="D107" t="s">
        <v>100</v>
      </c>
      <c r="E107" t="s">
        <v>123</v>
      </c>
      <c r="F107" t="s">
        <v>472</v>
      </c>
      <c r="G107" t="s">
        <v>353</v>
      </c>
      <c r="H107" t="s">
        <v>511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468567.97</v>
      </c>
      <c r="P107" s="77">
        <v>110.68</v>
      </c>
      <c r="Q107" s="77">
        <v>0</v>
      </c>
      <c r="R107" s="77">
        <v>518.611029196</v>
      </c>
      <c r="S107" s="78">
        <v>4.0000000000000002E-4</v>
      </c>
      <c r="T107" s="78">
        <v>4.7999999999999996E-3</v>
      </c>
      <c r="U107" s="78">
        <v>1.1999999999999999E-3</v>
      </c>
    </row>
    <row r="108" spans="2:21">
      <c r="B108" t="s">
        <v>562</v>
      </c>
      <c r="C108" t="s">
        <v>563</v>
      </c>
      <c r="D108" t="s">
        <v>100</v>
      </c>
      <c r="E108" t="s">
        <v>123</v>
      </c>
      <c r="F108" t="s">
        <v>472</v>
      </c>
      <c r="G108" t="s">
        <v>353</v>
      </c>
      <c r="H108" t="s">
        <v>511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2929.32</v>
      </c>
      <c r="P108" s="77">
        <v>110.02</v>
      </c>
      <c r="Q108" s="77">
        <v>5.602E-2</v>
      </c>
      <c r="R108" s="77">
        <v>3.2788578639999999</v>
      </c>
      <c r="S108" s="78">
        <v>0</v>
      </c>
      <c r="T108" s="78">
        <v>0</v>
      </c>
      <c r="U108" s="78">
        <v>0</v>
      </c>
    </row>
    <row r="109" spans="2:21">
      <c r="B109" t="s">
        <v>564</v>
      </c>
      <c r="C109" t="s">
        <v>565</v>
      </c>
      <c r="D109" t="s">
        <v>100</v>
      </c>
      <c r="E109" t="s">
        <v>123</v>
      </c>
      <c r="F109" t="s">
        <v>472</v>
      </c>
      <c r="G109" t="s">
        <v>353</v>
      </c>
      <c r="H109" t="s">
        <v>511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301099.61</v>
      </c>
      <c r="P109" s="77">
        <v>97.16</v>
      </c>
      <c r="Q109" s="77">
        <v>0</v>
      </c>
      <c r="R109" s="77">
        <v>292.548381076</v>
      </c>
      <c r="S109" s="78">
        <v>1.1999999999999999E-3</v>
      </c>
      <c r="T109" s="78">
        <v>2.7000000000000001E-3</v>
      </c>
      <c r="U109" s="78">
        <v>6.9999999999999999E-4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568</v>
      </c>
      <c r="G110" t="s">
        <v>468</v>
      </c>
      <c r="H110" t="s">
        <v>506</v>
      </c>
      <c r="I110" t="s">
        <v>208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244998.07</v>
      </c>
      <c r="P110" s="77">
        <v>100.57</v>
      </c>
      <c r="Q110" s="77">
        <v>0</v>
      </c>
      <c r="R110" s="77">
        <v>246.394558999</v>
      </c>
      <c r="S110" s="78">
        <v>5.0000000000000001E-4</v>
      </c>
      <c r="T110" s="78">
        <v>2.3E-3</v>
      </c>
      <c r="U110" s="78">
        <v>5.9999999999999995E-4</v>
      </c>
    </row>
    <row r="111" spans="2:21">
      <c r="B111" t="s">
        <v>569</v>
      </c>
      <c r="C111" t="s">
        <v>570</v>
      </c>
      <c r="D111" t="s">
        <v>100</v>
      </c>
      <c r="E111" t="s">
        <v>123</v>
      </c>
      <c r="F111" t="s">
        <v>571</v>
      </c>
      <c r="G111" t="s">
        <v>468</v>
      </c>
      <c r="H111" t="s">
        <v>506</v>
      </c>
      <c r="I111" t="s">
        <v>208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207377.27</v>
      </c>
      <c r="P111" s="77">
        <v>112.11</v>
      </c>
      <c r="Q111" s="77">
        <v>0</v>
      </c>
      <c r="R111" s="77">
        <v>232.49065739700001</v>
      </c>
      <c r="S111" s="78">
        <v>5.0000000000000001E-4</v>
      </c>
      <c r="T111" s="78">
        <v>2.2000000000000001E-3</v>
      </c>
      <c r="U111" s="78">
        <v>5.9999999999999995E-4</v>
      </c>
    </row>
    <row r="112" spans="2:21">
      <c r="B112" t="s">
        <v>572</v>
      </c>
      <c r="C112" t="s">
        <v>573</v>
      </c>
      <c r="D112" t="s">
        <v>100</v>
      </c>
      <c r="E112" t="s">
        <v>123</v>
      </c>
      <c r="F112" t="s">
        <v>339</v>
      </c>
      <c r="G112" t="s">
        <v>336</v>
      </c>
      <c r="H112" t="s">
        <v>506</v>
      </c>
      <c r="I112" t="s">
        <v>208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4.54</v>
      </c>
      <c r="P112" s="77">
        <v>5536999</v>
      </c>
      <c r="Q112" s="77">
        <v>0</v>
      </c>
      <c r="R112" s="77">
        <v>251.37975460000001</v>
      </c>
      <c r="S112" s="78">
        <v>2.9999999999999997E-4</v>
      </c>
      <c r="T112" s="78">
        <v>2.3E-3</v>
      </c>
      <c r="U112" s="78">
        <v>5.9999999999999995E-4</v>
      </c>
    </row>
    <row r="113" spans="2:21">
      <c r="B113" t="s">
        <v>574</v>
      </c>
      <c r="C113" t="s">
        <v>575</v>
      </c>
      <c r="D113" t="s">
        <v>100</v>
      </c>
      <c r="E113" t="s">
        <v>123</v>
      </c>
      <c r="F113" t="s">
        <v>339</v>
      </c>
      <c r="G113" t="s">
        <v>336</v>
      </c>
      <c r="H113" t="s">
        <v>506</v>
      </c>
      <c r="I113" t="s">
        <v>208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11.99</v>
      </c>
      <c r="P113" s="77">
        <v>5388408</v>
      </c>
      <c r="Q113" s="77">
        <v>0</v>
      </c>
      <c r="R113" s="77">
        <v>646.07011920000002</v>
      </c>
      <c r="S113" s="78">
        <v>5.9999999999999995E-4</v>
      </c>
      <c r="T113" s="78">
        <v>6.0000000000000001E-3</v>
      </c>
      <c r="U113" s="78">
        <v>1.5E-3</v>
      </c>
    </row>
    <row r="114" spans="2:21">
      <c r="B114" t="s">
        <v>576</v>
      </c>
      <c r="C114" t="s">
        <v>577</v>
      </c>
      <c r="D114" t="s">
        <v>100</v>
      </c>
      <c r="E114" t="s">
        <v>123</v>
      </c>
      <c r="F114" t="s">
        <v>339</v>
      </c>
      <c r="G114" t="s">
        <v>336</v>
      </c>
      <c r="H114" t="s">
        <v>506</v>
      </c>
      <c r="I114" t="s">
        <v>208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6.83</v>
      </c>
      <c r="P114" s="77">
        <v>5086667</v>
      </c>
      <c r="Q114" s="77">
        <v>0</v>
      </c>
      <c r="R114" s="77">
        <v>347.41935610000002</v>
      </c>
      <c r="S114" s="78">
        <v>5.0000000000000001E-4</v>
      </c>
      <c r="T114" s="78">
        <v>3.2000000000000002E-3</v>
      </c>
      <c r="U114" s="78">
        <v>8.0000000000000004E-4</v>
      </c>
    </row>
    <row r="115" spans="2:21">
      <c r="B115" t="s">
        <v>578</v>
      </c>
      <c r="C115" t="s">
        <v>579</v>
      </c>
      <c r="D115" t="s">
        <v>100</v>
      </c>
      <c r="E115" t="s">
        <v>123</v>
      </c>
      <c r="F115" t="s">
        <v>339</v>
      </c>
      <c r="G115" t="s">
        <v>336</v>
      </c>
      <c r="H115" t="s">
        <v>506</v>
      </c>
      <c r="I115" t="s">
        <v>208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4.51</v>
      </c>
      <c r="P115" s="77">
        <v>5300000</v>
      </c>
      <c r="Q115" s="77">
        <v>0</v>
      </c>
      <c r="R115" s="77">
        <v>239.03</v>
      </c>
      <c r="S115" s="78">
        <v>5.9999999999999995E-4</v>
      </c>
      <c r="T115" s="78">
        <v>2.2000000000000001E-3</v>
      </c>
      <c r="U115" s="78">
        <v>5.9999999999999995E-4</v>
      </c>
    </row>
    <row r="116" spans="2:21">
      <c r="B116" t="s">
        <v>580</v>
      </c>
      <c r="C116" t="s">
        <v>581</v>
      </c>
      <c r="D116" t="s">
        <v>100</v>
      </c>
      <c r="E116" t="s">
        <v>123</v>
      </c>
      <c r="F116" t="s">
        <v>582</v>
      </c>
      <c r="G116" t="s">
        <v>353</v>
      </c>
      <c r="H116" t="s">
        <v>511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45896.26</v>
      </c>
      <c r="P116" s="77">
        <v>111.78</v>
      </c>
      <c r="Q116" s="77">
        <v>0</v>
      </c>
      <c r="R116" s="77">
        <v>51.302839427999999</v>
      </c>
      <c r="S116" s="78">
        <v>2.0000000000000001E-4</v>
      </c>
      <c r="T116" s="78">
        <v>5.0000000000000001E-4</v>
      </c>
      <c r="U116" s="78">
        <v>1E-4</v>
      </c>
    </row>
    <row r="117" spans="2:21">
      <c r="B117" t="s">
        <v>583</v>
      </c>
      <c r="C117" t="s">
        <v>584</v>
      </c>
      <c r="D117" t="s">
        <v>100</v>
      </c>
      <c r="E117" t="s">
        <v>123</v>
      </c>
      <c r="F117" t="s">
        <v>582</v>
      </c>
      <c r="G117" t="s">
        <v>353</v>
      </c>
      <c r="H117" t="s">
        <v>511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342469.13</v>
      </c>
      <c r="P117" s="77">
        <v>107.72</v>
      </c>
      <c r="Q117" s="77">
        <v>0</v>
      </c>
      <c r="R117" s="77">
        <v>368.907746836</v>
      </c>
      <c r="S117" s="78">
        <v>2.9999999999999997E-4</v>
      </c>
      <c r="T117" s="78">
        <v>3.3999999999999998E-3</v>
      </c>
      <c r="U117" s="78">
        <v>8.9999999999999998E-4</v>
      </c>
    </row>
    <row r="118" spans="2:21">
      <c r="B118" t="s">
        <v>585</v>
      </c>
      <c r="C118" t="s">
        <v>586</v>
      </c>
      <c r="D118" t="s">
        <v>100</v>
      </c>
      <c r="E118" t="s">
        <v>123</v>
      </c>
      <c r="F118" t="s">
        <v>582</v>
      </c>
      <c r="G118" t="s">
        <v>353</v>
      </c>
      <c r="H118" t="s">
        <v>511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770162.67</v>
      </c>
      <c r="P118" s="77">
        <v>101.77</v>
      </c>
      <c r="Q118" s="77">
        <v>0</v>
      </c>
      <c r="R118" s="77">
        <v>783.79454925899995</v>
      </c>
      <c r="S118" s="78">
        <v>5.9999999999999995E-4</v>
      </c>
      <c r="T118" s="78">
        <v>7.3000000000000001E-3</v>
      </c>
      <c r="U118" s="78">
        <v>1.9E-3</v>
      </c>
    </row>
    <row r="119" spans="2:21">
      <c r="B119" t="s">
        <v>587</v>
      </c>
      <c r="C119" t="s">
        <v>588</v>
      </c>
      <c r="D119" t="s">
        <v>100</v>
      </c>
      <c r="E119" t="s">
        <v>123</v>
      </c>
      <c r="F119" t="s">
        <v>589</v>
      </c>
      <c r="G119" t="s">
        <v>468</v>
      </c>
      <c r="H119" t="s">
        <v>506</v>
      </c>
      <c r="I119" t="s">
        <v>208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108973.01</v>
      </c>
      <c r="P119" s="77">
        <v>112.72</v>
      </c>
      <c r="Q119" s="77">
        <v>0</v>
      </c>
      <c r="R119" s="77">
        <v>122.83437687200001</v>
      </c>
      <c r="S119" s="78">
        <v>2.9999999999999997E-4</v>
      </c>
      <c r="T119" s="78">
        <v>1.1000000000000001E-3</v>
      </c>
      <c r="U119" s="78">
        <v>2.9999999999999997E-4</v>
      </c>
    </row>
    <row r="120" spans="2:21">
      <c r="B120" t="s">
        <v>590</v>
      </c>
      <c r="C120" t="s">
        <v>591</v>
      </c>
      <c r="D120" t="s">
        <v>100</v>
      </c>
      <c r="E120" t="s">
        <v>123</v>
      </c>
      <c r="F120" t="s">
        <v>592</v>
      </c>
      <c r="G120" t="s">
        <v>112</v>
      </c>
      <c r="H120" t="s">
        <v>593</v>
      </c>
      <c r="I120" t="s">
        <v>208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144649.19</v>
      </c>
      <c r="P120" s="77">
        <v>93.2</v>
      </c>
      <c r="Q120" s="77">
        <v>12.495380000000001</v>
      </c>
      <c r="R120" s="77">
        <v>147.30842508000001</v>
      </c>
      <c r="S120" s="78">
        <v>2.9999999999999997E-4</v>
      </c>
      <c r="T120" s="78">
        <v>1.4E-3</v>
      </c>
      <c r="U120" s="78">
        <v>4.0000000000000002E-4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592</v>
      </c>
      <c r="G121" t="s">
        <v>112</v>
      </c>
      <c r="H121" t="s">
        <v>593</v>
      </c>
      <c r="I121" t="s">
        <v>208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799588.21</v>
      </c>
      <c r="P121" s="77">
        <v>88.98</v>
      </c>
      <c r="Q121" s="77">
        <v>0</v>
      </c>
      <c r="R121" s="77">
        <v>711.47358925799995</v>
      </c>
      <c r="S121" s="78">
        <v>8.9999999999999998E-4</v>
      </c>
      <c r="T121" s="78">
        <v>6.6E-3</v>
      </c>
      <c r="U121" s="78">
        <v>1.6999999999999999E-3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598</v>
      </c>
      <c r="G122" t="s">
        <v>599</v>
      </c>
      <c r="H122" t="s">
        <v>600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426083.6</v>
      </c>
      <c r="P122" s="77">
        <v>93.51</v>
      </c>
      <c r="Q122" s="77">
        <v>8.5216700000000003</v>
      </c>
      <c r="R122" s="77">
        <v>406.95244436000002</v>
      </c>
      <c r="S122" s="78">
        <v>1E-3</v>
      </c>
      <c r="T122" s="78">
        <v>3.8E-3</v>
      </c>
      <c r="U122" s="78">
        <v>1E-3</v>
      </c>
    </row>
    <row r="123" spans="2:21">
      <c r="B123" t="s">
        <v>601</v>
      </c>
      <c r="C123" t="s">
        <v>602</v>
      </c>
      <c r="D123" t="s">
        <v>100</v>
      </c>
      <c r="E123" t="s">
        <v>123</v>
      </c>
      <c r="F123" t="s">
        <v>520</v>
      </c>
      <c r="G123" t="s">
        <v>353</v>
      </c>
      <c r="H123" t="s">
        <v>593</v>
      </c>
      <c r="I123" t="s">
        <v>208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39686.269999999997</v>
      </c>
      <c r="P123" s="77">
        <v>109.1</v>
      </c>
      <c r="Q123" s="77">
        <v>6.4370099999999999</v>
      </c>
      <c r="R123" s="77">
        <v>49.734730570000004</v>
      </c>
      <c r="S123" s="78">
        <v>1E-4</v>
      </c>
      <c r="T123" s="78">
        <v>5.0000000000000001E-4</v>
      </c>
      <c r="U123" s="78">
        <v>1E-4</v>
      </c>
    </row>
    <row r="124" spans="2:21">
      <c r="B124" t="s">
        <v>603</v>
      </c>
      <c r="C124" t="s">
        <v>604</v>
      </c>
      <c r="D124" t="s">
        <v>100</v>
      </c>
      <c r="E124" t="s">
        <v>123</v>
      </c>
      <c r="F124" t="s">
        <v>520</v>
      </c>
      <c r="G124" t="s">
        <v>353</v>
      </c>
      <c r="H124" t="s">
        <v>593</v>
      </c>
      <c r="I124" t="s">
        <v>208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2346.56</v>
      </c>
      <c r="P124" s="77">
        <v>110.85</v>
      </c>
      <c r="Q124" s="77">
        <v>0</v>
      </c>
      <c r="R124" s="77">
        <v>2.6011617600000001</v>
      </c>
      <c r="S124" s="78">
        <v>0</v>
      </c>
      <c r="T124" s="78">
        <v>0</v>
      </c>
      <c r="U124" s="78">
        <v>0</v>
      </c>
    </row>
    <row r="125" spans="2:21">
      <c r="B125" t="s">
        <v>605</v>
      </c>
      <c r="C125" t="s">
        <v>606</v>
      </c>
      <c r="D125" t="s">
        <v>100</v>
      </c>
      <c r="E125" t="s">
        <v>123</v>
      </c>
      <c r="F125" t="s">
        <v>520</v>
      </c>
      <c r="G125" t="s">
        <v>353</v>
      </c>
      <c r="H125" t="s">
        <v>593</v>
      </c>
      <c r="I125" t="s">
        <v>208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255463.9</v>
      </c>
      <c r="P125" s="77">
        <v>108.48</v>
      </c>
      <c r="Q125" s="77">
        <v>0</v>
      </c>
      <c r="R125" s="77">
        <v>277.12723871999998</v>
      </c>
      <c r="S125" s="78">
        <v>2.9999999999999997E-4</v>
      </c>
      <c r="T125" s="78">
        <v>2.5999999999999999E-3</v>
      </c>
      <c r="U125" s="78">
        <v>6.9999999999999999E-4</v>
      </c>
    </row>
    <row r="126" spans="2:21">
      <c r="B126" t="s">
        <v>607</v>
      </c>
      <c r="C126" t="s">
        <v>608</v>
      </c>
      <c r="D126" t="s">
        <v>100</v>
      </c>
      <c r="E126" t="s">
        <v>123</v>
      </c>
      <c r="F126" t="s">
        <v>520</v>
      </c>
      <c r="G126" t="s">
        <v>353</v>
      </c>
      <c r="H126" t="s">
        <v>593</v>
      </c>
      <c r="I126" t="s">
        <v>208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421556.47999999998</v>
      </c>
      <c r="P126" s="77">
        <v>94.09</v>
      </c>
      <c r="Q126" s="77">
        <v>0</v>
      </c>
      <c r="R126" s="77">
        <v>396.64249203200001</v>
      </c>
      <c r="S126" s="78">
        <v>5.9999999999999995E-4</v>
      </c>
      <c r="T126" s="78">
        <v>3.7000000000000002E-3</v>
      </c>
      <c r="U126" s="78">
        <v>8.9999999999999998E-4</v>
      </c>
    </row>
    <row r="127" spans="2:21">
      <c r="B127" t="s">
        <v>609</v>
      </c>
      <c r="C127" t="s">
        <v>610</v>
      </c>
      <c r="D127" t="s">
        <v>100</v>
      </c>
      <c r="E127" t="s">
        <v>123</v>
      </c>
      <c r="F127" t="s">
        <v>520</v>
      </c>
      <c r="G127" t="s">
        <v>353</v>
      </c>
      <c r="H127" t="s">
        <v>593</v>
      </c>
      <c r="I127" t="s">
        <v>208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75555.41</v>
      </c>
      <c r="P127" s="77">
        <v>90.77</v>
      </c>
      <c r="Q127" s="77">
        <v>0</v>
      </c>
      <c r="R127" s="77">
        <v>68.581645656999996</v>
      </c>
      <c r="S127" s="78">
        <v>4.0000000000000002E-4</v>
      </c>
      <c r="T127" s="78">
        <v>5.9999999999999995E-4</v>
      </c>
      <c r="U127" s="78">
        <v>2.0000000000000001E-4</v>
      </c>
    </row>
    <row r="128" spans="2:21">
      <c r="B128" t="s">
        <v>611</v>
      </c>
      <c r="C128" t="s">
        <v>612</v>
      </c>
      <c r="D128" t="s">
        <v>100</v>
      </c>
      <c r="E128" t="s">
        <v>123</v>
      </c>
      <c r="F128" t="s">
        <v>520</v>
      </c>
      <c r="G128" t="s">
        <v>353</v>
      </c>
      <c r="H128" t="s">
        <v>593</v>
      </c>
      <c r="I128" t="s">
        <v>208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207629.4</v>
      </c>
      <c r="P128" s="77">
        <v>90.71</v>
      </c>
      <c r="Q128" s="77">
        <v>0</v>
      </c>
      <c r="R128" s="77">
        <v>188.34062874</v>
      </c>
      <c r="S128" s="78">
        <v>5.0000000000000001E-4</v>
      </c>
      <c r="T128" s="78">
        <v>1.8E-3</v>
      </c>
      <c r="U128" s="78">
        <v>4.0000000000000002E-4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615</v>
      </c>
      <c r="G129" t="s">
        <v>616</v>
      </c>
      <c r="H129" t="s">
        <v>600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319585.32</v>
      </c>
      <c r="P129" s="77">
        <v>107.74</v>
      </c>
      <c r="Q129" s="77">
        <v>70.066400000000002</v>
      </c>
      <c r="R129" s="77">
        <v>414.38762376800003</v>
      </c>
      <c r="S129" s="78">
        <v>5.0000000000000001E-4</v>
      </c>
      <c r="T129" s="78">
        <v>3.8999999999999998E-3</v>
      </c>
      <c r="U129" s="78">
        <v>1E-3</v>
      </c>
    </row>
    <row r="130" spans="2:21">
      <c r="B130" t="s">
        <v>617</v>
      </c>
      <c r="C130" t="s">
        <v>618</v>
      </c>
      <c r="D130" t="s">
        <v>100</v>
      </c>
      <c r="E130" t="s">
        <v>123</v>
      </c>
      <c r="F130" t="s">
        <v>615</v>
      </c>
      <c r="G130" t="s">
        <v>616</v>
      </c>
      <c r="H130" t="s">
        <v>600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807232.02</v>
      </c>
      <c r="P130" s="77">
        <v>93.07</v>
      </c>
      <c r="Q130" s="77">
        <v>0</v>
      </c>
      <c r="R130" s="77">
        <v>751.29084101399997</v>
      </c>
      <c r="S130" s="78">
        <v>6.9999999999999999E-4</v>
      </c>
      <c r="T130" s="78">
        <v>7.0000000000000001E-3</v>
      </c>
      <c r="U130" s="78">
        <v>1.8E-3</v>
      </c>
    </row>
    <row r="131" spans="2:21">
      <c r="B131" t="s">
        <v>619</v>
      </c>
      <c r="C131" t="s">
        <v>620</v>
      </c>
      <c r="D131" t="s">
        <v>100</v>
      </c>
      <c r="E131" t="s">
        <v>123</v>
      </c>
      <c r="F131" t="s">
        <v>615</v>
      </c>
      <c r="G131" t="s">
        <v>616</v>
      </c>
      <c r="H131" t="s">
        <v>600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559234.73</v>
      </c>
      <c r="P131" s="77">
        <v>101.14</v>
      </c>
      <c r="Q131" s="77">
        <v>0</v>
      </c>
      <c r="R131" s="77">
        <v>565.61000592200003</v>
      </c>
      <c r="S131" s="78">
        <v>8.0000000000000004E-4</v>
      </c>
      <c r="T131" s="78">
        <v>5.3E-3</v>
      </c>
      <c r="U131" s="78">
        <v>1.2999999999999999E-3</v>
      </c>
    </row>
    <row r="132" spans="2:21">
      <c r="B132" t="s">
        <v>621</v>
      </c>
      <c r="C132" t="s">
        <v>622</v>
      </c>
      <c r="D132" t="s">
        <v>100</v>
      </c>
      <c r="E132" t="s">
        <v>123</v>
      </c>
      <c r="F132" t="s">
        <v>615</v>
      </c>
      <c r="G132" t="s">
        <v>616</v>
      </c>
      <c r="H132" t="s">
        <v>600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634120.57999999996</v>
      </c>
      <c r="P132" s="77">
        <v>106.2</v>
      </c>
      <c r="Q132" s="77">
        <v>0</v>
      </c>
      <c r="R132" s="77">
        <v>673.43605595999998</v>
      </c>
      <c r="S132" s="78">
        <v>6.9999999999999999E-4</v>
      </c>
      <c r="T132" s="78">
        <v>6.3E-3</v>
      </c>
      <c r="U132" s="78">
        <v>1.6000000000000001E-3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625</v>
      </c>
      <c r="G133" t="s">
        <v>364</v>
      </c>
      <c r="H133" t="s">
        <v>593</v>
      </c>
      <c r="I133" t="s">
        <v>208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55893.32</v>
      </c>
      <c r="P133" s="77">
        <v>109.66</v>
      </c>
      <c r="Q133" s="77">
        <v>0</v>
      </c>
      <c r="R133" s="77">
        <v>61.292614712000002</v>
      </c>
      <c r="S133" s="78">
        <v>2.0000000000000001E-4</v>
      </c>
      <c r="T133" s="78">
        <v>5.9999999999999995E-4</v>
      </c>
      <c r="U133" s="78">
        <v>1E-4</v>
      </c>
    </row>
    <row r="134" spans="2:21">
      <c r="B134" t="s">
        <v>626</v>
      </c>
      <c r="C134" t="s">
        <v>627</v>
      </c>
      <c r="D134" t="s">
        <v>100</v>
      </c>
      <c r="E134" t="s">
        <v>123</v>
      </c>
      <c r="F134" t="s">
        <v>625</v>
      </c>
      <c r="G134" t="s">
        <v>364</v>
      </c>
      <c r="H134" t="s">
        <v>593</v>
      </c>
      <c r="I134" t="s">
        <v>208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548065.36</v>
      </c>
      <c r="P134" s="77">
        <v>105.9</v>
      </c>
      <c r="Q134" s="77">
        <v>0</v>
      </c>
      <c r="R134" s="77">
        <v>580.40121624000005</v>
      </c>
      <c r="S134" s="78">
        <v>4.0000000000000002E-4</v>
      </c>
      <c r="T134" s="78">
        <v>5.4000000000000003E-3</v>
      </c>
      <c r="U134" s="78">
        <v>1.4E-3</v>
      </c>
    </row>
    <row r="135" spans="2:21">
      <c r="B135" t="s">
        <v>628</v>
      </c>
      <c r="C135" t="s">
        <v>629</v>
      </c>
      <c r="D135" t="s">
        <v>100</v>
      </c>
      <c r="E135" t="s">
        <v>123</v>
      </c>
      <c r="F135" t="s">
        <v>630</v>
      </c>
      <c r="G135" t="s">
        <v>127</v>
      </c>
      <c r="H135" t="s">
        <v>593</v>
      </c>
      <c r="I135" t="s">
        <v>208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55684.22</v>
      </c>
      <c r="P135" s="77">
        <v>105.7</v>
      </c>
      <c r="Q135" s="77">
        <v>0</v>
      </c>
      <c r="R135" s="77">
        <v>58.858220539999998</v>
      </c>
      <c r="S135" s="78">
        <v>1E-4</v>
      </c>
      <c r="T135" s="78">
        <v>5.0000000000000001E-4</v>
      </c>
      <c r="U135" s="78">
        <v>1E-4</v>
      </c>
    </row>
    <row r="136" spans="2:21">
      <c r="B136" t="s">
        <v>631</v>
      </c>
      <c r="C136" t="s">
        <v>632</v>
      </c>
      <c r="D136" t="s">
        <v>100</v>
      </c>
      <c r="E136" t="s">
        <v>123</v>
      </c>
      <c r="F136" t="s">
        <v>630</v>
      </c>
      <c r="G136" t="s">
        <v>127</v>
      </c>
      <c r="H136" t="s">
        <v>593</v>
      </c>
      <c r="I136" t="s">
        <v>208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445797.93</v>
      </c>
      <c r="P136" s="77">
        <v>101.66</v>
      </c>
      <c r="Q136" s="77">
        <v>0</v>
      </c>
      <c r="R136" s="77">
        <v>453.19817563800001</v>
      </c>
      <c r="S136" s="78">
        <v>1.1999999999999999E-3</v>
      </c>
      <c r="T136" s="78">
        <v>4.1999999999999997E-3</v>
      </c>
      <c r="U136" s="78">
        <v>1.1000000000000001E-3</v>
      </c>
    </row>
    <row r="137" spans="2:21">
      <c r="B137" t="s">
        <v>633</v>
      </c>
      <c r="C137" t="s">
        <v>634</v>
      </c>
      <c r="D137" t="s">
        <v>100</v>
      </c>
      <c r="E137" t="s">
        <v>123</v>
      </c>
      <c r="F137" t="s">
        <v>635</v>
      </c>
      <c r="G137" t="s">
        <v>127</v>
      </c>
      <c r="H137" t="s">
        <v>593</v>
      </c>
      <c r="I137" t="s">
        <v>208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172568.63</v>
      </c>
      <c r="P137" s="77">
        <v>111.26</v>
      </c>
      <c r="Q137" s="77">
        <v>0</v>
      </c>
      <c r="R137" s="77">
        <v>191.999857738</v>
      </c>
      <c r="S137" s="78">
        <v>1.2999999999999999E-3</v>
      </c>
      <c r="T137" s="78">
        <v>1.8E-3</v>
      </c>
      <c r="U137" s="78">
        <v>5.0000000000000001E-4</v>
      </c>
    </row>
    <row r="138" spans="2:21">
      <c r="B138" t="s">
        <v>636</v>
      </c>
      <c r="C138" t="s">
        <v>637</v>
      </c>
      <c r="D138" t="s">
        <v>100</v>
      </c>
      <c r="E138" t="s">
        <v>123</v>
      </c>
      <c r="F138" t="s">
        <v>635</v>
      </c>
      <c r="G138" t="s">
        <v>127</v>
      </c>
      <c r="H138" t="s">
        <v>593</v>
      </c>
      <c r="I138" t="s">
        <v>208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391266.17</v>
      </c>
      <c r="P138" s="77">
        <v>99.47</v>
      </c>
      <c r="Q138" s="77">
        <v>107.62342</v>
      </c>
      <c r="R138" s="77">
        <v>496.81587929900002</v>
      </c>
      <c r="S138" s="78">
        <v>1.1000000000000001E-3</v>
      </c>
      <c r="T138" s="78">
        <v>4.5999999999999999E-3</v>
      </c>
      <c r="U138" s="78">
        <v>1.1999999999999999E-3</v>
      </c>
    </row>
    <row r="139" spans="2:21">
      <c r="B139" t="s">
        <v>638</v>
      </c>
      <c r="C139" t="s">
        <v>639</v>
      </c>
      <c r="D139" t="s">
        <v>100</v>
      </c>
      <c r="E139" t="s">
        <v>123</v>
      </c>
      <c r="F139" t="s">
        <v>635</v>
      </c>
      <c r="G139" t="s">
        <v>127</v>
      </c>
      <c r="H139" t="s">
        <v>593</v>
      </c>
      <c r="I139" t="s">
        <v>208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448495.6</v>
      </c>
      <c r="P139" s="77">
        <v>101.9</v>
      </c>
      <c r="Q139" s="77">
        <v>0</v>
      </c>
      <c r="R139" s="77">
        <v>457.01701639999999</v>
      </c>
      <c r="S139" s="78">
        <v>1E-3</v>
      </c>
      <c r="T139" s="78">
        <v>4.3E-3</v>
      </c>
      <c r="U139" s="78">
        <v>1.1000000000000001E-3</v>
      </c>
    </row>
    <row r="140" spans="2:21">
      <c r="B140" t="s">
        <v>640</v>
      </c>
      <c r="C140" t="s">
        <v>641</v>
      </c>
      <c r="D140" t="s">
        <v>100</v>
      </c>
      <c r="E140" t="s">
        <v>123</v>
      </c>
      <c r="F140" t="s">
        <v>642</v>
      </c>
      <c r="G140" t="s">
        <v>353</v>
      </c>
      <c r="H140" t="s">
        <v>600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203581.23</v>
      </c>
      <c r="P140" s="77">
        <v>110.23</v>
      </c>
      <c r="Q140" s="77">
        <v>2.8446799999999999</v>
      </c>
      <c r="R140" s="77">
        <v>227.252269829</v>
      </c>
      <c r="S140" s="78">
        <v>5.9999999999999995E-4</v>
      </c>
      <c r="T140" s="78">
        <v>2.0999999999999999E-3</v>
      </c>
      <c r="U140" s="78">
        <v>5.0000000000000001E-4</v>
      </c>
    </row>
    <row r="141" spans="2:21">
      <c r="B141" t="s">
        <v>643</v>
      </c>
      <c r="C141" t="s">
        <v>644</v>
      </c>
      <c r="D141" t="s">
        <v>100</v>
      </c>
      <c r="E141" t="s">
        <v>123</v>
      </c>
      <c r="F141" t="s">
        <v>642</v>
      </c>
      <c r="G141" t="s">
        <v>353</v>
      </c>
      <c r="H141" t="s">
        <v>600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239762.57</v>
      </c>
      <c r="P141" s="77">
        <v>101.98</v>
      </c>
      <c r="Q141" s="77">
        <v>2.5310000000000001</v>
      </c>
      <c r="R141" s="77">
        <v>247.040868886</v>
      </c>
      <c r="S141" s="78">
        <v>8.0000000000000004E-4</v>
      </c>
      <c r="T141" s="78">
        <v>2.3E-3</v>
      </c>
      <c r="U141" s="78">
        <v>5.9999999999999995E-4</v>
      </c>
    </row>
    <row r="142" spans="2:21">
      <c r="B142" t="s">
        <v>645</v>
      </c>
      <c r="C142" t="s">
        <v>646</v>
      </c>
      <c r="D142" t="s">
        <v>100</v>
      </c>
      <c r="E142" t="s">
        <v>123</v>
      </c>
      <c r="F142" t="s">
        <v>642</v>
      </c>
      <c r="G142" t="s">
        <v>353</v>
      </c>
      <c r="H142" t="s">
        <v>600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248336.54</v>
      </c>
      <c r="P142" s="77">
        <v>84.23</v>
      </c>
      <c r="Q142" s="77">
        <v>0.52234999999999998</v>
      </c>
      <c r="R142" s="77">
        <v>209.69621764199999</v>
      </c>
      <c r="S142" s="78">
        <v>1.1000000000000001E-3</v>
      </c>
      <c r="T142" s="78">
        <v>2E-3</v>
      </c>
      <c r="U142" s="78">
        <v>5.0000000000000001E-4</v>
      </c>
    </row>
    <row r="143" spans="2:21">
      <c r="B143" t="s">
        <v>647</v>
      </c>
      <c r="C143" t="s">
        <v>648</v>
      </c>
      <c r="D143" t="s">
        <v>100</v>
      </c>
      <c r="E143" t="s">
        <v>123</v>
      </c>
      <c r="F143" t="s">
        <v>649</v>
      </c>
      <c r="G143" t="s">
        <v>650</v>
      </c>
      <c r="H143" t="s">
        <v>651</v>
      </c>
      <c r="I143" t="s">
        <v>208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277465.64</v>
      </c>
      <c r="P143" s="77">
        <v>102.71</v>
      </c>
      <c r="Q143" s="77">
        <v>0</v>
      </c>
      <c r="R143" s="77">
        <v>284.984958844</v>
      </c>
      <c r="S143" s="78">
        <v>8.0000000000000004E-4</v>
      </c>
      <c r="T143" s="78">
        <v>2.7000000000000001E-3</v>
      </c>
      <c r="U143" s="78">
        <v>6.9999999999999999E-4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132</v>
      </c>
      <c r="H144" t="s">
        <v>651</v>
      </c>
      <c r="I144" t="s">
        <v>208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115451.49</v>
      </c>
      <c r="P144" s="77">
        <v>109.45</v>
      </c>
      <c r="Q144" s="77">
        <v>130.16576000000001</v>
      </c>
      <c r="R144" s="77">
        <v>256.52741580499998</v>
      </c>
      <c r="S144" s="78">
        <v>8.0000000000000004E-4</v>
      </c>
      <c r="T144" s="78">
        <v>2.3999999999999998E-3</v>
      </c>
      <c r="U144" s="78">
        <v>5.9999999999999995E-4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650</v>
      </c>
      <c r="H145" t="s">
        <v>658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544346.07999999996</v>
      </c>
      <c r="P145" s="77">
        <v>108.2</v>
      </c>
      <c r="Q145" s="77">
        <v>0</v>
      </c>
      <c r="R145" s="77">
        <v>588.98245856000005</v>
      </c>
      <c r="S145" s="78">
        <v>4.0000000000000002E-4</v>
      </c>
      <c r="T145" s="78">
        <v>5.4999999999999997E-3</v>
      </c>
      <c r="U145" s="78">
        <v>1.4E-3</v>
      </c>
    </row>
    <row r="146" spans="2:21">
      <c r="B146" t="s">
        <v>659</v>
      </c>
      <c r="C146" t="s">
        <v>660</v>
      </c>
      <c r="D146" t="s">
        <v>100</v>
      </c>
      <c r="E146" t="s">
        <v>123</v>
      </c>
      <c r="F146" t="s">
        <v>657</v>
      </c>
      <c r="G146" t="s">
        <v>650</v>
      </c>
      <c r="H146" t="s">
        <v>658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79035.12</v>
      </c>
      <c r="P146" s="77">
        <v>106.66</v>
      </c>
      <c r="Q146" s="77">
        <v>0.53252999999999995</v>
      </c>
      <c r="R146" s="77">
        <v>84.831388992000001</v>
      </c>
      <c r="S146" s="78">
        <v>2.0000000000000001E-4</v>
      </c>
      <c r="T146" s="78">
        <v>8.0000000000000004E-4</v>
      </c>
      <c r="U146" s="78">
        <v>2.0000000000000001E-4</v>
      </c>
    </row>
    <row r="147" spans="2:21">
      <c r="B147" t="s">
        <v>661</v>
      </c>
      <c r="C147" t="s">
        <v>662</v>
      </c>
      <c r="D147" t="s">
        <v>100</v>
      </c>
      <c r="E147" t="s">
        <v>123</v>
      </c>
      <c r="F147" t="s">
        <v>657</v>
      </c>
      <c r="G147" t="s">
        <v>650</v>
      </c>
      <c r="H147" t="s">
        <v>658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210645.08</v>
      </c>
      <c r="P147" s="77">
        <v>93.67</v>
      </c>
      <c r="Q147" s="77">
        <v>1.2505500000000001</v>
      </c>
      <c r="R147" s="77">
        <v>198.56179643600001</v>
      </c>
      <c r="S147" s="78">
        <v>4.0000000000000002E-4</v>
      </c>
      <c r="T147" s="78">
        <v>1.9E-3</v>
      </c>
      <c r="U147" s="78">
        <v>5.0000000000000001E-4</v>
      </c>
    </row>
    <row r="148" spans="2:21">
      <c r="B148" t="s">
        <v>663</v>
      </c>
      <c r="C148" t="s">
        <v>664</v>
      </c>
      <c r="D148" t="s">
        <v>100</v>
      </c>
      <c r="E148" t="s">
        <v>123</v>
      </c>
      <c r="F148" t="s">
        <v>657</v>
      </c>
      <c r="G148" t="s">
        <v>650</v>
      </c>
      <c r="H148" t="s">
        <v>658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235915.84</v>
      </c>
      <c r="P148" s="77">
        <v>91.75</v>
      </c>
      <c r="Q148" s="77">
        <v>0</v>
      </c>
      <c r="R148" s="77">
        <v>216.4527832</v>
      </c>
      <c r="S148" s="78">
        <v>6.9999999999999999E-4</v>
      </c>
      <c r="T148" s="78">
        <v>2E-3</v>
      </c>
      <c r="U148" s="78">
        <v>5.0000000000000001E-4</v>
      </c>
    </row>
    <row r="149" spans="2:21">
      <c r="B149" t="s">
        <v>665</v>
      </c>
      <c r="C149" t="s">
        <v>666</v>
      </c>
      <c r="D149" t="s">
        <v>100</v>
      </c>
      <c r="E149" t="s">
        <v>123</v>
      </c>
      <c r="F149" t="s">
        <v>667</v>
      </c>
      <c r="G149" t="s">
        <v>599</v>
      </c>
      <c r="H149" t="s">
        <v>651</v>
      </c>
      <c r="I149" t="s">
        <v>208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1056438.6000000001</v>
      </c>
      <c r="P149" s="77">
        <v>94.32</v>
      </c>
      <c r="Q149" s="77">
        <v>4.2732999999999999</v>
      </c>
      <c r="R149" s="77">
        <v>1000.70618752</v>
      </c>
      <c r="S149" s="78">
        <v>6.9999999999999999E-4</v>
      </c>
      <c r="T149" s="78">
        <v>9.2999999999999992E-3</v>
      </c>
      <c r="U149" s="78">
        <v>2.3999999999999998E-3</v>
      </c>
    </row>
    <row r="150" spans="2:21">
      <c r="B150" t="s">
        <v>668</v>
      </c>
      <c r="C150" t="s">
        <v>669</v>
      </c>
      <c r="D150" t="s">
        <v>100</v>
      </c>
      <c r="E150" t="s">
        <v>123</v>
      </c>
      <c r="F150" t="s">
        <v>670</v>
      </c>
      <c r="G150" t="s">
        <v>353</v>
      </c>
      <c r="H150" t="s">
        <v>651</v>
      </c>
      <c r="I150" t="s">
        <v>208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31459.62</v>
      </c>
      <c r="P150" s="77">
        <v>105.55</v>
      </c>
      <c r="Q150" s="77">
        <v>0.15778</v>
      </c>
      <c r="R150" s="77">
        <v>33.363408909999997</v>
      </c>
      <c r="S150" s="78">
        <v>0</v>
      </c>
      <c r="T150" s="78">
        <v>2.9999999999999997E-4</v>
      </c>
      <c r="U150" s="78">
        <v>1E-4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673</v>
      </c>
      <c r="G151" t="s">
        <v>353</v>
      </c>
      <c r="H151" t="s">
        <v>651</v>
      </c>
      <c r="I151" t="s">
        <v>208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863328.03</v>
      </c>
      <c r="P151" s="77">
        <v>99.51</v>
      </c>
      <c r="Q151" s="77">
        <v>16.510899999999999</v>
      </c>
      <c r="R151" s="77">
        <v>875.608622653</v>
      </c>
      <c r="S151" s="78">
        <v>5.0000000000000001E-4</v>
      </c>
      <c r="T151" s="78">
        <v>8.2000000000000007E-3</v>
      </c>
      <c r="U151" s="78">
        <v>2.0999999999999999E-3</v>
      </c>
    </row>
    <row r="152" spans="2:21">
      <c r="B152" t="s">
        <v>674</v>
      </c>
      <c r="C152" t="s">
        <v>675</v>
      </c>
      <c r="D152" t="s">
        <v>100</v>
      </c>
      <c r="E152" t="s">
        <v>123</v>
      </c>
      <c r="F152" t="s">
        <v>676</v>
      </c>
      <c r="G152" t="s">
        <v>364</v>
      </c>
      <c r="H152" t="s">
        <v>677</v>
      </c>
      <c r="I152" t="s">
        <v>208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580271.16</v>
      </c>
      <c r="P152" s="77">
        <v>107.45</v>
      </c>
      <c r="Q152" s="77">
        <v>0</v>
      </c>
      <c r="R152" s="77">
        <v>623.50136141999997</v>
      </c>
      <c r="S152" s="78">
        <v>5.9999999999999995E-4</v>
      </c>
      <c r="T152" s="78">
        <v>5.7999999999999996E-3</v>
      </c>
      <c r="U152" s="78">
        <v>1.5E-3</v>
      </c>
    </row>
    <row r="153" spans="2:21">
      <c r="B153" t="s">
        <v>678</v>
      </c>
      <c r="C153" t="s">
        <v>679</v>
      </c>
      <c r="D153" t="s">
        <v>100</v>
      </c>
      <c r="E153" t="s">
        <v>123</v>
      </c>
      <c r="F153" t="s">
        <v>649</v>
      </c>
      <c r="G153" t="s">
        <v>650</v>
      </c>
      <c r="H153" t="s">
        <v>677</v>
      </c>
      <c r="I153" t="s">
        <v>208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189473.55</v>
      </c>
      <c r="P153" s="77">
        <v>84.13</v>
      </c>
      <c r="Q153" s="77">
        <v>0</v>
      </c>
      <c r="R153" s="77">
        <v>159.40409761500001</v>
      </c>
      <c r="S153" s="78">
        <v>2.0000000000000001E-4</v>
      </c>
      <c r="T153" s="78">
        <v>1.5E-3</v>
      </c>
      <c r="U153" s="78">
        <v>4.0000000000000002E-4</v>
      </c>
    </row>
    <row r="154" spans="2:21">
      <c r="B154" t="s">
        <v>680</v>
      </c>
      <c r="C154" t="s">
        <v>681</v>
      </c>
      <c r="D154" t="s">
        <v>100</v>
      </c>
      <c r="E154" t="s">
        <v>123</v>
      </c>
      <c r="F154" t="s">
        <v>649</v>
      </c>
      <c r="G154" t="s">
        <v>650</v>
      </c>
      <c r="H154" t="s">
        <v>677</v>
      </c>
      <c r="I154" t="s">
        <v>208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407063.91</v>
      </c>
      <c r="P154" s="77">
        <v>92.19</v>
      </c>
      <c r="Q154" s="77">
        <v>36.4054</v>
      </c>
      <c r="R154" s="77">
        <v>411.67761862899999</v>
      </c>
      <c r="S154" s="78">
        <v>2.9999999999999997E-4</v>
      </c>
      <c r="T154" s="78">
        <v>3.8E-3</v>
      </c>
      <c r="U154" s="78">
        <v>1E-3</v>
      </c>
    </row>
    <row r="155" spans="2:21">
      <c r="B155" t="s">
        <v>682</v>
      </c>
      <c r="C155" t="s">
        <v>683</v>
      </c>
      <c r="D155" t="s">
        <v>100</v>
      </c>
      <c r="E155" t="s">
        <v>123</v>
      </c>
      <c r="F155" t="s">
        <v>649</v>
      </c>
      <c r="G155" t="s">
        <v>650</v>
      </c>
      <c r="H155" t="s">
        <v>677</v>
      </c>
      <c r="I155" t="s">
        <v>208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416561.18</v>
      </c>
      <c r="P155" s="77">
        <v>96.6</v>
      </c>
      <c r="Q155" s="77">
        <v>61.22437</v>
      </c>
      <c r="R155" s="77">
        <v>463.62246987999998</v>
      </c>
      <c r="S155" s="78">
        <v>2.0000000000000001E-4</v>
      </c>
      <c r="T155" s="78">
        <v>4.3E-3</v>
      </c>
      <c r="U155" s="78">
        <v>1.1000000000000001E-3</v>
      </c>
    </row>
    <row r="156" spans="2:21">
      <c r="B156" t="s">
        <v>684</v>
      </c>
      <c r="C156" t="s">
        <v>685</v>
      </c>
      <c r="D156" t="s">
        <v>100</v>
      </c>
      <c r="E156" t="s">
        <v>123</v>
      </c>
      <c r="F156" t="s">
        <v>686</v>
      </c>
      <c r="G156" t="s">
        <v>887</v>
      </c>
      <c r="H156" t="s">
        <v>687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209547.12</v>
      </c>
      <c r="P156" s="77">
        <v>97.23</v>
      </c>
      <c r="Q156" s="77">
        <v>3.5481600000000002</v>
      </c>
      <c r="R156" s="77">
        <v>207.29082477599999</v>
      </c>
      <c r="S156" s="78">
        <v>8.0000000000000004E-4</v>
      </c>
      <c r="T156" s="78">
        <v>1.9E-3</v>
      </c>
      <c r="U156" s="78">
        <v>5.0000000000000001E-4</v>
      </c>
    </row>
    <row r="157" spans="2:21">
      <c r="B157" t="s">
        <v>688</v>
      </c>
      <c r="C157" t="s">
        <v>689</v>
      </c>
      <c r="D157" t="s">
        <v>100</v>
      </c>
      <c r="E157" t="s">
        <v>123</v>
      </c>
      <c r="F157" t="s">
        <v>670</v>
      </c>
      <c r="G157" t="s">
        <v>353</v>
      </c>
      <c r="H157" t="s">
        <v>677</v>
      </c>
      <c r="I157" t="s">
        <v>208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492592.57</v>
      </c>
      <c r="P157" s="77">
        <v>105.04</v>
      </c>
      <c r="Q157" s="77">
        <v>8.9598899999999997</v>
      </c>
      <c r="R157" s="77">
        <v>526.37912552800003</v>
      </c>
      <c r="S157" s="78">
        <v>8.0000000000000004E-4</v>
      </c>
      <c r="T157" s="78">
        <v>4.8999999999999998E-3</v>
      </c>
      <c r="U157" s="78">
        <v>1.2999999999999999E-3</v>
      </c>
    </row>
    <row r="158" spans="2:21">
      <c r="B158" t="s">
        <v>690</v>
      </c>
      <c r="C158" t="s">
        <v>691</v>
      </c>
      <c r="D158" t="s">
        <v>100</v>
      </c>
      <c r="E158" t="s">
        <v>123</v>
      </c>
      <c r="F158" t="s">
        <v>692</v>
      </c>
      <c r="G158" t="s">
        <v>353</v>
      </c>
      <c r="H158" t="s">
        <v>677</v>
      </c>
      <c r="I158" t="s">
        <v>208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518565.05</v>
      </c>
      <c r="P158" s="77">
        <v>103.46</v>
      </c>
      <c r="Q158" s="77">
        <v>0.28639999999999999</v>
      </c>
      <c r="R158" s="77">
        <v>536.79380073000004</v>
      </c>
      <c r="S158" s="78">
        <v>8.9999999999999998E-4</v>
      </c>
      <c r="T158" s="78">
        <v>5.0000000000000001E-3</v>
      </c>
      <c r="U158" s="78">
        <v>1.2999999999999999E-3</v>
      </c>
    </row>
    <row r="159" spans="2:21">
      <c r="B159" t="s">
        <v>693</v>
      </c>
      <c r="C159" t="s">
        <v>694</v>
      </c>
      <c r="D159" t="s">
        <v>100</v>
      </c>
      <c r="E159" t="s">
        <v>123</v>
      </c>
      <c r="F159" t="s">
        <v>692</v>
      </c>
      <c r="G159" t="s">
        <v>353</v>
      </c>
      <c r="H159" t="s">
        <v>677</v>
      </c>
      <c r="I159" t="s">
        <v>208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292437.18</v>
      </c>
      <c r="P159" s="77">
        <v>91.84</v>
      </c>
      <c r="Q159" s="77">
        <v>0</v>
      </c>
      <c r="R159" s="77">
        <v>268.57430611199999</v>
      </c>
      <c r="S159" s="78">
        <v>8.0000000000000004E-4</v>
      </c>
      <c r="T159" s="78">
        <v>2.5000000000000001E-3</v>
      </c>
      <c r="U159" s="78">
        <v>5.9999999999999995E-4</v>
      </c>
    </row>
    <row r="160" spans="2:21">
      <c r="B160" t="s">
        <v>695</v>
      </c>
      <c r="C160" t="s">
        <v>696</v>
      </c>
      <c r="D160" t="s">
        <v>100</v>
      </c>
      <c r="E160" t="s">
        <v>123</v>
      </c>
      <c r="F160" t="s">
        <v>692</v>
      </c>
      <c r="G160" t="s">
        <v>353</v>
      </c>
      <c r="H160" t="s">
        <v>677</v>
      </c>
      <c r="I160" t="s">
        <v>208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424741.44</v>
      </c>
      <c r="P160" s="77">
        <v>94.5</v>
      </c>
      <c r="Q160" s="77">
        <v>0</v>
      </c>
      <c r="R160" s="77">
        <v>401.38066079999999</v>
      </c>
      <c r="S160" s="78">
        <v>8.0000000000000004E-4</v>
      </c>
      <c r="T160" s="78">
        <v>3.7000000000000002E-3</v>
      </c>
      <c r="U160" s="78">
        <v>1E-3</v>
      </c>
    </row>
    <row r="161" spans="2:21">
      <c r="B161" t="s">
        <v>697</v>
      </c>
      <c r="C161" t="s">
        <v>698</v>
      </c>
      <c r="D161" t="s">
        <v>100</v>
      </c>
      <c r="E161" t="s">
        <v>123</v>
      </c>
      <c r="F161" t="s">
        <v>692</v>
      </c>
      <c r="G161" t="s">
        <v>353</v>
      </c>
      <c r="H161" t="s">
        <v>677</v>
      </c>
      <c r="I161" t="s">
        <v>208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163488.28</v>
      </c>
      <c r="P161" s="77">
        <v>92.47</v>
      </c>
      <c r="Q161" s="77">
        <v>0</v>
      </c>
      <c r="R161" s="77">
        <v>151.17761251600001</v>
      </c>
      <c r="S161" s="78">
        <v>6.9999999999999999E-4</v>
      </c>
      <c r="T161" s="78">
        <v>1.4E-3</v>
      </c>
      <c r="U161" s="78">
        <v>4.0000000000000002E-4</v>
      </c>
    </row>
    <row r="162" spans="2:21">
      <c r="B162" t="s">
        <v>699</v>
      </c>
      <c r="C162" t="s">
        <v>700</v>
      </c>
      <c r="D162" t="s">
        <v>100</v>
      </c>
      <c r="E162" t="s">
        <v>123</v>
      </c>
      <c r="F162" t="s">
        <v>701</v>
      </c>
      <c r="G162" t="s">
        <v>702</v>
      </c>
      <c r="H162" t="s">
        <v>210</v>
      </c>
      <c r="I162" t="s">
        <v>211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864022.45</v>
      </c>
      <c r="P162" s="77">
        <v>99.03</v>
      </c>
      <c r="Q162" s="77">
        <v>111.76419</v>
      </c>
      <c r="R162" s="77">
        <v>967.40562223500001</v>
      </c>
      <c r="S162" s="78">
        <v>1E-3</v>
      </c>
      <c r="T162" s="78">
        <v>8.9999999999999993E-3</v>
      </c>
      <c r="U162" s="78">
        <v>2.3E-3</v>
      </c>
    </row>
    <row r="163" spans="2:21">
      <c r="B163" t="s">
        <v>703</v>
      </c>
      <c r="C163" t="s">
        <v>704</v>
      </c>
      <c r="D163" t="s">
        <v>100</v>
      </c>
      <c r="E163" t="s">
        <v>123</v>
      </c>
      <c r="F163" t="s">
        <v>705</v>
      </c>
      <c r="G163" t="s">
        <v>112</v>
      </c>
      <c r="H163" t="s">
        <v>210</v>
      </c>
      <c r="I163" t="s">
        <v>211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143080.48000000001</v>
      </c>
      <c r="P163" s="77">
        <v>23.05</v>
      </c>
      <c r="Q163" s="77">
        <v>0</v>
      </c>
      <c r="R163" s="77">
        <v>32.980050640000002</v>
      </c>
      <c r="S163" s="78">
        <v>2.9999999999999997E-4</v>
      </c>
      <c r="T163" s="78">
        <v>2.9999999999999997E-4</v>
      </c>
      <c r="U163" s="78">
        <v>1E-4</v>
      </c>
    </row>
    <row r="164" spans="2:21">
      <c r="B164" t="s">
        <v>706</v>
      </c>
      <c r="C164" t="s">
        <v>707</v>
      </c>
      <c r="D164" t="s">
        <v>123</v>
      </c>
      <c r="E164" t="s">
        <v>123</v>
      </c>
      <c r="F164" t="s">
        <v>708</v>
      </c>
      <c r="G164" t="s">
        <v>650</v>
      </c>
      <c r="H164" t="s">
        <v>210</v>
      </c>
      <c r="I164" t="s">
        <v>211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532.6</v>
      </c>
      <c r="P164" s="77">
        <v>29.41732</v>
      </c>
      <c r="Q164" s="77">
        <v>0</v>
      </c>
      <c r="R164" s="77">
        <v>0.15667664632</v>
      </c>
      <c r="S164" s="78">
        <v>0</v>
      </c>
      <c r="T164" s="78">
        <v>0</v>
      </c>
      <c r="U164" s="78">
        <v>0</v>
      </c>
    </row>
    <row r="165" spans="2:21">
      <c r="B165" t="s">
        <v>709</v>
      </c>
      <c r="C165" t="s">
        <v>710</v>
      </c>
      <c r="D165" t="s">
        <v>100</v>
      </c>
      <c r="E165" t="s">
        <v>123</v>
      </c>
      <c r="F165" t="s">
        <v>711</v>
      </c>
      <c r="G165" t="s">
        <v>353</v>
      </c>
      <c r="H165" t="s">
        <v>210</v>
      </c>
      <c r="I165" t="s">
        <v>211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426083.6</v>
      </c>
      <c r="P165" s="77">
        <v>101</v>
      </c>
      <c r="Q165" s="77">
        <v>0</v>
      </c>
      <c r="R165" s="77">
        <v>430.34443599999997</v>
      </c>
      <c r="S165" s="78">
        <v>8.0000000000000004E-4</v>
      </c>
      <c r="T165" s="78">
        <v>4.0000000000000001E-3</v>
      </c>
      <c r="U165" s="78">
        <v>1E-3</v>
      </c>
    </row>
    <row r="166" spans="2:21">
      <c r="B166" t="s">
        <v>712</v>
      </c>
      <c r="C166" t="s">
        <v>713</v>
      </c>
      <c r="D166" t="s">
        <v>100</v>
      </c>
      <c r="E166" t="s">
        <v>123</v>
      </c>
      <c r="F166" t="s">
        <v>714</v>
      </c>
      <c r="G166" t="s">
        <v>353</v>
      </c>
      <c r="H166" t="s">
        <v>210</v>
      </c>
      <c r="I166" t="s">
        <v>211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446265.64</v>
      </c>
      <c r="P166" s="77">
        <v>109.41</v>
      </c>
      <c r="Q166" s="77">
        <v>6.7380500000000003</v>
      </c>
      <c r="R166" s="77">
        <v>494.99728672399999</v>
      </c>
      <c r="S166" s="78">
        <v>8.9999999999999998E-4</v>
      </c>
      <c r="T166" s="78">
        <v>4.5999999999999999E-3</v>
      </c>
      <c r="U166" s="78">
        <v>1.1999999999999999E-3</v>
      </c>
    </row>
    <row r="167" spans="2:21">
      <c r="B167" t="s">
        <v>715</v>
      </c>
      <c r="C167" t="s">
        <v>716</v>
      </c>
      <c r="D167" t="s">
        <v>100</v>
      </c>
      <c r="E167" t="s">
        <v>123</v>
      </c>
      <c r="F167" t="s">
        <v>714</v>
      </c>
      <c r="G167" t="s">
        <v>353</v>
      </c>
      <c r="H167" t="s">
        <v>210</v>
      </c>
      <c r="I167" t="s">
        <v>211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343328.04</v>
      </c>
      <c r="P167" s="77">
        <v>97.44</v>
      </c>
      <c r="Q167" s="77">
        <v>0</v>
      </c>
      <c r="R167" s="77">
        <v>334.538842176</v>
      </c>
      <c r="S167" s="78">
        <v>6.9999999999999999E-4</v>
      </c>
      <c r="T167" s="78">
        <v>3.0999999999999999E-3</v>
      </c>
      <c r="U167" s="78">
        <v>8.0000000000000004E-4</v>
      </c>
    </row>
    <row r="168" spans="2:21">
      <c r="B168" t="s">
        <v>717</v>
      </c>
      <c r="C168" t="s">
        <v>718</v>
      </c>
      <c r="D168" t="s">
        <v>100</v>
      </c>
      <c r="E168" t="s">
        <v>123</v>
      </c>
      <c r="F168" t="s">
        <v>714</v>
      </c>
      <c r="G168" t="s">
        <v>353</v>
      </c>
      <c r="H168" t="s">
        <v>210</v>
      </c>
      <c r="I168" t="s">
        <v>211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145917.65</v>
      </c>
      <c r="P168" s="77">
        <v>100.16</v>
      </c>
      <c r="Q168" s="77">
        <v>0</v>
      </c>
      <c r="R168" s="77">
        <v>146.15111823999999</v>
      </c>
      <c r="S168" s="78">
        <v>6.9999999999999999E-4</v>
      </c>
      <c r="T168" s="78">
        <v>1.4E-3</v>
      </c>
      <c r="U168" s="78">
        <v>2.9999999999999997E-4</v>
      </c>
    </row>
    <row r="169" spans="2:21">
      <c r="B169" t="s">
        <v>719</v>
      </c>
      <c r="C169" t="s">
        <v>720</v>
      </c>
      <c r="D169" t="s">
        <v>100</v>
      </c>
      <c r="E169" t="s">
        <v>123</v>
      </c>
      <c r="F169" t="s">
        <v>721</v>
      </c>
      <c r="G169" t="s">
        <v>364</v>
      </c>
      <c r="H169" t="s">
        <v>210</v>
      </c>
      <c r="I169" t="s">
        <v>211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190344.18</v>
      </c>
      <c r="P169" s="77">
        <v>107.69</v>
      </c>
      <c r="Q169" s="77">
        <v>0</v>
      </c>
      <c r="R169" s="77">
        <v>204.981647442</v>
      </c>
      <c r="S169" s="78">
        <v>6.9999999999999999E-4</v>
      </c>
      <c r="T169" s="78">
        <v>1.9E-3</v>
      </c>
      <c r="U169" s="78">
        <v>5.0000000000000001E-4</v>
      </c>
    </row>
    <row r="170" spans="2:21">
      <c r="B170" s="84" t="s">
        <v>251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14910790.74</v>
      </c>
      <c r="Q170" s="85">
        <v>233.81236000000001</v>
      </c>
      <c r="R170" s="85">
        <v>13894.386547953</v>
      </c>
      <c r="T170" s="86">
        <v>0.1298</v>
      </c>
      <c r="U170" s="86">
        <v>3.3099999999999997E-2</v>
      </c>
    </row>
    <row r="171" spans="2:21">
      <c r="B171" t="s">
        <v>722</v>
      </c>
      <c r="C171" t="s">
        <v>723</v>
      </c>
      <c r="D171" t="s">
        <v>100</v>
      </c>
      <c r="E171" t="s">
        <v>123</v>
      </c>
      <c r="F171" t="s">
        <v>547</v>
      </c>
      <c r="G171" t="s">
        <v>336</v>
      </c>
      <c r="H171" t="s">
        <v>207</v>
      </c>
      <c r="I171" t="s">
        <v>208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724</v>
      </c>
      <c r="C172" t="s">
        <v>725</v>
      </c>
      <c r="D172" t="s">
        <v>100</v>
      </c>
      <c r="E172" t="s">
        <v>123</v>
      </c>
      <c r="F172" t="s">
        <v>726</v>
      </c>
      <c r="G172" t="s">
        <v>727</v>
      </c>
      <c r="H172" t="s">
        <v>380</v>
      </c>
      <c r="I172" t="s">
        <v>208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0.04</v>
      </c>
      <c r="P172" s="77">
        <v>100.82</v>
      </c>
      <c r="Q172" s="77">
        <v>0</v>
      </c>
      <c r="R172" s="77">
        <v>4.0327999999999997E-5</v>
      </c>
      <c r="S172" s="78">
        <v>0</v>
      </c>
      <c r="T172" s="78">
        <v>0</v>
      </c>
      <c r="U172" s="78">
        <v>0</v>
      </c>
    </row>
    <row r="173" spans="2:21">
      <c r="B173" t="s">
        <v>728</v>
      </c>
      <c r="C173" t="s">
        <v>729</v>
      </c>
      <c r="D173" t="s">
        <v>100</v>
      </c>
      <c r="E173" t="s">
        <v>123</v>
      </c>
      <c r="F173" t="s">
        <v>730</v>
      </c>
      <c r="G173" t="s">
        <v>528</v>
      </c>
      <c r="H173" t="s">
        <v>397</v>
      </c>
      <c r="I173" t="s">
        <v>208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0.02</v>
      </c>
      <c r="P173" s="77">
        <v>80.430000000000007</v>
      </c>
      <c r="Q173" s="77">
        <v>0</v>
      </c>
      <c r="R173" s="77">
        <v>1.6086000000000002E-5</v>
      </c>
      <c r="S173" s="78">
        <v>0</v>
      </c>
      <c r="T173" s="78">
        <v>0</v>
      </c>
      <c r="U173" s="78">
        <v>0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396</v>
      </c>
      <c r="G174" t="s">
        <v>353</v>
      </c>
      <c r="H174" t="s">
        <v>397</v>
      </c>
      <c r="I174" t="s">
        <v>208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101160.52</v>
      </c>
      <c r="P174" s="77">
        <v>101.64</v>
      </c>
      <c r="Q174" s="77">
        <v>0</v>
      </c>
      <c r="R174" s="77">
        <v>102.819552528</v>
      </c>
      <c r="S174" s="78">
        <v>8.9999999999999998E-4</v>
      </c>
      <c r="T174" s="78">
        <v>1E-3</v>
      </c>
      <c r="U174" s="78">
        <v>2.0000000000000001E-4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404</v>
      </c>
      <c r="G175" t="s">
        <v>353</v>
      </c>
      <c r="H175" t="s">
        <v>397</v>
      </c>
      <c r="I175" t="s">
        <v>208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779488.93</v>
      </c>
      <c r="P175" s="77">
        <v>85.31</v>
      </c>
      <c r="Q175" s="77">
        <v>39.176540000000003</v>
      </c>
      <c r="R175" s="77">
        <v>704.158546183</v>
      </c>
      <c r="S175" s="78">
        <v>5.9999999999999995E-4</v>
      </c>
      <c r="T175" s="78">
        <v>6.6E-3</v>
      </c>
      <c r="U175" s="78">
        <v>1.6999999999999999E-3</v>
      </c>
    </row>
    <row r="176" spans="2:21">
      <c r="B176" t="s">
        <v>735</v>
      </c>
      <c r="C176" t="s">
        <v>736</v>
      </c>
      <c r="D176" t="s">
        <v>100</v>
      </c>
      <c r="E176" t="s">
        <v>123</v>
      </c>
      <c r="F176" t="s">
        <v>737</v>
      </c>
      <c r="G176" t="s">
        <v>738</v>
      </c>
      <c r="H176" t="s">
        <v>397</v>
      </c>
      <c r="I176" t="s">
        <v>208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0.02</v>
      </c>
      <c r="P176" s="77">
        <v>90.04</v>
      </c>
      <c r="Q176" s="77">
        <v>0</v>
      </c>
      <c r="R176" s="77">
        <v>1.8008000000000001E-5</v>
      </c>
      <c r="S176" s="78">
        <v>0</v>
      </c>
      <c r="T176" s="78">
        <v>0</v>
      </c>
      <c r="U176" s="78">
        <v>0</v>
      </c>
    </row>
    <row r="177" spans="2:21">
      <c r="B177" t="s">
        <v>739</v>
      </c>
      <c r="C177" t="s">
        <v>740</v>
      </c>
      <c r="D177" t="s">
        <v>100</v>
      </c>
      <c r="E177" t="s">
        <v>123</v>
      </c>
      <c r="F177" t="s">
        <v>741</v>
      </c>
      <c r="G177" t="s">
        <v>742</v>
      </c>
      <c r="H177" t="s">
        <v>397</v>
      </c>
      <c r="I177" t="s">
        <v>208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0.03</v>
      </c>
      <c r="P177" s="77">
        <v>96.46</v>
      </c>
      <c r="Q177" s="77">
        <v>0</v>
      </c>
      <c r="R177" s="77">
        <v>2.8938E-5</v>
      </c>
      <c r="S177" s="78">
        <v>0</v>
      </c>
      <c r="T177" s="78">
        <v>0</v>
      </c>
      <c r="U177" s="78">
        <v>0</v>
      </c>
    </row>
    <row r="178" spans="2:21">
      <c r="B178" t="s">
        <v>743</v>
      </c>
      <c r="C178" t="s">
        <v>744</v>
      </c>
      <c r="D178" t="s">
        <v>100</v>
      </c>
      <c r="E178" t="s">
        <v>123</v>
      </c>
      <c r="F178" t="s">
        <v>456</v>
      </c>
      <c r="G178" t="s">
        <v>353</v>
      </c>
      <c r="H178" t="s">
        <v>397</v>
      </c>
      <c r="I178" t="s">
        <v>208</v>
      </c>
      <c r="J178"/>
      <c r="K178" s="77">
        <v>1.46</v>
      </c>
      <c r="L178" t="s">
        <v>102</v>
      </c>
      <c r="M178" s="78">
        <v>3.39E-2</v>
      </c>
      <c r="N178" s="78">
        <v>5.11E-2</v>
      </c>
      <c r="O178" s="77">
        <v>0.01</v>
      </c>
      <c r="P178" s="77">
        <v>99.19</v>
      </c>
      <c r="Q178" s="77">
        <v>0</v>
      </c>
      <c r="R178" s="77">
        <v>9.9189999999999994E-6</v>
      </c>
      <c r="S178" s="78">
        <v>0</v>
      </c>
      <c r="T178" s="78">
        <v>0</v>
      </c>
      <c r="U178" s="78">
        <v>0</v>
      </c>
    </row>
    <row r="179" spans="2:21">
      <c r="B179" t="s">
        <v>745</v>
      </c>
      <c r="C179" t="s">
        <v>746</v>
      </c>
      <c r="D179" t="s">
        <v>100</v>
      </c>
      <c r="E179" t="s">
        <v>123</v>
      </c>
      <c r="F179" t="s">
        <v>456</v>
      </c>
      <c r="G179" t="s">
        <v>353</v>
      </c>
      <c r="H179" t="s">
        <v>397</v>
      </c>
      <c r="I179" t="s">
        <v>208</v>
      </c>
      <c r="J179"/>
      <c r="K179" s="77">
        <v>6.36</v>
      </c>
      <c r="L179" t="s">
        <v>102</v>
      </c>
      <c r="M179" s="78">
        <v>2.4400000000000002E-2</v>
      </c>
      <c r="N179" s="78">
        <v>5.21E-2</v>
      </c>
      <c r="O179" s="77">
        <v>0.02</v>
      </c>
      <c r="P179" s="77">
        <v>85.25</v>
      </c>
      <c r="Q179" s="77">
        <v>0</v>
      </c>
      <c r="R179" s="77">
        <v>1.7050000000000001E-5</v>
      </c>
      <c r="S179" s="78">
        <v>0</v>
      </c>
      <c r="T179" s="78">
        <v>0</v>
      </c>
      <c r="U179" s="78">
        <v>0</v>
      </c>
    </row>
    <row r="180" spans="2:21">
      <c r="B180" t="s">
        <v>747</v>
      </c>
      <c r="C180" t="s">
        <v>748</v>
      </c>
      <c r="D180" t="s">
        <v>100</v>
      </c>
      <c r="E180" t="s">
        <v>123</v>
      </c>
      <c r="F180" t="s">
        <v>749</v>
      </c>
      <c r="G180" t="s">
        <v>353</v>
      </c>
      <c r="H180" t="s">
        <v>397</v>
      </c>
      <c r="I180" t="s">
        <v>208</v>
      </c>
      <c r="J180"/>
      <c r="K180" s="77">
        <v>1.31</v>
      </c>
      <c r="L180" t="s">
        <v>102</v>
      </c>
      <c r="M180" s="78">
        <v>2.5499999999999998E-2</v>
      </c>
      <c r="N180" s="78">
        <v>4.9399999999999999E-2</v>
      </c>
      <c r="O180" s="77">
        <v>159781.35</v>
      </c>
      <c r="P180" s="77">
        <v>97.06</v>
      </c>
      <c r="Q180" s="77">
        <v>0</v>
      </c>
      <c r="R180" s="77">
        <v>155.08377831000001</v>
      </c>
      <c r="S180" s="78">
        <v>8.0000000000000004E-4</v>
      </c>
      <c r="T180" s="78">
        <v>1.4E-3</v>
      </c>
      <c r="U180" s="78">
        <v>4.0000000000000002E-4</v>
      </c>
    </row>
    <row r="181" spans="2:21">
      <c r="B181" t="s">
        <v>750</v>
      </c>
      <c r="C181" t="s">
        <v>751</v>
      </c>
      <c r="D181" t="s">
        <v>100</v>
      </c>
      <c r="E181" t="s">
        <v>123</v>
      </c>
      <c r="F181" t="s">
        <v>752</v>
      </c>
      <c r="G181" t="s">
        <v>468</v>
      </c>
      <c r="H181" t="s">
        <v>469</v>
      </c>
      <c r="I181" t="s">
        <v>150</v>
      </c>
      <c r="J181"/>
      <c r="K181" s="77">
        <v>1</v>
      </c>
      <c r="L181" t="s">
        <v>102</v>
      </c>
      <c r="M181" s="78">
        <v>4.1000000000000002E-2</v>
      </c>
      <c r="N181" s="78">
        <v>5.5E-2</v>
      </c>
      <c r="O181" s="77">
        <v>110971.67</v>
      </c>
      <c r="P181" s="77">
        <v>98.7</v>
      </c>
      <c r="Q181" s="77">
        <v>2.2749199999999998</v>
      </c>
      <c r="R181" s="77">
        <v>111.80395829</v>
      </c>
      <c r="S181" s="78">
        <v>4.0000000000000002E-4</v>
      </c>
      <c r="T181" s="78">
        <v>1E-3</v>
      </c>
      <c r="U181" s="78">
        <v>2.9999999999999997E-4</v>
      </c>
    </row>
    <row r="182" spans="2:21">
      <c r="B182" t="s">
        <v>753</v>
      </c>
      <c r="C182" t="s">
        <v>754</v>
      </c>
      <c r="D182" t="s">
        <v>100</v>
      </c>
      <c r="E182" t="s">
        <v>123</v>
      </c>
      <c r="F182" t="s">
        <v>501</v>
      </c>
      <c r="G182" t="s">
        <v>127</v>
      </c>
      <c r="H182" t="s">
        <v>397</v>
      </c>
      <c r="I182" t="s">
        <v>208</v>
      </c>
      <c r="J182"/>
      <c r="K182" s="77">
        <v>1.54</v>
      </c>
      <c r="L182" t="s">
        <v>102</v>
      </c>
      <c r="M182" s="78">
        <v>2.7E-2</v>
      </c>
      <c r="N182" s="78">
        <v>5.0500000000000003E-2</v>
      </c>
      <c r="O182" s="77">
        <v>4872.3100000000004</v>
      </c>
      <c r="P182" s="77">
        <v>96.65</v>
      </c>
      <c r="Q182" s="77">
        <v>0</v>
      </c>
      <c r="R182" s="77">
        <v>4.7090876149999996</v>
      </c>
      <c r="S182" s="78">
        <v>0</v>
      </c>
      <c r="T182" s="78">
        <v>0</v>
      </c>
      <c r="U182" s="78">
        <v>0</v>
      </c>
    </row>
    <row r="183" spans="2:21">
      <c r="B183" t="s">
        <v>755</v>
      </c>
      <c r="C183" t="s">
        <v>756</v>
      </c>
      <c r="D183" t="s">
        <v>100</v>
      </c>
      <c r="E183" t="s">
        <v>123</v>
      </c>
      <c r="F183" t="s">
        <v>501</v>
      </c>
      <c r="G183" t="s">
        <v>127</v>
      </c>
      <c r="H183" t="s">
        <v>397</v>
      </c>
      <c r="I183" t="s">
        <v>208</v>
      </c>
      <c r="J183"/>
      <c r="K183" s="77">
        <v>3.82</v>
      </c>
      <c r="L183" t="s">
        <v>102</v>
      </c>
      <c r="M183" s="78">
        <v>4.5600000000000002E-2</v>
      </c>
      <c r="N183" s="78">
        <v>5.2600000000000001E-2</v>
      </c>
      <c r="O183" s="77">
        <v>196860.12</v>
      </c>
      <c r="P183" s="77">
        <v>97.85</v>
      </c>
      <c r="Q183" s="77">
        <v>0</v>
      </c>
      <c r="R183" s="77">
        <v>192.62762742000001</v>
      </c>
      <c r="S183" s="78">
        <v>6.9999999999999999E-4</v>
      </c>
      <c r="T183" s="78">
        <v>1.8E-3</v>
      </c>
      <c r="U183" s="78">
        <v>5.0000000000000001E-4</v>
      </c>
    </row>
    <row r="184" spans="2:21">
      <c r="B184" t="s">
        <v>757</v>
      </c>
      <c r="C184" t="s">
        <v>758</v>
      </c>
      <c r="D184" t="s">
        <v>100</v>
      </c>
      <c r="E184" t="s">
        <v>123</v>
      </c>
      <c r="F184" t="s">
        <v>531</v>
      </c>
      <c r="G184" t="s">
        <v>132</v>
      </c>
      <c r="H184" t="s">
        <v>506</v>
      </c>
      <c r="I184" t="s">
        <v>208</v>
      </c>
      <c r="J184"/>
      <c r="K184" s="77">
        <v>8.8699999999999992</v>
      </c>
      <c r="L184" t="s">
        <v>102</v>
      </c>
      <c r="M184" s="78">
        <v>2.7900000000000001E-2</v>
      </c>
      <c r="N184" s="78">
        <v>5.1200000000000002E-2</v>
      </c>
      <c r="O184" s="77">
        <v>186411.58</v>
      </c>
      <c r="P184" s="77">
        <v>82.09</v>
      </c>
      <c r="Q184" s="77">
        <v>0</v>
      </c>
      <c r="R184" s="77">
        <v>153.02526602200001</v>
      </c>
      <c r="S184" s="78">
        <v>4.0000000000000002E-4</v>
      </c>
      <c r="T184" s="78">
        <v>1.4E-3</v>
      </c>
      <c r="U184" s="78">
        <v>4.0000000000000002E-4</v>
      </c>
    </row>
    <row r="185" spans="2:21">
      <c r="B185" t="s">
        <v>759</v>
      </c>
      <c r="C185" t="s">
        <v>760</v>
      </c>
      <c r="D185" t="s">
        <v>100</v>
      </c>
      <c r="E185" t="s">
        <v>123</v>
      </c>
      <c r="F185" t="s">
        <v>531</v>
      </c>
      <c r="G185" t="s">
        <v>132</v>
      </c>
      <c r="H185" t="s">
        <v>506</v>
      </c>
      <c r="I185" t="s">
        <v>208</v>
      </c>
      <c r="J185"/>
      <c r="K185" s="77">
        <v>1.38</v>
      </c>
      <c r="L185" t="s">
        <v>102</v>
      </c>
      <c r="M185" s="78">
        <v>3.6499999999999998E-2</v>
      </c>
      <c r="N185" s="78">
        <v>5.0299999999999997E-2</v>
      </c>
      <c r="O185" s="77">
        <v>0.01</v>
      </c>
      <c r="P185" s="77">
        <v>98.51</v>
      </c>
      <c r="Q185" s="77">
        <v>0</v>
      </c>
      <c r="R185" s="77">
        <v>9.8509999999999994E-6</v>
      </c>
      <c r="S185" s="78">
        <v>0</v>
      </c>
      <c r="T185" s="78">
        <v>0</v>
      </c>
      <c r="U185" s="78">
        <v>0</v>
      </c>
    </row>
    <row r="186" spans="2:21">
      <c r="B186" t="s">
        <v>761</v>
      </c>
      <c r="C186" t="s">
        <v>762</v>
      </c>
      <c r="D186" t="s">
        <v>100</v>
      </c>
      <c r="E186" t="s">
        <v>123</v>
      </c>
      <c r="F186" t="s">
        <v>763</v>
      </c>
      <c r="G186" t="s">
        <v>128</v>
      </c>
      <c r="H186" t="s">
        <v>511</v>
      </c>
      <c r="I186" t="s">
        <v>150</v>
      </c>
      <c r="J186"/>
      <c r="K186" s="77">
        <v>1.76</v>
      </c>
      <c r="L186" t="s">
        <v>102</v>
      </c>
      <c r="M186" s="78">
        <v>6.0999999999999999E-2</v>
      </c>
      <c r="N186" s="78">
        <v>6.4000000000000001E-2</v>
      </c>
      <c r="O186" s="77">
        <v>399453.38</v>
      </c>
      <c r="P186" s="77">
        <v>100.83</v>
      </c>
      <c r="Q186" s="77">
        <v>0</v>
      </c>
      <c r="R186" s="77">
        <v>402.768843054</v>
      </c>
      <c r="S186" s="78">
        <v>1E-3</v>
      </c>
      <c r="T186" s="78">
        <v>3.8E-3</v>
      </c>
      <c r="U186" s="78">
        <v>1E-3</v>
      </c>
    </row>
    <row r="187" spans="2:21">
      <c r="B187" t="s">
        <v>764</v>
      </c>
      <c r="C187" t="s">
        <v>765</v>
      </c>
      <c r="D187" t="s">
        <v>100</v>
      </c>
      <c r="E187" t="s">
        <v>123</v>
      </c>
      <c r="F187" t="s">
        <v>559</v>
      </c>
      <c r="G187" t="s">
        <v>468</v>
      </c>
      <c r="H187" t="s">
        <v>506</v>
      </c>
      <c r="I187" t="s">
        <v>208</v>
      </c>
      <c r="J187"/>
      <c r="K187" s="77">
        <v>7.46</v>
      </c>
      <c r="L187" t="s">
        <v>102</v>
      </c>
      <c r="M187" s="78">
        <v>3.0499999999999999E-2</v>
      </c>
      <c r="N187" s="78">
        <v>5.2299999999999999E-2</v>
      </c>
      <c r="O187" s="77">
        <v>331826.81</v>
      </c>
      <c r="P187" s="77">
        <v>85.55</v>
      </c>
      <c r="Q187" s="77">
        <v>5.0603600000000002</v>
      </c>
      <c r="R187" s="77">
        <v>288.93819595500003</v>
      </c>
      <c r="S187" s="78">
        <v>5.0000000000000001E-4</v>
      </c>
      <c r="T187" s="78">
        <v>2.7000000000000001E-3</v>
      </c>
      <c r="U187" s="78">
        <v>6.9999999999999999E-4</v>
      </c>
    </row>
    <row r="188" spans="2:21">
      <c r="B188" t="s">
        <v>766</v>
      </c>
      <c r="C188" t="s">
        <v>767</v>
      </c>
      <c r="D188" t="s">
        <v>100</v>
      </c>
      <c r="E188" t="s">
        <v>123</v>
      </c>
      <c r="F188" t="s">
        <v>559</v>
      </c>
      <c r="G188" t="s">
        <v>468</v>
      </c>
      <c r="H188" t="s">
        <v>506</v>
      </c>
      <c r="I188" t="s">
        <v>208</v>
      </c>
      <c r="J188"/>
      <c r="K188" s="77">
        <v>2.89</v>
      </c>
      <c r="L188" t="s">
        <v>102</v>
      </c>
      <c r="M188" s="78">
        <v>2.9100000000000001E-2</v>
      </c>
      <c r="N188" s="78">
        <v>5.04E-2</v>
      </c>
      <c r="O188" s="77">
        <v>163998.32</v>
      </c>
      <c r="P188" s="77">
        <v>94.28</v>
      </c>
      <c r="Q188" s="77">
        <v>2.38618</v>
      </c>
      <c r="R188" s="77">
        <v>157.003796096</v>
      </c>
      <c r="S188" s="78">
        <v>2.9999999999999997E-4</v>
      </c>
      <c r="T188" s="78">
        <v>1.5E-3</v>
      </c>
      <c r="U188" s="78">
        <v>4.0000000000000002E-4</v>
      </c>
    </row>
    <row r="189" spans="2:21">
      <c r="B189" t="s">
        <v>768</v>
      </c>
      <c r="C189" t="s">
        <v>769</v>
      </c>
      <c r="D189" t="s">
        <v>100</v>
      </c>
      <c r="E189" t="s">
        <v>123</v>
      </c>
      <c r="F189" t="s">
        <v>559</v>
      </c>
      <c r="G189" t="s">
        <v>468</v>
      </c>
      <c r="H189" t="s">
        <v>506</v>
      </c>
      <c r="I189" t="s">
        <v>208</v>
      </c>
      <c r="J189"/>
      <c r="K189" s="77">
        <v>6.7</v>
      </c>
      <c r="L189" t="s">
        <v>102</v>
      </c>
      <c r="M189" s="78">
        <v>3.0499999999999999E-2</v>
      </c>
      <c r="N189" s="78">
        <v>5.1499999999999997E-2</v>
      </c>
      <c r="O189" s="77">
        <v>446123.86</v>
      </c>
      <c r="P189" s="77">
        <v>87.42</v>
      </c>
      <c r="Q189" s="77">
        <v>6.8033900000000003</v>
      </c>
      <c r="R189" s="77">
        <v>396.80486841200002</v>
      </c>
      <c r="S189" s="78">
        <v>5.9999999999999995E-4</v>
      </c>
      <c r="T189" s="78">
        <v>3.7000000000000002E-3</v>
      </c>
      <c r="U189" s="78">
        <v>8.9999999999999998E-4</v>
      </c>
    </row>
    <row r="190" spans="2:21">
      <c r="B190" t="s">
        <v>770</v>
      </c>
      <c r="C190" t="s">
        <v>771</v>
      </c>
      <c r="D190" t="s">
        <v>100</v>
      </c>
      <c r="E190" t="s">
        <v>123</v>
      </c>
      <c r="F190" t="s">
        <v>559</v>
      </c>
      <c r="G190" t="s">
        <v>468</v>
      </c>
      <c r="H190" t="s">
        <v>506</v>
      </c>
      <c r="I190" t="s">
        <v>208</v>
      </c>
      <c r="J190"/>
      <c r="K190" s="77">
        <v>8.33</v>
      </c>
      <c r="L190" t="s">
        <v>102</v>
      </c>
      <c r="M190" s="78">
        <v>2.63E-2</v>
      </c>
      <c r="N190" s="78">
        <v>5.28E-2</v>
      </c>
      <c r="O190" s="77">
        <v>479344.05</v>
      </c>
      <c r="P190" s="77">
        <v>80.77</v>
      </c>
      <c r="Q190" s="77">
        <v>6.3033700000000001</v>
      </c>
      <c r="R190" s="77">
        <v>393.46955918499998</v>
      </c>
      <c r="S190" s="78">
        <v>6.9999999999999999E-4</v>
      </c>
      <c r="T190" s="78">
        <v>3.7000000000000002E-3</v>
      </c>
      <c r="U190" s="78">
        <v>8.9999999999999998E-4</v>
      </c>
    </row>
    <row r="191" spans="2:21">
      <c r="B191" t="s">
        <v>772</v>
      </c>
      <c r="C191" t="s">
        <v>773</v>
      </c>
      <c r="D191" t="s">
        <v>100</v>
      </c>
      <c r="E191" t="s">
        <v>123</v>
      </c>
      <c r="F191" t="s">
        <v>559</v>
      </c>
      <c r="G191" t="s">
        <v>468</v>
      </c>
      <c r="H191" t="s">
        <v>506</v>
      </c>
      <c r="I191" t="s">
        <v>208</v>
      </c>
      <c r="J191"/>
      <c r="K191" s="77">
        <v>4.99</v>
      </c>
      <c r="L191" t="s">
        <v>102</v>
      </c>
      <c r="M191" s="78">
        <v>3.95E-2</v>
      </c>
      <c r="N191" s="78">
        <v>4.7800000000000002E-2</v>
      </c>
      <c r="O191" s="77">
        <v>0.01</v>
      </c>
      <c r="P191" s="77">
        <v>96.27</v>
      </c>
      <c r="Q191" s="77">
        <v>0</v>
      </c>
      <c r="R191" s="77">
        <v>9.6269999999999995E-6</v>
      </c>
      <c r="S191" s="78">
        <v>0</v>
      </c>
      <c r="T191" s="78">
        <v>0</v>
      </c>
      <c r="U191" s="78">
        <v>0</v>
      </c>
    </row>
    <row r="192" spans="2:21">
      <c r="B192" t="s">
        <v>774</v>
      </c>
      <c r="C192" t="s">
        <v>775</v>
      </c>
      <c r="D192" t="s">
        <v>100</v>
      </c>
      <c r="E192" t="s">
        <v>123</v>
      </c>
      <c r="F192" t="s">
        <v>776</v>
      </c>
      <c r="G192" t="s">
        <v>777</v>
      </c>
      <c r="H192" t="s">
        <v>506</v>
      </c>
      <c r="I192" t="s">
        <v>208</v>
      </c>
      <c r="J192"/>
      <c r="K192" s="77">
        <v>0.11</v>
      </c>
      <c r="L192" t="s">
        <v>102</v>
      </c>
      <c r="M192" s="78">
        <v>3.4000000000000002E-2</v>
      </c>
      <c r="N192" s="78">
        <v>6.59E-2</v>
      </c>
      <c r="O192" s="77">
        <v>1224.23</v>
      </c>
      <c r="P192" s="77">
        <v>100.13</v>
      </c>
      <c r="Q192" s="77">
        <v>0</v>
      </c>
      <c r="R192" s="77">
        <v>1.225821499</v>
      </c>
      <c r="S192" s="78">
        <v>0</v>
      </c>
      <c r="T192" s="78">
        <v>0</v>
      </c>
      <c r="U192" s="78">
        <v>0</v>
      </c>
    </row>
    <row r="193" spans="2:21">
      <c r="B193" t="s">
        <v>778</v>
      </c>
      <c r="C193" t="s">
        <v>779</v>
      </c>
      <c r="D193" t="s">
        <v>100</v>
      </c>
      <c r="E193" t="s">
        <v>123</v>
      </c>
      <c r="F193" t="s">
        <v>571</v>
      </c>
      <c r="G193" t="s">
        <v>468</v>
      </c>
      <c r="H193" t="s">
        <v>506</v>
      </c>
      <c r="I193" t="s">
        <v>208</v>
      </c>
      <c r="J193"/>
      <c r="K193" s="77">
        <v>1.06</v>
      </c>
      <c r="L193" t="s">
        <v>102</v>
      </c>
      <c r="M193" s="78">
        <v>3.9199999999999999E-2</v>
      </c>
      <c r="N193" s="78">
        <v>5.5399999999999998E-2</v>
      </c>
      <c r="O193" s="77">
        <v>0.02</v>
      </c>
      <c r="P193" s="77">
        <v>100</v>
      </c>
      <c r="Q193" s="77">
        <v>0</v>
      </c>
      <c r="R193" s="77">
        <v>2.0000000000000002E-5</v>
      </c>
      <c r="S193" s="78">
        <v>0</v>
      </c>
      <c r="T193" s="78">
        <v>0</v>
      </c>
      <c r="U193" s="78">
        <v>0</v>
      </c>
    </row>
    <row r="194" spans="2:21">
      <c r="B194" t="s">
        <v>780</v>
      </c>
      <c r="C194" t="s">
        <v>781</v>
      </c>
      <c r="D194" t="s">
        <v>100</v>
      </c>
      <c r="E194" t="s">
        <v>123</v>
      </c>
      <c r="F194" t="s">
        <v>571</v>
      </c>
      <c r="G194" t="s">
        <v>468</v>
      </c>
      <c r="H194" t="s">
        <v>506</v>
      </c>
      <c r="I194" t="s">
        <v>208</v>
      </c>
      <c r="J194"/>
      <c r="K194" s="77">
        <v>6.13</v>
      </c>
      <c r="L194" t="s">
        <v>102</v>
      </c>
      <c r="M194" s="78">
        <v>2.64E-2</v>
      </c>
      <c r="N194" s="78">
        <v>5.2200000000000003E-2</v>
      </c>
      <c r="O194" s="77">
        <v>817668.43</v>
      </c>
      <c r="P194" s="77">
        <v>86.46</v>
      </c>
      <c r="Q194" s="77">
        <v>0</v>
      </c>
      <c r="R194" s="77">
        <v>706.95612457799996</v>
      </c>
      <c r="S194" s="78">
        <v>5.0000000000000001E-4</v>
      </c>
      <c r="T194" s="78">
        <v>6.6E-3</v>
      </c>
      <c r="U194" s="78">
        <v>1.6999999999999999E-3</v>
      </c>
    </row>
    <row r="195" spans="2:21">
      <c r="B195" t="s">
        <v>782</v>
      </c>
      <c r="C195" t="s">
        <v>783</v>
      </c>
      <c r="D195" t="s">
        <v>100</v>
      </c>
      <c r="E195" t="s">
        <v>123</v>
      </c>
      <c r="F195" t="s">
        <v>571</v>
      </c>
      <c r="G195" t="s">
        <v>468</v>
      </c>
      <c r="H195" t="s">
        <v>506</v>
      </c>
      <c r="I195" t="s">
        <v>208</v>
      </c>
      <c r="J195"/>
      <c r="K195" s="77">
        <v>7.74</v>
      </c>
      <c r="L195" t="s">
        <v>102</v>
      </c>
      <c r="M195" s="78">
        <v>2.5000000000000001E-2</v>
      </c>
      <c r="N195" s="78">
        <v>5.4399999999999997E-2</v>
      </c>
      <c r="O195" s="77">
        <v>454968.35</v>
      </c>
      <c r="P195" s="77">
        <v>80.78</v>
      </c>
      <c r="Q195" s="77">
        <v>0</v>
      </c>
      <c r="R195" s="77">
        <v>367.52343313</v>
      </c>
      <c r="S195" s="78">
        <v>2.9999999999999997E-4</v>
      </c>
      <c r="T195" s="78">
        <v>3.3999999999999998E-3</v>
      </c>
      <c r="U195" s="78">
        <v>8.9999999999999998E-4</v>
      </c>
    </row>
    <row r="196" spans="2:21">
      <c r="B196" t="s">
        <v>784</v>
      </c>
      <c r="C196" t="s">
        <v>785</v>
      </c>
      <c r="D196" t="s">
        <v>100</v>
      </c>
      <c r="E196" t="s">
        <v>123</v>
      </c>
      <c r="F196" t="s">
        <v>786</v>
      </c>
      <c r="G196" t="s">
        <v>468</v>
      </c>
      <c r="H196" t="s">
        <v>511</v>
      </c>
      <c r="I196" t="s">
        <v>150</v>
      </c>
      <c r="J196"/>
      <c r="K196" s="77">
        <v>6.71</v>
      </c>
      <c r="L196" t="s">
        <v>102</v>
      </c>
      <c r="M196" s="78">
        <v>2.98E-2</v>
      </c>
      <c r="N196" s="78">
        <v>5.3100000000000001E-2</v>
      </c>
      <c r="O196" s="77">
        <v>260118.71</v>
      </c>
      <c r="P196" s="77">
        <v>86.08</v>
      </c>
      <c r="Q196" s="77">
        <v>3.8757700000000002</v>
      </c>
      <c r="R196" s="77">
        <v>227.78595556799999</v>
      </c>
      <c r="S196" s="78">
        <v>6.9999999999999999E-4</v>
      </c>
      <c r="T196" s="78">
        <v>2.0999999999999999E-3</v>
      </c>
      <c r="U196" s="78">
        <v>5.0000000000000001E-4</v>
      </c>
    </row>
    <row r="197" spans="2:21">
      <c r="B197" t="s">
        <v>787</v>
      </c>
      <c r="C197" t="s">
        <v>788</v>
      </c>
      <c r="D197" t="s">
        <v>100</v>
      </c>
      <c r="E197" t="s">
        <v>123</v>
      </c>
      <c r="F197" t="s">
        <v>786</v>
      </c>
      <c r="G197" t="s">
        <v>468</v>
      </c>
      <c r="H197" t="s">
        <v>511</v>
      </c>
      <c r="I197" t="s">
        <v>150</v>
      </c>
      <c r="J197"/>
      <c r="K197" s="77">
        <v>5.45</v>
      </c>
      <c r="L197" t="s">
        <v>102</v>
      </c>
      <c r="M197" s="78">
        <v>3.4299999999999997E-2</v>
      </c>
      <c r="N197" s="78">
        <v>5.0099999999999999E-2</v>
      </c>
      <c r="O197" s="77">
        <v>327955.55</v>
      </c>
      <c r="P197" s="77">
        <v>92.15</v>
      </c>
      <c r="Q197" s="77">
        <v>5.6244399999999999</v>
      </c>
      <c r="R197" s="77">
        <v>307.83547932499999</v>
      </c>
      <c r="S197" s="78">
        <v>1.1000000000000001E-3</v>
      </c>
      <c r="T197" s="78">
        <v>2.8999999999999998E-3</v>
      </c>
      <c r="U197" s="78">
        <v>6.9999999999999999E-4</v>
      </c>
    </row>
    <row r="198" spans="2:21">
      <c r="B198" t="s">
        <v>789</v>
      </c>
      <c r="C198" t="s">
        <v>790</v>
      </c>
      <c r="D198" t="s">
        <v>100</v>
      </c>
      <c r="E198" t="s">
        <v>123</v>
      </c>
      <c r="F198" t="s">
        <v>589</v>
      </c>
      <c r="G198" t="s">
        <v>468</v>
      </c>
      <c r="H198" t="s">
        <v>506</v>
      </c>
      <c r="I198" t="s">
        <v>208</v>
      </c>
      <c r="J198"/>
      <c r="K198" s="77">
        <v>2</v>
      </c>
      <c r="L198" t="s">
        <v>102</v>
      </c>
      <c r="M198" s="78">
        <v>3.61E-2</v>
      </c>
      <c r="N198" s="78">
        <v>4.9399999999999999E-2</v>
      </c>
      <c r="O198" s="77">
        <v>675022.11</v>
      </c>
      <c r="P198" s="77">
        <v>98.99</v>
      </c>
      <c r="Q198" s="77">
        <v>0</v>
      </c>
      <c r="R198" s="77">
        <v>668.20438668899999</v>
      </c>
      <c r="S198" s="78">
        <v>8.9999999999999998E-4</v>
      </c>
      <c r="T198" s="78">
        <v>6.1999999999999998E-3</v>
      </c>
      <c r="U198" s="78">
        <v>1.6000000000000001E-3</v>
      </c>
    </row>
    <row r="199" spans="2:21">
      <c r="B199" t="s">
        <v>791</v>
      </c>
      <c r="C199" t="s">
        <v>792</v>
      </c>
      <c r="D199" t="s">
        <v>100</v>
      </c>
      <c r="E199" t="s">
        <v>123</v>
      </c>
      <c r="F199" t="s">
        <v>589</v>
      </c>
      <c r="G199" t="s">
        <v>468</v>
      </c>
      <c r="H199" t="s">
        <v>506</v>
      </c>
      <c r="I199" t="s">
        <v>208</v>
      </c>
      <c r="J199"/>
      <c r="K199" s="77">
        <v>3</v>
      </c>
      <c r="L199" t="s">
        <v>102</v>
      </c>
      <c r="M199" s="78">
        <v>3.3000000000000002E-2</v>
      </c>
      <c r="N199" s="78">
        <v>4.4900000000000002E-2</v>
      </c>
      <c r="O199" s="77">
        <v>222163.64</v>
      </c>
      <c r="P199" s="77">
        <v>97.75</v>
      </c>
      <c r="Q199" s="77">
        <v>0</v>
      </c>
      <c r="R199" s="77">
        <v>217.16495810000001</v>
      </c>
      <c r="S199" s="78">
        <v>6.9999999999999999E-4</v>
      </c>
      <c r="T199" s="78">
        <v>2E-3</v>
      </c>
      <c r="U199" s="78">
        <v>5.0000000000000001E-4</v>
      </c>
    </row>
    <row r="200" spans="2:21">
      <c r="B200" t="s">
        <v>793</v>
      </c>
      <c r="C200" t="s">
        <v>794</v>
      </c>
      <c r="D200" t="s">
        <v>100</v>
      </c>
      <c r="E200" t="s">
        <v>123</v>
      </c>
      <c r="F200" t="s">
        <v>589</v>
      </c>
      <c r="G200" t="s">
        <v>468</v>
      </c>
      <c r="H200" t="s">
        <v>506</v>
      </c>
      <c r="I200" t="s">
        <v>208</v>
      </c>
      <c r="J200"/>
      <c r="K200" s="77">
        <v>5.39</v>
      </c>
      <c r="L200" t="s">
        <v>102</v>
      </c>
      <c r="M200" s="78">
        <v>2.6200000000000001E-2</v>
      </c>
      <c r="N200" s="78">
        <v>5.11E-2</v>
      </c>
      <c r="O200" s="77">
        <v>586508.59</v>
      </c>
      <c r="P200" s="77">
        <v>88.3</v>
      </c>
      <c r="Q200" s="77">
        <v>0</v>
      </c>
      <c r="R200" s="77">
        <v>517.88708497000005</v>
      </c>
      <c r="S200" s="78">
        <v>5.0000000000000001E-4</v>
      </c>
      <c r="T200" s="78">
        <v>4.7999999999999996E-3</v>
      </c>
      <c r="U200" s="78">
        <v>1.1999999999999999E-3</v>
      </c>
    </row>
    <row r="201" spans="2:21">
      <c r="B201" t="s">
        <v>795</v>
      </c>
      <c r="C201" t="s">
        <v>796</v>
      </c>
      <c r="D201" t="s">
        <v>100</v>
      </c>
      <c r="E201" t="s">
        <v>123</v>
      </c>
      <c r="F201" t="s">
        <v>797</v>
      </c>
      <c r="G201" t="s">
        <v>777</v>
      </c>
      <c r="H201" t="s">
        <v>506</v>
      </c>
      <c r="I201" t="s">
        <v>208</v>
      </c>
      <c r="J201"/>
      <c r="K201" s="77">
        <v>0.54</v>
      </c>
      <c r="L201" t="s">
        <v>102</v>
      </c>
      <c r="M201" s="78">
        <v>2.4E-2</v>
      </c>
      <c r="N201" s="78">
        <v>5.9499999999999997E-2</v>
      </c>
      <c r="O201" s="77">
        <v>25213.51</v>
      </c>
      <c r="P201" s="77">
        <v>98.35</v>
      </c>
      <c r="Q201" s="77">
        <v>0</v>
      </c>
      <c r="R201" s="77">
        <v>24.797487085</v>
      </c>
      <c r="S201" s="78">
        <v>2.9999999999999997E-4</v>
      </c>
      <c r="T201" s="78">
        <v>2.0000000000000001E-4</v>
      </c>
      <c r="U201" s="78">
        <v>1E-4</v>
      </c>
    </row>
    <row r="202" spans="2:21">
      <c r="B202" t="s">
        <v>798</v>
      </c>
      <c r="C202" t="s">
        <v>799</v>
      </c>
      <c r="D202" t="s">
        <v>100</v>
      </c>
      <c r="E202" t="s">
        <v>123</v>
      </c>
      <c r="F202" t="s">
        <v>797</v>
      </c>
      <c r="G202" t="s">
        <v>777</v>
      </c>
      <c r="H202" t="s">
        <v>506</v>
      </c>
      <c r="I202" t="s">
        <v>208</v>
      </c>
      <c r="J202"/>
      <c r="K202" s="77">
        <v>2.2999999999999998</v>
      </c>
      <c r="L202" t="s">
        <v>102</v>
      </c>
      <c r="M202" s="78">
        <v>2.3E-2</v>
      </c>
      <c r="N202" s="78">
        <v>5.8099999999999999E-2</v>
      </c>
      <c r="O202" s="77">
        <v>248515.01</v>
      </c>
      <c r="P202" s="77">
        <v>93.13</v>
      </c>
      <c r="Q202" s="77">
        <v>0</v>
      </c>
      <c r="R202" s="77">
        <v>231.44202881300001</v>
      </c>
      <c r="S202" s="78">
        <v>2.9999999999999997E-4</v>
      </c>
      <c r="T202" s="78">
        <v>2.2000000000000001E-3</v>
      </c>
      <c r="U202" s="78">
        <v>5.9999999999999995E-4</v>
      </c>
    </row>
    <row r="203" spans="2:21">
      <c r="B203" t="s">
        <v>800</v>
      </c>
      <c r="C203" t="s">
        <v>801</v>
      </c>
      <c r="D203" t="s">
        <v>100</v>
      </c>
      <c r="E203" t="s">
        <v>123</v>
      </c>
      <c r="F203" t="s">
        <v>797</v>
      </c>
      <c r="G203" t="s">
        <v>777</v>
      </c>
      <c r="H203" t="s">
        <v>506</v>
      </c>
      <c r="I203" t="s">
        <v>208</v>
      </c>
      <c r="J203"/>
      <c r="K203" s="77">
        <v>1.6</v>
      </c>
      <c r="L203" t="s">
        <v>102</v>
      </c>
      <c r="M203" s="78">
        <v>2.75E-2</v>
      </c>
      <c r="N203" s="78">
        <v>5.5899999999999998E-2</v>
      </c>
      <c r="O203" s="77">
        <v>144171.29</v>
      </c>
      <c r="P203" s="77">
        <v>96.59</v>
      </c>
      <c r="Q203" s="77">
        <v>0</v>
      </c>
      <c r="R203" s="77">
        <v>139.25504901100001</v>
      </c>
      <c r="S203" s="78">
        <v>5.0000000000000001E-4</v>
      </c>
      <c r="T203" s="78">
        <v>1.2999999999999999E-3</v>
      </c>
      <c r="U203" s="78">
        <v>2.9999999999999997E-4</v>
      </c>
    </row>
    <row r="204" spans="2:21">
      <c r="B204" t="s">
        <v>802</v>
      </c>
      <c r="C204" t="s">
        <v>803</v>
      </c>
      <c r="D204" t="s">
        <v>100</v>
      </c>
      <c r="E204" t="s">
        <v>123</v>
      </c>
      <c r="F204" t="s">
        <v>797</v>
      </c>
      <c r="G204" t="s">
        <v>777</v>
      </c>
      <c r="H204" t="s">
        <v>506</v>
      </c>
      <c r="I204" t="s">
        <v>208</v>
      </c>
      <c r="J204"/>
      <c r="K204" s="77">
        <v>2.59</v>
      </c>
      <c r="L204" t="s">
        <v>102</v>
      </c>
      <c r="M204" s="78">
        <v>2.1499999999999998E-2</v>
      </c>
      <c r="N204" s="78">
        <v>5.8299999999999998E-2</v>
      </c>
      <c r="O204" s="77">
        <v>137964.10999999999</v>
      </c>
      <c r="P204" s="77">
        <v>91.16</v>
      </c>
      <c r="Q204" s="77">
        <v>7.3371599999999999</v>
      </c>
      <c r="R204" s="77">
        <v>133.10524267599999</v>
      </c>
      <c r="S204" s="78">
        <v>2.0000000000000001E-4</v>
      </c>
      <c r="T204" s="78">
        <v>1.1999999999999999E-3</v>
      </c>
      <c r="U204" s="78">
        <v>2.9999999999999997E-4</v>
      </c>
    </row>
    <row r="205" spans="2:21">
      <c r="B205" t="s">
        <v>804</v>
      </c>
      <c r="C205" t="s">
        <v>805</v>
      </c>
      <c r="D205" t="s">
        <v>100</v>
      </c>
      <c r="E205" t="s">
        <v>123</v>
      </c>
      <c r="F205" t="s">
        <v>806</v>
      </c>
      <c r="G205" t="s">
        <v>112</v>
      </c>
      <c r="H205" t="s">
        <v>593</v>
      </c>
      <c r="I205" t="s">
        <v>208</v>
      </c>
      <c r="J205"/>
      <c r="K205" s="77">
        <v>1.93</v>
      </c>
      <c r="L205" t="s">
        <v>102</v>
      </c>
      <c r="M205" s="78">
        <v>0.04</v>
      </c>
      <c r="N205" s="78">
        <v>4.9299999999999997E-2</v>
      </c>
      <c r="O205" s="77">
        <v>4611.78</v>
      </c>
      <c r="P205" s="77">
        <v>98.36</v>
      </c>
      <c r="Q205" s="77">
        <v>1.6602399999999999</v>
      </c>
      <c r="R205" s="77">
        <v>6.1963868079999997</v>
      </c>
      <c r="S205" s="78">
        <v>0</v>
      </c>
      <c r="T205" s="78">
        <v>1E-4</v>
      </c>
      <c r="U205" s="78">
        <v>0</v>
      </c>
    </row>
    <row r="206" spans="2:21">
      <c r="B206" t="s">
        <v>807</v>
      </c>
      <c r="C206" t="s">
        <v>808</v>
      </c>
      <c r="D206" t="s">
        <v>100</v>
      </c>
      <c r="E206" t="s">
        <v>123</v>
      </c>
      <c r="F206" t="s">
        <v>806</v>
      </c>
      <c r="G206" t="s">
        <v>112</v>
      </c>
      <c r="H206" t="s">
        <v>593</v>
      </c>
      <c r="I206" t="s">
        <v>208</v>
      </c>
      <c r="J206"/>
      <c r="K206" s="77">
        <v>3.55</v>
      </c>
      <c r="L206" t="s">
        <v>102</v>
      </c>
      <c r="M206" s="78">
        <v>0.04</v>
      </c>
      <c r="N206" s="78">
        <v>5.1299999999999998E-2</v>
      </c>
      <c r="O206" s="77">
        <v>39635.79</v>
      </c>
      <c r="P206" s="77">
        <v>98.13</v>
      </c>
      <c r="Q206" s="77">
        <v>0</v>
      </c>
      <c r="R206" s="77">
        <v>38.894600726999997</v>
      </c>
      <c r="S206" s="78">
        <v>1E-4</v>
      </c>
      <c r="T206" s="78">
        <v>4.0000000000000002E-4</v>
      </c>
      <c r="U206" s="78">
        <v>1E-4</v>
      </c>
    </row>
    <row r="207" spans="2:21">
      <c r="B207" t="s">
        <v>809</v>
      </c>
      <c r="C207" t="s">
        <v>810</v>
      </c>
      <c r="D207" t="s">
        <v>100</v>
      </c>
      <c r="E207" t="s">
        <v>123</v>
      </c>
      <c r="F207" t="s">
        <v>598</v>
      </c>
      <c r="G207" t="s">
        <v>599</v>
      </c>
      <c r="H207" t="s">
        <v>600</v>
      </c>
      <c r="I207" t="s">
        <v>150</v>
      </c>
      <c r="J207"/>
      <c r="K207" s="77">
        <v>1.31</v>
      </c>
      <c r="L207" t="s">
        <v>102</v>
      </c>
      <c r="M207" s="78">
        <v>3.0499999999999999E-2</v>
      </c>
      <c r="N207" s="78">
        <v>5.6899999999999999E-2</v>
      </c>
      <c r="O207" s="77">
        <v>9754.56</v>
      </c>
      <c r="P207" s="77">
        <v>96.75</v>
      </c>
      <c r="Q207" s="77">
        <v>6.7509699999999997</v>
      </c>
      <c r="R207" s="77">
        <v>16.188506799999999</v>
      </c>
      <c r="S207" s="78">
        <v>1E-4</v>
      </c>
      <c r="T207" s="78">
        <v>2.0000000000000001E-4</v>
      </c>
      <c r="U207" s="78">
        <v>0</v>
      </c>
    </row>
    <row r="208" spans="2:21">
      <c r="B208" t="s">
        <v>811</v>
      </c>
      <c r="C208" t="s">
        <v>812</v>
      </c>
      <c r="D208" t="s">
        <v>100</v>
      </c>
      <c r="E208" t="s">
        <v>123</v>
      </c>
      <c r="F208" t="s">
        <v>598</v>
      </c>
      <c r="G208" t="s">
        <v>599</v>
      </c>
      <c r="H208" t="s">
        <v>600</v>
      </c>
      <c r="I208" t="s">
        <v>150</v>
      </c>
      <c r="J208"/>
      <c r="K208" s="77">
        <v>2.93</v>
      </c>
      <c r="L208" t="s">
        <v>102</v>
      </c>
      <c r="M208" s="78">
        <v>2.58E-2</v>
      </c>
      <c r="N208" s="78">
        <v>5.5300000000000002E-2</v>
      </c>
      <c r="O208" s="77">
        <v>141776.5</v>
      </c>
      <c r="P208" s="77">
        <v>92</v>
      </c>
      <c r="Q208" s="77">
        <v>1.8289200000000001</v>
      </c>
      <c r="R208" s="77">
        <v>132.26329999999999</v>
      </c>
      <c r="S208" s="78">
        <v>5.0000000000000001E-4</v>
      </c>
      <c r="T208" s="78">
        <v>1.1999999999999999E-3</v>
      </c>
      <c r="U208" s="78">
        <v>2.9999999999999997E-4</v>
      </c>
    </row>
    <row r="209" spans="2:21">
      <c r="B209" t="s">
        <v>813</v>
      </c>
      <c r="C209" t="s">
        <v>814</v>
      </c>
      <c r="D209" t="s">
        <v>100</v>
      </c>
      <c r="E209" t="s">
        <v>123</v>
      </c>
      <c r="F209" t="s">
        <v>625</v>
      </c>
      <c r="G209" t="s">
        <v>364</v>
      </c>
      <c r="H209" t="s">
        <v>593</v>
      </c>
      <c r="I209" t="s">
        <v>208</v>
      </c>
      <c r="J209"/>
      <c r="K209" s="77">
        <v>4.9400000000000004</v>
      </c>
      <c r="L209" t="s">
        <v>102</v>
      </c>
      <c r="M209" s="78">
        <v>2.4299999999999999E-2</v>
      </c>
      <c r="N209" s="78">
        <v>5.16E-2</v>
      </c>
      <c r="O209" s="77">
        <v>513563.65</v>
      </c>
      <c r="P209" s="77">
        <v>87.92</v>
      </c>
      <c r="Q209" s="77">
        <v>0</v>
      </c>
      <c r="R209" s="77">
        <v>451.52516107999998</v>
      </c>
      <c r="S209" s="78">
        <v>4.0000000000000002E-4</v>
      </c>
      <c r="T209" s="78">
        <v>4.1999999999999997E-3</v>
      </c>
      <c r="U209" s="78">
        <v>1.1000000000000001E-3</v>
      </c>
    </row>
    <row r="210" spans="2:21">
      <c r="B210" t="s">
        <v>815</v>
      </c>
      <c r="C210" t="s">
        <v>816</v>
      </c>
      <c r="D210" t="s">
        <v>100</v>
      </c>
      <c r="E210" t="s">
        <v>123</v>
      </c>
      <c r="F210" t="s">
        <v>625</v>
      </c>
      <c r="G210" t="s">
        <v>364</v>
      </c>
      <c r="H210" t="s">
        <v>593</v>
      </c>
      <c r="I210" t="s">
        <v>208</v>
      </c>
      <c r="J210"/>
      <c r="K210" s="77">
        <v>0.9</v>
      </c>
      <c r="L210" t="s">
        <v>102</v>
      </c>
      <c r="M210" s="78">
        <v>6.4000000000000001E-2</v>
      </c>
      <c r="N210" s="78">
        <v>5.6399999999999999E-2</v>
      </c>
      <c r="O210" s="77">
        <v>0.01</v>
      </c>
      <c r="P210" s="77">
        <v>101.3</v>
      </c>
      <c r="Q210" s="77">
        <v>0</v>
      </c>
      <c r="R210" s="77">
        <v>1.013E-5</v>
      </c>
      <c r="S210" s="78">
        <v>0</v>
      </c>
      <c r="T210" s="78">
        <v>0</v>
      </c>
      <c r="U210" s="78">
        <v>0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819</v>
      </c>
      <c r="G211" t="s">
        <v>132</v>
      </c>
      <c r="H211" t="s">
        <v>593</v>
      </c>
      <c r="I211" t="s">
        <v>208</v>
      </c>
      <c r="J211"/>
      <c r="K211" s="77">
        <v>2.96</v>
      </c>
      <c r="L211" t="s">
        <v>102</v>
      </c>
      <c r="M211" s="78">
        <v>0.04</v>
      </c>
      <c r="N211" s="78">
        <v>5.0500000000000003E-2</v>
      </c>
      <c r="O211" s="77">
        <v>0.01</v>
      </c>
      <c r="P211" s="77">
        <v>97.11</v>
      </c>
      <c r="Q211" s="77">
        <v>0</v>
      </c>
      <c r="R211" s="77">
        <v>9.7110000000000007E-6</v>
      </c>
      <c r="S211" s="78">
        <v>0</v>
      </c>
      <c r="T211" s="78">
        <v>0</v>
      </c>
      <c r="U211" s="78">
        <v>0</v>
      </c>
    </row>
    <row r="212" spans="2:21">
      <c r="B212" t="s">
        <v>820</v>
      </c>
      <c r="C212" t="s">
        <v>821</v>
      </c>
      <c r="D212" t="s">
        <v>100</v>
      </c>
      <c r="E212" t="s">
        <v>123</v>
      </c>
      <c r="F212" t="s">
        <v>822</v>
      </c>
      <c r="G212" t="s">
        <v>823</v>
      </c>
      <c r="H212" t="s">
        <v>593</v>
      </c>
      <c r="I212" t="s">
        <v>208</v>
      </c>
      <c r="J212"/>
      <c r="K212" s="77">
        <v>1.21</v>
      </c>
      <c r="L212" t="s">
        <v>102</v>
      </c>
      <c r="M212" s="78">
        <v>3.3500000000000002E-2</v>
      </c>
      <c r="N212" s="78">
        <v>5.0700000000000002E-2</v>
      </c>
      <c r="O212" s="77">
        <v>0.01</v>
      </c>
      <c r="P212" s="77">
        <v>98.83</v>
      </c>
      <c r="Q212" s="77">
        <v>0</v>
      </c>
      <c r="R212" s="77">
        <v>9.8830000000000001E-6</v>
      </c>
      <c r="S212" s="78">
        <v>0</v>
      </c>
      <c r="T212" s="78">
        <v>0</v>
      </c>
      <c r="U212" s="78">
        <v>0</v>
      </c>
    </row>
    <row r="213" spans="2:21">
      <c r="B213" t="s">
        <v>824</v>
      </c>
      <c r="C213" t="s">
        <v>825</v>
      </c>
      <c r="D213" t="s">
        <v>100</v>
      </c>
      <c r="E213" t="s">
        <v>123</v>
      </c>
      <c r="F213" t="s">
        <v>822</v>
      </c>
      <c r="G213" t="s">
        <v>823</v>
      </c>
      <c r="H213" t="s">
        <v>593</v>
      </c>
      <c r="I213" t="s">
        <v>208</v>
      </c>
      <c r="J213"/>
      <c r="K213" s="77">
        <v>3.71</v>
      </c>
      <c r="L213" t="s">
        <v>102</v>
      </c>
      <c r="M213" s="78">
        <v>2.6200000000000001E-2</v>
      </c>
      <c r="N213" s="78">
        <v>5.1999999999999998E-2</v>
      </c>
      <c r="O213" s="77">
        <v>0.02</v>
      </c>
      <c r="P213" s="77">
        <v>91.08</v>
      </c>
      <c r="Q213" s="77">
        <v>0</v>
      </c>
      <c r="R213" s="77">
        <v>1.8216E-5</v>
      </c>
      <c r="S213" s="78">
        <v>0</v>
      </c>
      <c r="T213" s="78">
        <v>0</v>
      </c>
      <c r="U213" s="78">
        <v>0</v>
      </c>
    </row>
    <row r="214" spans="2:21">
      <c r="B214" t="s">
        <v>826</v>
      </c>
      <c r="C214" t="s">
        <v>827</v>
      </c>
      <c r="D214" t="s">
        <v>100</v>
      </c>
      <c r="E214" t="s">
        <v>123</v>
      </c>
      <c r="F214" t="s">
        <v>630</v>
      </c>
      <c r="G214" t="s">
        <v>127</v>
      </c>
      <c r="H214" t="s">
        <v>593</v>
      </c>
      <c r="I214" t="s">
        <v>208</v>
      </c>
      <c r="J214"/>
      <c r="K214" s="77">
        <v>1.69</v>
      </c>
      <c r="L214" t="s">
        <v>102</v>
      </c>
      <c r="M214" s="78">
        <v>3.2500000000000001E-2</v>
      </c>
      <c r="N214" s="78">
        <v>6.0499999999999998E-2</v>
      </c>
      <c r="O214" s="77">
        <v>2869.82</v>
      </c>
      <c r="P214" s="77">
        <v>96.25</v>
      </c>
      <c r="Q214" s="77">
        <v>0</v>
      </c>
      <c r="R214" s="77">
        <v>2.76220175</v>
      </c>
      <c r="S214" s="78">
        <v>0</v>
      </c>
      <c r="T214" s="78">
        <v>0</v>
      </c>
      <c r="U214" s="78">
        <v>0</v>
      </c>
    </row>
    <row r="215" spans="2:21">
      <c r="B215" t="s">
        <v>828</v>
      </c>
      <c r="C215" t="s">
        <v>829</v>
      </c>
      <c r="D215" t="s">
        <v>100</v>
      </c>
      <c r="E215" t="s">
        <v>123</v>
      </c>
      <c r="F215" t="s">
        <v>630</v>
      </c>
      <c r="G215" t="s">
        <v>127</v>
      </c>
      <c r="H215" t="s">
        <v>593</v>
      </c>
      <c r="I215" t="s">
        <v>208</v>
      </c>
      <c r="J215"/>
      <c r="K215" s="77">
        <v>2.37</v>
      </c>
      <c r="L215" t="s">
        <v>102</v>
      </c>
      <c r="M215" s="78">
        <v>5.7000000000000002E-2</v>
      </c>
      <c r="N215" s="78">
        <v>6.3899999999999998E-2</v>
      </c>
      <c r="O215" s="77">
        <v>516844.53</v>
      </c>
      <c r="P215" s="77">
        <v>98.88</v>
      </c>
      <c r="Q215" s="77">
        <v>0</v>
      </c>
      <c r="R215" s="77">
        <v>511.05587126400002</v>
      </c>
      <c r="S215" s="78">
        <v>1.2999999999999999E-3</v>
      </c>
      <c r="T215" s="78">
        <v>4.7999999999999996E-3</v>
      </c>
      <c r="U215" s="78">
        <v>1.1999999999999999E-3</v>
      </c>
    </row>
    <row r="216" spans="2:21">
      <c r="B216" t="s">
        <v>830</v>
      </c>
      <c r="C216" t="s">
        <v>831</v>
      </c>
      <c r="D216" t="s">
        <v>100</v>
      </c>
      <c r="E216" t="s">
        <v>123</v>
      </c>
      <c r="F216" t="s">
        <v>635</v>
      </c>
      <c r="G216" t="s">
        <v>127</v>
      </c>
      <c r="H216" t="s">
        <v>593</v>
      </c>
      <c r="I216" t="s">
        <v>208</v>
      </c>
      <c r="J216"/>
      <c r="K216" s="77">
        <v>1.91</v>
      </c>
      <c r="L216" t="s">
        <v>102</v>
      </c>
      <c r="M216" s="78">
        <v>2.8000000000000001E-2</v>
      </c>
      <c r="N216" s="78">
        <v>5.8400000000000001E-2</v>
      </c>
      <c r="O216" s="77">
        <v>156091.66</v>
      </c>
      <c r="P216" s="77">
        <v>94.56</v>
      </c>
      <c r="Q216" s="77">
        <v>2.1852800000000001</v>
      </c>
      <c r="R216" s="77">
        <v>149.78555369599999</v>
      </c>
      <c r="S216" s="78">
        <v>4.0000000000000002E-4</v>
      </c>
      <c r="T216" s="78">
        <v>1.4E-3</v>
      </c>
      <c r="U216" s="78">
        <v>4.0000000000000002E-4</v>
      </c>
    </row>
    <row r="217" spans="2:21">
      <c r="B217" t="s">
        <v>832</v>
      </c>
      <c r="C217" t="s">
        <v>833</v>
      </c>
      <c r="D217" t="s">
        <v>100</v>
      </c>
      <c r="E217" t="s">
        <v>123</v>
      </c>
      <c r="F217" t="s">
        <v>635</v>
      </c>
      <c r="G217" t="s">
        <v>127</v>
      </c>
      <c r="H217" t="s">
        <v>593</v>
      </c>
      <c r="I217" t="s">
        <v>208</v>
      </c>
      <c r="J217"/>
      <c r="K217" s="77">
        <v>3.49</v>
      </c>
      <c r="L217" t="s">
        <v>102</v>
      </c>
      <c r="M217" s="78">
        <v>5.6500000000000002E-2</v>
      </c>
      <c r="N217" s="78">
        <v>6.25E-2</v>
      </c>
      <c r="O217" s="77">
        <v>382888.65</v>
      </c>
      <c r="P217" s="77">
        <v>100.78</v>
      </c>
      <c r="Q217" s="77">
        <v>0</v>
      </c>
      <c r="R217" s="77">
        <v>385.87518146999997</v>
      </c>
      <c r="S217" s="78">
        <v>8.9999999999999998E-4</v>
      </c>
      <c r="T217" s="78">
        <v>3.5999999999999999E-3</v>
      </c>
      <c r="U217" s="78">
        <v>8.9999999999999998E-4</v>
      </c>
    </row>
    <row r="218" spans="2:21">
      <c r="B218" t="s">
        <v>834</v>
      </c>
      <c r="C218" t="s">
        <v>835</v>
      </c>
      <c r="D218" t="s">
        <v>100</v>
      </c>
      <c r="E218" t="s">
        <v>123</v>
      </c>
      <c r="F218" t="s">
        <v>836</v>
      </c>
      <c r="G218" t="s">
        <v>364</v>
      </c>
      <c r="H218" t="s">
        <v>593</v>
      </c>
      <c r="I218" t="s">
        <v>208</v>
      </c>
      <c r="J218"/>
      <c r="K218" s="77">
        <v>0.99</v>
      </c>
      <c r="L218" t="s">
        <v>102</v>
      </c>
      <c r="M218" s="78">
        <v>5.8999999999999997E-2</v>
      </c>
      <c r="N218" s="78">
        <v>5.45E-2</v>
      </c>
      <c r="O218" s="77">
        <v>6370.33</v>
      </c>
      <c r="P218" s="77">
        <v>100.49</v>
      </c>
      <c r="Q218" s="77">
        <v>6.7461799999999998</v>
      </c>
      <c r="R218" s="77">
        <v>13.147724617</v>
      </c>
      <c r="S218" s="78">
        <v>0</v>
      </c>
      <c r="T218" s="78">
        <v>1E-4</v>
      </c>
      <c r="U218" s="78">
        <v>0</v>
      </c>
    </row>
    <row r="219" spans="2:21">
      <c r="B219" t="s">
        <v>837</v>
      </c>
      <c r="C219" t="s">
        <v>838</v>
      </c>
      <c r="D219" t="s">
        <v>100</v>
      </c>
      <c r="E219" t="s">
        <v>123</v>
      </c>
      <c r="F219" t="s">
        <v>836</v>
      </c>
      <c r="G219" t="s">
        <v>364</v>
      </c>
      <c r="H219" t="s">
        <v>593</v>
      </c>
      <c r="I219" t="s">
        <v>208</v>
      </c>
      <c r="J219"/>
      <c r="K219" s="77">
        <v>3.2</v>
      </c>
      <c r="L219" t="s">
        <v>102</v>
      </c>
      <c r="M219" s="78">
        <v>2.7E-2</v>
      </c>
      <c r="N219" s="78">
        <v>5.7000000000000002E-2</v>
      </c>
      <c r="O219" s="77">
        <v>0.11</v>
      </c>
      <c r="P219" s="77">
        <v>91.75</v>
      </c>
      <c r="Q219" s="77">
        <v>0</v>
      </c>
      <c r="R219" s="77">
        <v>1.00925E-4</v>
      </c>
      <c r="S219" s="78">
        <v>0</v>
      </c>
      <c r="T219" s="78">
        <v>0</v>
      </c>
      <c r="U219" s="78">
        <v>0</v>
      </c>
    </row>
    <row r="220" spans="2:21">
      <c r="B220" t="s">
        <v>839</v>
      </c>
      <c r="C220" t="s">
        <v>840</v>
      </c>
      <c r="D220" t="s">
        <v>100</v>
      </c>
      <c r="E220" t="s">
        <v>123</v>
      </c>
      <c r="F220" t="s">
        <v>841</v>
      </c>
      <c r="G220" t="s">
        <v>127</v>
      </c>
      <c r="H220" t="s">
        <v>593</v>
      </c>
      <c r="I220" t="s">
        <v>208</v>
      </c>
      <c r="J220"/>
      <c r="K220" s="77">
        <v>0.99</v>
      </c>
      <c r="L220" t="s">
        <v>102</v>
      </c>
      <c r="M220" s="78">
        <v>2.9499999999999998E-2</v>
      </c>
      <c r="N220" s="78">
        <v>4.6600000000000003E-2</v>
      </c>
      <c r="O220" s="77">
        <v>55048.55</v>
      </c>
      <c r="P220" s="77">
        <v>98.38</v>
      </c>
      <c r="Q220" s="77">
        <v>19.432079999999999</v>
      </c>
      <c r="R220" s="77">
        <v>73.588843490000002</v>
      </c>
      <c r="S220" s="78">
        <v>1E-3</v>
      </c>
      <c r="T220" s="78">
        <v>6.9999999999999999E-4</v>
      </c>
      <c r="U220" s="78">
        <v>2.0000000000000001E-4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844</v>
      </c>
      <c r="G221" t="s">
        <v>599</v>
      </c>
      <c r="H221" t="s">
        <v>658</v>
      </c>
      <c r="I221" t="s">
        <v>150</v>
      </c>
      <c r="J221"/>
      <c r="K221" s="77">
        <v>2.1</v>
      </c>
      <c r="L221" t="s">
        <v>102</v>
      </c>
      <c r="M221" s="78">
        <v>2.9499999999999998E-2</v>
      </c>
      <c r="N221" s="78">
        <v>6.08E-2</v>
      </c>
      <c r="O221" s="77">
        <v>343812.82</v>
      </c>
      <c r="P221" s="77">
        <v>93.88</v>
      </c>
      <c r="Q221" s="77">
        <v>5.0712400000000004</v>
      </c>
      <c r="R221" s="77">
        <v>327.84271541599998</v>
      </c>
      <c r="S221" s="78">
        <v>8.9999999999999998E-4</v>
      </c>
      <c r="T221" s="78">
        <v>3.0999999999999999E-3</v>
      </c>
      <c r="U221" s="78">
        <v>8.0000000000000004E-4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844</v>
      </c>
      <c r="G222" t="s">
        <v>599</v>
      </c>
      <c r="H222" t="s">
        <v>658</v>
      </c>
      <c r="I222" t="s">
        <v>150</v>
      </c>
      <c r="J222"/>
      <c r="K222" s="77">
        <v>3.43</v>
      </c>
      <c r="L222" t="s">
        <v>102</v>
      </c>
      <c r="M222" s="78">
        <v>2.5499999999999998E-2</v>
      </c>
      <c r="N222" s="78">
        <v>0.06</v>
      </c>
      <c r="O222" s="77">
        <v>31139.29</v>
      </c>
      <c r="P222" s="77">
        <v>89.23</v>
      </c>
      <c r="Q222" s="77">
        <v>0.39702999999999999</v>
      </c>
      <c r="R222" s="77">
        <v>28.182618467000001</v>
      </c>
      <c r="S222" s="78">
        <v>1E-4</v>
      </c>
      <c r="T222" s="78">
        <v>2.9999999999999997E-4</v>
      </c>
      <c r="U222" s="78">
        <v>1E-4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849</v>
      </c>
      <c r="G223" t="s">
        <v>702</v>
      </c>
      <c r="H223" t="s">
        <v>658</v>
      </c>
      <c r="I223" t="s">
        <v>150</v>
      </c>
      <c r="J223"/>
      <c r="K223" s="77">
        <v>2.39</v>
      </c>
      <c r="L223" t="s">
        <v>102</v>
      </c>
      <c r="M223" s="78">
        <v>3.4500000000000003E-2</v>
      </c>
      <c r="N223" s="78">
        <v>5.2499999999999998E-2</v>
      </c>
      <c r="O223" s="77">
        <v>177518.48</v>
      </c>
      <c r="P223" s="77">
        <v>97.08</v>
      </c>
      <c r="Q223" s="77">
        <v>0</v>
      </c>
      <c r="R223" s="77">
        <v>172.33494038399999</v>
      </c>
      <c r="S223" s="78">
        <v>4.0000000000000002E-4</v>
      </c>
      <c r="T223" s="78">
        <v>1.6000000000000001E-3</v>
      </c>
      <c r="U223" s="78">
        <v>4.0000000000000002E-4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849</v>
      </c>
      <c r="G224" t="s">
        <v>702</v>
      </c>
      <c r="H224" t="s">
        <v>658</v>
      </c>
      <c r="I224" t="s">
        <v>150</v>
      </c>
      <c r="J224"/>
      <c r="K224" s="77">
        <v>5.0599999999999996</v>
      </c>
      <c r="L224" t="s">
        <v>102</v>
      </c>
      <c r="M224" s="78">
        <v>7.4999999999999997E-3</v>
      </c>
      <c r="N224" s="78">
        <v>4.5199999999999997E-2</v>
      </c>
      <c r="O224" s="77">
        <v>394819.72</v>
      </c>
      <c r="P224" s="77">
        <v>83.2</v>
      </c>
      <c r="Q224" s="77">
        <v>0</v>
      </c>
      <c r="R224" s="77">
        <v>328.49000704000002</v>
      </c>
      <c r="S224" s="78">
        <v>6.9999999999999999E-4</v>
      </c>
      <c r="T224" s="78">
        <v>3.0999999999999999E-3</v>
      </c>
      <c r="U224" s="78">
        <v>8.0000000000000004E-4</v>
      </c>
    </row>
    <row r="225" spans="2:21">
      <c r="B225" t="s">
        <v>852</v>
      </c>
      <c r="C225" t="s">
        <v>853</v>
      </c>
      <c r="D225" t="s">
        <v>100</v>
      </c>
      <c r="E225" t="s">
        <v>123</v>
      </c>
      <c r="F225" t="s">
        <v>854</v>
      </c>
      <c r="G225" t="s">
        <v>702</v>
      </c>
      <c r="H225" t="s">
        <v>651</v>
      </c>
      <c r="I225" t="s">
        <v>208</v>
      </c>
      <c r="J225"/>
      <c r="K225" s="77">
        <v>3.26</v>
      </c>
      <c r="L225" t="s">
        <v>102</v>
      </c>
      <c r="M225" s="78">
        <v>2.0500000000000001E-2</v>
      </c>
      <c r="N225" s="78">
        <v>5.3199999999999997E-2</v>
      </c>
      <c r="O225" s="77">
        <v>5607.92</v>
      </c>
      <c r="P225" s="77">
        <v>90.8</v>
      </c>
      <c r="Q225" s="77">
        <v>0</v>
      </c>
      <c r="R225" s="77">
        <v>5.0919913599999997</v>
      </c>
      <c r="S225" s="78">
        <v>0</v>
      </c>
      <c r="T225" s="78">
        <v>0</v>
      </c>
      <c r="U225" s="78">
        <v>0</v>
      </c>
    </row>
    <row r="226" spans="2:21">
      <c r="B226" t="s">
        <v>855</v>
      </c>
      <c r="C226" t="s">
        <v>856</v>
      </c>
      <c r="D226" t="s">
        <v>100</v>
      </c>
      <c r="E226" t="s">
        <v>123</v>
      </c>
      <c r="F226" t="s">
        <v>854</v>
      </c>
      <c r="G226" t="s">
        <v>702</v>
      </c>
      <c r="H226" t="s">
        <v>651</v>
      </c>
      <c r="I226" t="s">
        <v>208</v>
      </c>
      <c r="J226"/>
      <c r="K226" s="77">
        <v>4.0599999999999996</v>
      </c>
      <c r="L226" t="s">
        <v>102</v>
      </c>
      <c r="M226" s="78">
        <v>2.5000000000000001E-3</v>
      </c>
      <c r="N226" s="78">
        <v>5.4800000000000001E-2</v>
      </c>
      <c r="O226" s="77">
        <v>232831.94</v>
      </c>
      <c r="P226" s="77">
        <v>81.400000000000006</v>
      </c>
      <c r="Q226" s="77">
        <v>0</v>
      </c>
      <c r="R226" s="77">
        <v>189.52519916</v>
      </c>
      <c r="S226" s="78">
        <v>4.0000000000000002E-4</v>
      </c>
      <c r="T226" s="78">
        <v>1.8E-3</v>
      </c>
      <c r="U226" s="78">
        <v>5.0000000000000001E-4</v>
      </c>
    </row>
    <row r="227" spans="2:21">
      <c r="B227" t="s">
        <v>857</v>
      </c>
      <c r="C227" t="s">
        <v>858</v>
      </c>
      <c r="D227" t="s">
        <v>100</v>
      </c>
      <c r="E227" t="s">
        <v>123</v>
      </c>
      <c r="F227" t="s">
        <v>859</v>
      </c>
      <c r="G227" t="s">
        <v>599</v>
      </c>
      <c r="H227" t="s">
        <v>658</v>
      </c>
      <c r="I227" t="s">
        <v>150</v>
      </c>
      <c r="J227"/>
      <c r="K227" s="77">
        <v>2.83</v>
      </c>
      <c r="L227" t="s">
        <v>102</v>
      </c>
      <c r="M227" s="78">
        <v>2.4E-2</v>
      </c>
      <c r="N227" s="78">
        <v>5.8099999999999999E-2</v>
      </c>
      <c r="O227" s="77">
        <v>0.15</v>
      </c>
      <c r="P227" s="77">
        <v>91.67</v>
      </c>
      <c r="Q227" s="77">
        <v>0</v>
      </c>
      <c r="R227" s="77">
        <v>1.3750500000000001E-4</v>
      </c>
      <c r="S227" s="78">
        <v>0</v>
      </c>
      <c r="T227" s="78">
        <v>0</v>
      </c>
      <c r="U227" s="78">
        <v>0</v>
      </c>
    </row>
    <row r="228" spans="2:21">
      <c r="B228" t="s">
        <v>860</v>
      </c>
      <c r="C228" t="s">
        <v>861</v>
      </c>
      <c r="D228" t="s">
        <v>100</v>
      </c>
      <c r="E228" t="s">
        <v>123</v>
      </c>
      <c r="F228" t="s">
        <v>654</v>
      </c>
      <c r="G228" t="s">
        <v>132</v>
      </c>
      <c r="H228" t="s">
        <v>651</v>
      </c>
      <c r="I228" t="s">
        <v>208</v>
      </c>
      <c r="J228"/>
      <c r="K228" s="77">
        <v>1.48</v>
      </c>
      <c r="L228" t="s">
        <v>102</v>
      </c>
      <c r="M228" s="78">
        <v>4.1399999999999999E-2</v>
      </c>
      <c r="N228" s="78">
        <v>5.4100000000000002E-2</v>
      </c>
      <c r="O228" s="77">
        <v>14936.94</v>
      </c>
      <c r="P228" s="77">
        <v>98.21</v>
      </c>
      <c r="Q228" s="77">
        <v>7.9322499999999998</v>
      </c>
      <c r="R228" s="77">
        <v>22.601818774000002</v>
      </c>
      <c r="S228" s="78">
        <v>1E-4</v>
      </c>
      <c r="T228" s="78">
        <v>2.0000000000000001E-4</v>
      </c>
      <c r="U228" s="78">
        <v>1E-4</v>
      </c>
    </row>
    <row r="229" spans="2:21">
      <c r="B229" t="s">
        <v>862</v>
      </c>
      <c r="C229" t="s">
        <v>863</v>
      </c>
      <c r="D229" t="s">
        <v>100</v>
      </c>
      <c r="E229" t="s">
        <v>123</v>
      </c>
      <c r="F229" t="s">
        <v>654</v>
      </c>
      <c r="G229" t="s">
        <v>132</v>
      </c>
      <c r="H229" t="s">
        <v>651</v>
      </c>
      <c r="I229" t="s">
        <v>208</v>
      </c>
      <c r="J229"/>
      <c r="K229" s="77">
        <v>2.0299999999999998</v>
      </c>
      <c r="L229" t="s">
        <v>102</v>
      </c>
      <c r="M229" s="78">
        <v>3.5499999999999997E-2</v>
      </c>
      <c r="N229" s="78">
        <v>5.6099999999999997E-2</v>
      </c>
      <c r="O229" s="77">
        <v>132870.81</v>
      </c>
      <c r="P229" s="77">
        <v>96.08</v>
      </c>
      <c r="Q229" s="77">
        <v>39.239170000000001</v>
      </c>
      <c r="R229" s="77">
        <v>166.90144424799999</v>
      </c>
      <c r="S229" s="78">
        <v>2.9999999999999997E-4</v>
      </c>
      <c r="T229" s="78">
        <v>1.6000000000000001E-3</v>
      </c>
      <c r="U229" s="78">
        <v>4.0000000000000002E-4</v>
      </c>
    </row>
    <row r="230" spans="2:21">
      <c r="B230" t="s">
        <v>864</v>
      </c>
      <c r="C230" t="s">
        <v>865</v>
      </c>
      <c r="D230" t="s">
        <v>100</v>
      </c>
      <c r="E230" t="s">
        <v>123</v>
      </c>
      <c r="F230" t="s">
        <v>654</v>
      </c>
      <c r="G230" t="s">
        <v>132</v>
      </c>
      <c r="H230" t="s">
        <v>651</v>
      </c>
      <c r="I230" t="s">
        <v>208</v>
      </c>
      <c r="J230"/>
      <c r="K230" s="77">
        <v>2.5299999999999998</v>
      </c>
      <c r="L230" t="s">
        <v>102</v>
      </c>
      <c r="M230" s="78">
        <v>2.5000000000000001E-2</v>
      </c>
      <c r="N230" s="78">
        <v>5.5800000000000002E-2</v>
      </c>
      <c r="O230" s="77">
        <v>572598.42000000004</v>
      </c>
      <c r="P230" s="77">
        <v>93.8</v>
      </c>
      <c r="Q230" s="77">
        <v>0</v>
      </c>
      <c r="R230" s="77">
        <v>537.09731796000005</v>
      </c>
      <c r="S230" s="78">
        <v>5.0000000000000001E-4</v>
      </c>
      <c r="T230" s="78">
        <v>5.0000000000000001E-3</v>
      </c>
      <c r="U230" s="78">
        <v>1.2999999999999999E-3</v>
      </c>
    </row>
    <row r="231" spans="2:21">
      <c r="B231" t="s">
        <v>866</v>
      </c>
      <c r="C231" t="s">
        <v>867</v>
      </c>
      <c r="D231" t="s">
        <v>100</v>
      </c>
      <c r="E231" t="s">
        <v>123</v>
      </c>
      <c r="F231" t="s">
        <v>654</v>
      </c>
      <c r="G231" t="s">
        <v>132</v>
      </c>
      <c r="H231" t="s">
        <v>651</v>
      </c>
      <c r="I231" t="s">
        <v>208</v>
      </c>
      <c r="J231"/>
      <c r="K231" s="77">
        <v>4.32</v>
      </c>
      <c r="L231" t="s">
        <v>102</v>
      </c>
      <c r="M231" s="78">
        <v>4.7300000000000002E-2</v>
      </c>
      <c r="N231" s="78">
        <v>5.79E-2</v>
      </c>
      <c r="O231" s="77">
        <v>267655.07</v>
      </c>
      <c r="P231" s="77">
        <v>95.85</v>
      </c>
      <c r="Q231" s="77">
        <v>6.3652100000000003</v>
      </c>
      <c r="R231" s="77">
        <v>262.91259459499997</v>
      </c>
      <c r="S231" s="78">
        <v>6.9999999999999999E-4</v>
      </c>
      <c r="T231" s="78">
        <v>2.5000000000000001E-3</v>
      </c>
      <c r="U231" s="78">
        <v>5.9999999999999995E-4</v>
      </c>
    </row>
    <row r="232" spans="2:21">
      <c r="B232" t="s">
        <v>868</v>
      </c>
      <c r="C232" t="s">
        <v>869</v>
      </c>
      <c r="D232" t="s">
        <v>100</v>
      </c>
      <c r="E232" t="s">
        <v>123</v>
      </c>
      <c r="F232" t="s">
        <v>870</v>
      </c>
      <c r="G232" t="s">
        <v>468</v>
      </c>
      <c r="H232" t="s">
        <v>658</v>
      </c>
      <c r="I232" t="s">
        <v>150</v>
      </c>
      <c r="J232"/>
      <c r="K232" s="77">
        <v>2.2999999999999998</v>
      </c>
      <c r="L232" t="s">
        <v>102</v>
      </c>
      <c r="M232" s="78">
        <v>3.27E-2</v>
      </c>
      <c r="N232" s="78">
        <v>5.2400000000000002E-2</v>
      </c>
      <c r="O232" s="77">
        <v>140998.97</v>
      </c>
      <c r="P232" s="77">
        <v>96.17</v>
      </c>
      <c r="Q232" s="77">
        <v>0</v>
      </c>
      <c r="R232" s="77">
        <v>135.59870944900001</v>
      </c>
      <c r="S232" s="78">
        <v>4.0000000000000002E-4</v>
      </c>
      <c r="T232" s="78">
        <v>1.2999999999999999E-3</v>
      </c>
      <c r="U232" s="78">
        <v>2.9999999999999997E-4</v>
      </c>
    </row>
    <row r="233" spans="2:21">
      <c r="B233" t="s">
        <v>871</v>
      </c>
      <c r="C233" t="s">
        <v>872</v>
      </c>
      <c r="D233" t="s">
        <v>100</v>
      </c>
      <c r="E233" t="s">
        <v>123</v>
      </c>
      <c r="F233" t="s">
        <v>667</v>
      </c>
      <c r="G233" t="s">
        <v>599</v>
      </c>
      <c r="H233" t="s">
        <v>651</v>
      </c>
      <c r="I233" t="s">
        <v>208</v>
      </c>
      <c r="J233"/>
      <c r="K233" s="77">
        <v>2.5099999999999998</v>
      </c>
      <c r="L233" t="s">
        <v>102</v>
      </c>
      <c r="M233" s="78">
        <v>4.2999999999999997E-2</v>
      </c>
      <c r="N233" s="78">
        <v>6.0699999999999997E-2</v>
      </c>
      <c r="O233" s="77">
        <v>267458</v>
      </c>
      <c r="P233" s="77">
        <v>97.81</v>
      </c>
      <c r="Q233" s="77">
        <v>0</v>
      </c>
      <c r="R233" s="77">
        <v>261.60066979999999</v>
      </c>
      <c r="S233" s="78">
        <v>2.0000000000000001E-4</v>
      </c>
      <c r="T233" s="78">
        <v>2.3999999999999998E-3</v>
      </c>
      <c r="U233" s="78">
        <v>5.9999999999999995E-4</v>
      </c>
    </row>
    <row r="234" spans="2:21">
      <c r="B234" t="s">
        <v>873</v>
      </c>
      <c r="C234" t="s">
        <v>874</v>
      </c>
      <c r="D234" t="s">
        <v>100</v>
      </c>
      <c r="E234" t="s">
        <v>123</v>
      </c>
      <c r="F234" t="s">
        <v>875</v>
      </c>
      <c r="G234" t="s">
        <v>650</v>
      </c>
      <c r="H234" t="s">
        <v>658</v>
      </c>
      <c r="I234" t="s">
        <v>150</v>
      </c>
      <c r="J234"/>
      <c r="K234" s="77">
        <v>1.08</v>
      </c>
      <c r="L234" t="s">
        <v>102</v>
      </c>
      <c r="M234" s="78">
        <v>3.5000000000000003E-2</v>
      </c>
      <c r="N234" s="78">
        <v>5.96E-2</v>
      </c>
      <c r="O234" s="77">
        <v>155342.98000000001</v>
      </c>
      <c r="P234" s="77">
        <v>98.76</v>
      </c>
      <c r="Q234" s="77">
        <v>0</v>
      </c>
      <c r="R234" s="77">
        <v>153.41672704800001</v>
      </c>
      <c r="S234" s="78">
        <v>5.9999999999999995E-4</v>
      </c>
      <c r="T234" s="78">
        <v>1.4E-3</v>
      </c>
      <c r="U234" s="78">
        <v>4.0000000000000002E-4</v>
      </c>
    </row>
    <row r="235" spans="2:21">
      <c r="B235" t="s">
        <v>876</v>
      </c>
      <c r="C235" t="s">
        <v>877</v>
      </c>
      <c r="D235" t="s">
        <v>100</v>
      </c>
      <c r="E235" t="s">
        <v>123</v>
      </c>
      <c r="F235" t="s">
        <v>875</v>
      </c>
      <c r="G235" t="s">
        <v>650</v>
      </c>
      <c r="H235" t="s">
        <v>658</v>
      </c>
      <c r="I235" t="s">
        <v>150</v>
      </c>
      <c r="J235"/>
      <c r="K235" s="77">
        <v>2.17</v>
      </c>
      <c r="L235" t="s">
        <v>102</v>
      </c>
      <c r="M235" s="78">
        <v>4.99E-2</v>
      </c>
      <c r="N235" s="78">
        <v>5.62E-2</v>
      </c>
      <c r="O235" s="77">
        <v>90482.19</v>
      </c>
      <c r="P235" s="77">
        <v>100.04</v>
      </c>
      <c r="Q235" s="77">
        <v>0</v>
      </c>
      <c r="R235" s="77">
        <v>90.518382876000004</v>
      </c>
      <c r="S235" s="78">
        <v>4.0000000000000002E-4</v>
      </c>
      <c r="T235" s="78">
        <v>8.0000000000000004E-4</v>
      </c>
      <c r="U235" s="78">
        <v>2.0000000000000001E-4</v>
      </c>
    </row>
    <row r="236" spans="2:21">
      <c r="B236" t="s">
        <v>878</v>
      </c>
      <c r="C236" t="s">
        <v>879</v>
      </c>
      <c r="D236" t="s">
        <v>100</v>
      </c>
      <c r="E236" t="s">
        <v>123</v>
      </c>
      <c r="F236" t="s">
        <v>875</v>
      </c>
      <c r="G236" t="s">
        <v>650</v>
      </c>
      <c r="H236" t="s">
        <v>658</v>
      </c>
      <c r="I236" t="s">
        <v>150</v>
      </c>
      <c r="J236"/>
      <c r="K236" s="77">
        <v>2.41</v>
      </c>
      <c r="L236" t="s">
        <v>102</v>
      </c>
      <c r="M236" s="78">
        <v>2.6499999999999999E-2</v>
      </c>
      <c r="N236" s="78">
        <v>6.4399999999999999E-2</v>
      </c>
      <c r="O236" s="77">
        <v>118895.93</v>
      </c>
      <c r="P236" s="77">
        <v>92.35</v>
      </c>
      <c r="Q236" s="77">
        <v>0</v>
      </c>
      <c r="R236" s="77">
        <v>109.800391355</v>
      </c>
      <c r="S236" s="78">
        <v>2.0000000000000001E-4</v>
      </c>
      <c r="T236" s="78">
        <v>1E-3</v>
      </c>
      <c r="U236" s="78">
        <v>2.9999999999999997E-4</v>
      </c>
    </row>
    <row r="237" spans="2:21">
      <c r="B237" t="s">
        <v>880</v>
      </c>
      <c r="C237" t="s">
        <v>881</v>
      </c>
      <c r="D237" t="s">
        <v>100</v>
      </c>
      <c r="E237" t="s">
        <v>123</v>
      </c>
      <c r="F237" t="s">
        <v>882</v>
      </c>
      <c r="G237" t="s">
        <v>599</v>
      </c>
      <c r="H237" t="s">
        <v>651</v>
      </c>
      <c r="I237" t="s">
        <v>208</v>
      </c>
      <c r="J237"/>
      <c r="K237" s="77">
        <v>3.92</v>
      </c>
      <c r="L237" t="s">
        <v>102</v>
      </c>
      <c r="M237" s="78">
        <v>5.3400000000000003E-2</v>
      </c>
      <c r="N237" s="78">
        <v>6.0999999999999999E-2</v>
      </c>
      <c r="O237" s="77">
        <v>384984.11</v>
      </c>
      <c r="P237" s="77">
        <v>97.88</v>
      </c>
      <c r="Q237" s="77">
        <v>0</v>
      </c>
      <c r="R237" s="77">
        <v>376.82244686799999</v>
      </c>
      <c r="S237" s="78">
        <v>1E-3</v>
      </c>
      <c r="T237" s="78">
        <v>3.5000000000000001E-3</v>
      </c>
      <c r="U237" s="78">
        <v>8.9999999999999998E-4</v>
      </c>
    </row>
    <row r="238" spans="2:21">
      <c r="B238" t="s">
        <v>883</v>
      </c>
      <c r="C238" t="s">
        <v>884</v>
      </c>
      <c r="D238" t="s">
        <v>100</v>
      </c>
      <c r="E238" t="s">
        <v>123</v>
      </c>
      <c r="F238" t="s">
        <v>676</v>
      </c>
      <c r="G238" t="s">
        <v>364</v>
      </c>
      <c r="H238" t="s">
        <v>677</v>
      </c>
      <c r="I238" t="s">
        <v>208</v>
      </c>
      <c r="J238"/>
      <c r="K238" s="77">
        <v>3.97</v>
      </c>
      <c r="L238" t="s">
        <v>102</v>
      </c>
      <c r="M238" s="78">
        <v>2.5000000000000001E-2</v>
      </c>
      <c r="N238" s="78">
        <v>5.9700000000000003E-2</v>
      </c>
      <c r="O238" s="77">
        <v>55931.7</v>
      </c>
      <c r="P238" s="77">
        <v>88.16</v>
      </c>
      <c r="Q238" s="77">
        <v>0</v>
      </c>
      <c r="R238" s="77">
        <v>49.309386719999999</v>
      </c>
      <c r="S238" s="78">
        <v>1E-4</v>
      </c>
      <c r="T238" s="78">
        <v>5.0000000000000001E-4</v>
      </c>
      <c r="U238" s="78">
        <v>1E-4</v>
      </c>
    </row>
    <row r="239" spans="2:21">
      <c r="B239" t="s">
        <v>885</v>
      </c>
      <c r="C239" t="s">
        <v>886</v>
      </c>
      <c r="D239" t="s">
        <v>100</v>
      </c>
      <c r="E239" t="s">
        <v>123</v>
      </c>
      <c r="F239" t="s">
        <v>686</v>
      </c>
      <c r="G239" t="s">
        <v>887</v>
      </c>
      <c r="H239" t="s">
        <v>687</v>
      </c>
      <c r="I239" t="s">
        <v>150</v>
      </c>
      <c r="J239"/>
      <c r="K239" s="77">
        <v>1.91</v>
      </c>
      <c r="L239" t="s">
        <v>102</v>
      </c>
      <c r="M239" s="78">
        <v>3.7499999999999999E-2</v>
      </c>
      <c r="N239" s="78">
        <v>5.8200000000000002E-2</v>
      </c>
      <c r="O239" s="77">
        <v>143946.62</v>
      </c>
      <c r="P239" s="77">
        <v>96.32</v>
      </c>
      <c r="Q239" s="77">
        <v>23.636710000000001</v>
      </c>
      <c r="R239" s="77">
        <v>162.28609438399999</v>
      </c>
      <c r="S239" s="78">
        <v>4.0000000000000002E-4</v>
      </c>
      <c r="T239" s="78">
        <v>1.5E-3</v>
      </c>
      <c r="U239" s="78">
        <v>4.0000000000000002E-4</v>
      </c>
    </row>
    <row r="240" spans="2:21">
      <c r="B240" t="s">
        <v>888</v>
      </c>
      <c r="C240" t="s">
        <v>889</v>
      </c>
      <c r="D240" t="s">
        <v>100</v>
      </c>
      <c r="E240" t="s">
        <v>123</v>
      </c>
      <c r="F240" t="s">
        <v>686</v>
      </c>
      <c r="G240" t="s">
        <v>887</v>
      </c>
      <c r="H240" t="s">
        <v>687</v>
      </c>
      <c r="I240" t="s">
        <v>150</v>
      </c>
      <c r="J240"/>
      <c r="K240" s="77">
        <v>3.67</v>
      </c>
      <c r="L240" t="s">
        <v>102</v>
      </c>
      <c r="M240" s="78">
        <v>2.6599999999999999E-2</v>
      </c>
      <c r="N240" s="78">
        <v>6.9000000000000006E-2</v>
      </c>
      <c r="O240" s="77">
        <v>888722.02</v>
      </c>
      <c r="P240" s="77">
        <v>86.57</v>
      </c>
      <c r="Q240" s="77">
        <v>0</v>
      </c>
      <c r="R240" s="77">
        <v>769.366652714</v>
      </c>
      <c r="S240" s="78">
        <v>1.1000000000000001E-3</v>
      </c>
      <c r="T240" s="78">
        <v>7.1999999999999998E-3</v>
      </c>
      <c r="U240" s="78">
        <v>1.8E-3</v>
      </c>
    </row>
    <row r="241" spans="2:21">
      <c r="B241" t="s">
        <v>890</v>
      </c>
      <c r="C241" t="s">
        <v>891</v>
      </c>
      <c r="D241" t="s">
        <v>100</v>
      </c>
      <c r="E241" t="s">
        <v>123</v>
      </c>
      <c r="F241" t="s">
        <v>892</v>
      </c>
      <c r="G241" t="s">
        <v>599</v>
      </c>
      <c r="H241" t="s">
        <v>687</v>
      </c>
      <c r="I241" t="s">
        <v>150</v>
      </c>
      <c r="J241"/>
      <c r="K241" s="77">
        <v>3.37</v>
      </c>
      <c r="L241" t="s">
        <v>102</v>
      </c>
      <c r="M241" s="78">
        <v>4.53E-2</v>
      </c>
      <c r="N241" s="78">
        <v>6.1499999999999999E-2</v>
      </c>
      <c r="O241" s="77">
        <v>744366.45</v>
      </c>
      <c r="P241" s="77">
        <v>95.06</v>
      </c>
      <c r="Q241" s="77">
        <v>16.8599</v>
      </c>
      <c r="R241" s="77">
        <v>724.45464736999998</v>
      </c>
      <c r="S241" s="78">
        <v>1.1000000000000001E-3</v>
      </c>
      <c r="T241" s="78">
        <v>6.7999999999999996E-3</v>
      </c>
      <c r="U241" s="78">
        <v>1.6999999999999999E-3</v>
      </c>
    </row>
    <row r="242" spans="2:21">
      <c r="B242" t="s">
        <v>893</v>
      </c>
      <c r="C242" t="s">
        <v>894</v>
      </c>
      <c r="D242" t="s">
        <v>100</v>
      </c>
      <c r="E242" t="s">
        <v>123</v>
      </c>
      <c r="F242" t="s">
        <v>895</v>
      </c>
      <c r="G242" t="s">
        <v>599</v>
      </c>
      <c r="H242" t="s">
        <v>687</v>
      </c>
      <c r="I242" t="s">
        <v>150</v>
      </c>
      <c r="J242"/>
      <c r="K242" s="77">
        <v>3.42</v>
      </c>
      <c r="L242" t="s">
        <v>102</v>
      </c>
      <c r="M242" s="78">
        <v>2.5000000000000001E-2</v>
      </c>
      <c r="N242" s="78">
        <v>6.3500000000000001E-2</v>
      </c>
      <c r="O242" s="77">
        <v>266302.25</v>
      </c>
      <c r="P242" s="77">
        <v>88.04</v>
      </c>
      <c r="Q242" s="77">
        <v>3.3287800000000001</v>
      </c>
      <c r="R242" s="77">
        <v>237.78128090000001</v>
      </c>
      <c r="S242" s="78">
        <v>1.2999999999999999E-3</v>
      </c>
      <c r="T242" s="78">
        <v>2.2000000000000001E-3</v>
      </c>
      <c r="U242" s="78">
        <v>5.9999999999999995E-4</v>
      </c>
    </row>
    <row r="243" spans="2:21">
      <c r="B243" t="s">
        <v>896</v>
      </c>
      <c r="C243" t="s">
        <v>897</v>
      </c>
      <c r="D243" t="s">
        <v>100</v>
      </c>
      <c r="E243" t="s">
        <v>123</v>
      </c>
      <c r="F243" t="s">
        <v>849</v>
      </c>
      <c r="G243" t="s">
        <v>702</v>
      </c>
      <c r="H243" t="s">
        <v>210</v>
      </c>
      <c r="I243" t="s">
        <v>211</v>
      </c>
      <c r="J243"/>
      <c r="K243" s="77">
        <v>1.47</v>
      </c>
      <c r="L243" t="s">
        <v>102</v>
      </c>
      <c r="M243" s="78">
        <v>4.2500000000000003E-2</v>
      </c>
      <c r="N243" s="78">
        <v>4.7500000000000001E-2</v>
      </c>
      <c r="O243" s="77">
        <v>22528.37</v>
      </c>
      <c r="P243" s="77">
        <v>100.73</v>
      </c>
      <c r="Q243" s="77">
        <v>0</v>
      </c>
      <c r="R243" s="77">
        <v>22.692827100999999</v>
      </c>
      <c r="S243" s="78">
        <v>2.0000000000000001E-4</v>
      </c>
      <c r="T243" s="78">
        <v>2.0000000000000001E-4</v>
      </c>
      <c r="U243" s="78">
        <v>1E-4</v>
      </c>
    </row>
    <row r="244" spans="2:21">
      <c r="B244" t="s">
        <v>898</v>
      </c>
      <c r="C244" t="s">
        <v>899</v>
      </c>
      <c r="D244" t="s">
        <v>100</v>
      </c>
      <c r="E244" t="s">
        <v>123</v>
      </c>
      <c r="F244" t="s">
        <v>900</v>
      </c>
      <c r="G244" t="s">
        <v>702</v>
      </c>
      <c r="H244" t="s">
        <v>210</v>
      </c>
      <c r="I244" t="s">
        <v>211</v>
      </c>
      <c r="J244"/>
      <c r="K244" s="77">
        <v>3.73</v>
      </c>
      <c r="L244" t="s">
        <v>102</v>
      </c>
      <c r="M244" s="78">
        <v>6.0499999999999998E-2</v>
      </c>
      <c r="N244" s="78">
        <v>6.0299999999999999E-2</v>
      </c>
      <c r="O244" s="77">
        <v>242745.15</v>
      </c>
      <c r="P244" s="77">
        <v>101.87</v>
      </c>
      <c r="Q244" s="77">
        <v>0</v>
      </c>
      <c r="R244" s="77">
        <v>247.28448430500001</v>
      </c>
      <c r="S244" s="78">
        <v>1.1000000000000001E-3</v>
      </c>
      <c r="T244" s="78">
        <v>2.3E-3</v>
      </c>
      <c r="U244" s="78">
        <v>5.9999999999999995E-4</v>
      </c>
    </row>
    <row r="245" spans="2:21">
      <c r="B245" t="s">
        <v>901</v>
      </c>
      <c r="C245" t="s">
        <v>902</v>
      </c>
      <c r="D245" t="s">
        <v>100</v>
      </c>
      <c r="E245" t="s">
        <v>123</v>
      </c>
      <c r="F245" t="s">
        <v>900</v>
      </c>
      <c r="G245" t="s">
        <v>702</v>
      </c>
      <c r="H245" t="s">
        <v>210</v>
      </c>
      <c r="I245" t="s">
        <v>211</v>
      </c>
      <c r="J245"/>
      <c r="K245" s="77">
        <v>1.46</v>
      </c>
      <c r="L245" t="s">
        <v>102</v>
      </c>
      <c r="M245" s="78">
        <v>3.5499999999999997E-2</v>
      </c>
      <c r="N245" s="78">
        <v>6.9699999999999998E-2</v>
      </c>
      <c r="O245" s="77">
        <v>48359.38</v>
      </c>
      <c r="P245" s="77">
        <v>95.38</v>
      </c>
      <c r="Q245" s="77">
        <v>13.16281</v>
      </c>
      <c r="R245" s="77">
        <v>59.287986644</v>
      </c>
      <c r="S245" s="78">
        <v>2.0000000000000001E-4</v>
      </c>
      <c r="T245" s="78">
        <v>5.9999999999999995E-4</v>
      </c>
      <c r="U245" s="78">
        <v>1E-4</v>
      </c>
    </row>
    <row r="246" spans="2:21">
      <c r="B246" t="s">
        <v>903</v>
      </c>
      <c r="C246" t="s">
        <v>904</v>
      </c>
      <c r="D246" t="s">
        <v>100</v>
      </c>
      <c r="E246" t="s">
        <v>123</v>
      </c>
      <c r="F246" t="s">
        <v>905</v>
      </c>
      <c r="G246" t="s">
        <v>353</v>
      </c>
      <c r="H246" t="s">
        <v>210</v>
      </c>
      <c r="I246" t="s">
        <v>211</v>
      </c>
      <c r="J246"/>
      <c r="K246" s="77">
        <v>2.48</v>
      </c>
      <c r="L246" t="s">
        <v>102</v>
      </c>
      <c r="M246" s="78">
        <v>0.01</v>
      </c>
      <c r="N246" s="78">
        <v>6.7299999999999999E-2</v>
      </c>
      <c r="O246" s="77">
        <v>74692.460000000006</v>
      </c>
      <c r="P246" s="77">
        <v>87.2</v>
      </c>
      <c r="Q246" s="77">
        <v>0.37346000000000001</v>
      </c>
      <c r="R246" s="77">
        <v>65.505285119999996</v>
      </c>
      <c r="S246" s="78">
        <v>4.0000000000000002E-4</v>
      </c>
      <c r="T246" s="78">
        <v>5.9999999999999995E-4</v>
      </c>
      <c r="U246" s="78">
        <v>2.0000000000000001E-4</v>
      </c>
    </row>
    <row r="247" spans="2:21">
      <c r="B247" s="84" t="s">
        <v>330</v>
      </c>
      <c r="C247" s="16"/>
      <c r="D247" s="16"/>
      <c r="E247" s="16"/>
      <c r="F247" s="16"/>
      <c r="K247" s="85">
        <v>3.68</v>
      </c>
      <c r="N247" s="86">
        <v>7.8299999999999995E-2</v>
      </c>
      <c r="O247" s="85">
        <v>1450900.52</v>
      </c>
      <c r="Q247" s="85">
        <v>42.187139999999999</v>
      </c>
      <c r="R247" s="85">
        <v>1438.6274657839999</v>
      </c>
      <c r="T247" s="86">
        <v>1.34E-2</v>
      </c>
      <c r="U247" s="86">
        <v>3.3999999999999998E-3</v>
      </c>
    </row>
    <row r="248" spans="2:21">
      <c r="B248" t="s">
        <v>906</v>
      </c>
      <c r="C248" t="s">
        <v>907</v>
      </c>
      <c r="D248" t="s">
        <v>100</v>
      </c>
      <c r="E248" t="s">
        <v>123</v>
      </c>
      <c r="F248" t="s">
        <v>737</v>
      </c>
      <c r="G248" t="s">
        <v>738</v>
      </c>
      <c r="H248" t="s">
        <v>397</v>
      </c>
      <c r="I248" t="s">
        <v>208</v>
      </c>
      <c r="J248"/>
      <c r="K248" s="77">
        <v>3.89</v>
      </c>
      <c r="L248" t="s">
        <v>102</v>
      </c>
      <c r="M248" s="78">
        <v>3.7699999999999997E-2</v>
      </c>
      <c r="N248" s="78">
        <v>6.8099999999999994E-2</v>
      </c>
      <c r="O248" s="77">
        <v>0.01</v>
      </c>
      <c r="P248" s="77">
        <v>97.67</v>
      </c>
      <c r="Q248" s="77">
        <v>0</v>
      </c>
      <c r="R248" s="77">
        <v>9.7669999999999998E-6</v>
      </c>
      <c r="S248" s="78">
        <v>0</v>
      </c>
      <c r="T248" s="78">
        <v>0</v>
      </c>
      <c r="U248" s="78">
        <v>0</v>
      </c>
    </row>
    <row r="249" spans="2:21">
      <c r="B249" t="s">
        <v>908</v>
      </c>
      <c r="C249" t="s">
        <v>909</v>
      </c>
      <c r="D249" t="s">
        <v>100</v>
      </c>
      <c r="E249" t="s">
        <v>123</v>
      </c>
      <c r="F249" t="s">
        <v>737</v>
      </c>
      <c r="G249" t="s">
        <v>738</v>
      </c>
      <c r="H249" t="s">
        <v>397</v>
      </c>
      <c r="I249" t="s">
        <v>208</v>
      </c>
      <c r="J249"/>
      <c r="K249" s="77">
        <v>1.23</v>
      </c>
      <c r="L249" t="s">
        <v>102</v>
      </c>
      <c r="M249" s="78">
        <v>3.49E-2</v>
      </c>
      <c r="N249" s="78">
        <v>6.6699999999999995E-2</v>
      </c>
      <c r="O249" s="77">
        <v>0.01</v>
      </c>
      <c r="P249" s="77">
        <v>99.45</v>
      </c>
      <c r="Q249" s="77">
        <v>0</v>
      </c>
      <c r="R249" s="77">
        <v>9.9450000000000005E-6</v>
      </c>
      <c r="S249" s="78">
        <v>0</v>
      </c>
      <c r="T249" s="78">
        <v>0</v>
      </c>
      <c r="U249" s="78">
        <v>0</v>
      </c>
    </row>
    <row r="250" spans="2:21">
      <c r="B250" t="s">
        <v>910</v>
      </c>
      <c r="C250" t="s">
        <v>911</v>
      </c>
      <c r="D250" t="s">
        <v>100</v>
      </c>
      <c r="E250" t="s">
        <v>123</v>
      </c>
      <c r="F250" t="s">
        <v>912</v>
      </c>
      <c r="G250" t="s">
        <v>727</v>
      </c>
      <c r="H250" t="s">
        <v>397</v>
      </c>
      <c r="I250" t="s">
        <v>208</v>
      </c>
      <c r="J250"/>
      <c r="K250" s="77">
        <v>3.28</v>
      </c>
      <c r="L250" t="s">
        <v>102</v>
      </c>
      <c r="M250" s="78">
        <v>2.12E-2</v>
      </c>
      <c r="N250" s="78">
        <v>5.0200000000000002E-2</v>
      </c>
      <c r="O250" s="77">
        <v>191044.74</v>
      </c>
      <c r="P250" s="77">
        <v>102.95</v>
      </c>
      <c r="Q250" s="77">
        <v>37.881830000000001</v>
      </c>
      <c r="R250" s="77">
        <v>234.56238983</v>
      </c>
      <c r="S250" s="78">
        <v>1.2999999999999999E-3</v>
      </c>
      <c r="T250" s="78">
        <v>2.2000000000000001E-3</v>
      </c>
      <c r="U250" s="78">
        <v>5.9999999999999995E-4</v>
      </c>
    </row>
    <row r="251" spans="2:21">
      <c r="B251" t="s">
        <v>913</v>
      </c>
      <c r="C251" t="s">
        <v>914</v>
      </c>
      <c r="D251" t="s">
        <v>100</v>
      </c>
      <c r="E251" t="s">
        <v>123</v>
      </c>
      <c r="F251" t="s">
        <v>915</v>
      </c>
      <c r="G251" t="s">
        <v>727</v>
      </c>
      <c r="H251" t="s">
        <v>397</v>
      </c>
      <c r="I251" t="s">
        <v>208</v>
      </c>
      <c r="J251"/>
      <c r="K251" s="77">
        <v>5.61</v>
      </c>
      <c r="L251" t="s">
        <v>102</v>
      </c>
      <c r="M251" s="78">
        <v>2.6700000000000002E-2</v>
      </c>
      <c r="N251" s="78">
        <v>5.1499999999999997E-2</v>
      </c>
      <c r="O251" s="77">
        <v>39797.339999999997</v>
      </c>
      <c r="P251" s="77">
        <v>98.6</v>
      </c>
      <c r="Q251" s="77">
        <v>4.3053100000000004</v>
      </c>
      <c r="R251" s="77">
        <v>43.54548724</v>
      </c>
      <c r="S251" s="78">
        <v>2.0000000000000001E-4</v>
      </c>
      <c r="T251" s="78">
        <v>4.0000000000000002E-4</v>
      </c>
      <c r="U251" s="78">
        <v>1E-4</v>
      </c>
    </row>
    <row r="252" spans="2:21">
      <c r="B252" t="s">
        <v>916</v>
      </c>
      <c r="C252" t="s">
        <v>917</v>
      </c>
      <c r="D252" t="s">
        <v>100</v>
      </c>
      <c r="E252" t="s">
        <v>123</v>
      </c>
      <c r="F252" t="s">
        <v>918</v>
      </c>
      <c r="G252" t="s">
        <v>738</v>
      </c>
      <c r="H252" t="s">
        <v>600</v>
      </c>
      <c r="I252" t="s">
        <v>150</v>
      </c>
      <c r="J252"/>
      <c r="K252" s="77">
        <v>3.69</v>
      </c>
      <c r="L252" t="s">
        <v>102</v>
      </c>
      <c r="M252" s="78">
        <v>4.6899999999999997E-2</v>
      </c>
      <c r="N252" s="78">
        <v>8.5000000000000006E-2</v>
      </c>
      <c r="O252" s="77">
        <v>1220058.4099999999</v>
      </c>
      <c r="P252" s="77">
        <v>95.12</v>
      </c>
      <c r="Q252" s="77">
        <v>0</v>
      </c>
      <c r="R252" s="77">
        <v>1160.519559592</v>
      </c>
      <c r="S252" s="78">
        <v>1E-3</v>
      </c>
      <c r="T252" s="78">
        <v>1.0800000000000001E-2</v>
      </c>
      <c r="U252" s="78">
        <v>2.8E-3</v>
      </c>
    </row>
    <row r="253" spans="2:21">
      <c r="B253" t="s">
        <v>919</v>
      </c>
      <c r="C253" t="s">
        <v>920</v>
      </c>
      <c r="D253" t="s">
        <v>100</v>
      </c>
      <c r="E253" t="s">
        <v>123</v>
      </c>
      <c r="F253" t="s">
        <v>918</v>
      </c>
      <c r="G253" t="s">
        <v>738</v>
      </c>
      <c r="H253" t="s">
        <v>600</v>
      </c>
      <c r="I253" t="s">
        <v>150</v>
      </c>
      <c r="J253"/>
      <c r="K253" s="77">
        <v>3.54</v>
      </c>
      <c r="L253" t="s">
        <v>102</v>
      </c>
      <c r="M253" s="78">
        <v>4.6899999999999997E-2</v>
      </c>
      <c r="N253" s="78">
        <v>8.4500000000000006E-2</v>
      </c>
      <c r="O253" s="77">
        <v>0.01</v>
      </c>
      <c r="P253" s="77">
        <v>94.1</v>
      </c>
      <c r="Q253" s="77">
        <v>0</v>
      </c>
      <c r="R253" s="77">
        <v>9.4099999999999997E-6</v>
      </c>
      <c r="S253" s="78">
        <v>0</v>
      </c>
      <c r="T253" s="78">
        <v>0</v>
      </c>
      <c r="U253" s="78">
        <v>0</v>
      </c>
    </row>
    <row r="254" spans="2:21">
      <c r="B254" s="84" t="s">
        <v>921</v>
      </c>
      <c r="C254" s="16"/>
      <c r="D254" s="16"/>
      <c r="E254" s="16"/>
      <c r="F254" s="16"/>
      <c r="K254" s="85">
        <v>0</v>
      </c>
      <c r="N254" s="86">
        <v>0</v>
      </c>
      <c r="O254" s="85">
        <v>0</v>
      </c>
      <c r="Q254" s="85">
        <v>0</v>
      </c>
      <c r="R254" s="85">
        <v>0</v>
      </c>
      <c r="T254" s="86">
        <v>0</v>
      </c>
      <c r="U254" s="86">
        <v>0</v>
      </c>
    </row>
    <row r="255" spans="2:21">
      <c r="B255" t="s">
        <v>210</v>
      </c>
      <c r="C255" t="s">
        <v>210</v>
      </c>
      <c r="D255" s="16"/>
      <c r="E255" s="16"/>
      <c r="F255" s="16"/>
      <c r="G255" t="s">
        <v>210</v>
      </c>
      <c r="H255" t="s">
        <v>210</v>
      </c>
      <c r="K255" s="77">
        <v>0</v>
      </c>
      <c r="L255" t="s">
        <v>210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v>0</v>
      </c>
      <c r="U255" s="78">
        <v>0</v>
      </c>
    </row>
    <row r="256" spans="2:21">
      <c r="B256" s="84" t="s">
        <v>223</v>
      </c>
      <c r="C256" s="16"/>
      <c r="D256" s="16"/>
      <c r="E256" s="16"/>
      <c r="F256" s="16"/>
      <c r="K256" s="85">
        <v>5.13</v>
      </c>
      <c r="N256" s="86">
        <v>7.17E-2</v>
      </c>
      <c r="O256" s="85">
        <v>5376198.4199999999</v>
      </c>
      <c r="Q256" s="85">
        <v>0</v>
      </c>
      <c r="R256" s="85">
        <v>19149.244998453931</v>
      </c>
      <c r="T256" s="86">
        <v>0.1789</v>
      </c>
      <c r="U256" s="86">
        <v>4.5699999999999998E-2</v>
      </c>
    </row>
    <row r="257" spans="2:21">
      <c r="B257" s="84" t="s">
        <v>331</v>
      </c>
      <c r="C257" s="16"/>
      <c r="D257" s="16"/>
      <c r="E257" s="16"/>
      <c r="F257" s="16"/>
      <c r="K257" s="85">
        <v>5.33</v>
      </c>
      <c r="N257" s="86">
        <v>6.9800000000000001E-2</v>
      </c>
      <c r="O257" s="85">
        <v>884627.86</v>
      </c>
      <c r="Q257" s="85">
        <v>0</v>
      </c>
      <c r="R257" s="85">
        <v>3131.595882663974</v>
      </c>
      <c r="T257" s="86">
        <v>2.93E-2</v>
      </c>
      <c r="U257" s="86">
        <v>7.4999999999999997E-3</v>
      </c>
    </row>
    <row r="258" spans="2:21">
      <c r="B258" t="s">
        <v>922</v>
      </c>
      <c r="C258" t="s">
        <v>923</v>
      </c>
      <c r="D258" t="s">
        <v>123</v>
      </c>
      <c r="E258" t="s">
        <v>924</v>
      </c>
      <c r="F258" t="s">
        <v>925</v>
      </c>
      <c r="G258" t="s">
        <v>926</v>
      </c>
      <c r="H258" t="s">
        <v>3602</v>
      </c>
      <c r="I258" t="s">
        <v>927</v>
      </c>
      <c r="J258"/>
      <c r="K258" s="77">
        <v>0.01</v>
      </c>
      <c r="L258" t="s">
        <v>106</v>
      </c>
      <c r="M258" s="78">
        <v>0</v>
      </c>
      <c r="N258" s="78">
        <v>-7.3800000000000004E-2</v>
      </c>
      <c r="O258" s="77">
        <v>16780.53</v>
      </c>
      <c r="P258" s="77">
        <v>115.23099999999999</v>
      </c>
      <c r="Q258" s="77">
        <v>0</v>
      </c>
      <c r="R258" s="77">
        <v>71.389887359715601</v>
      </c>
      <c r="S258" s="78">
        <v>0</v>
      </c>
      <c r="T258" s="78">
        <v>6.9999999999999999E-4</v>
      </c>
      <c r="U258" s="78">
        <v>2.0000000000000001E-4</v>
      </c>
    </row>
    <row r="259" spans="2:21">
      <c r="B259" t="s">
        <v>928</v>
      </c>
      <c r="C259" t="s">
        <v>929</v>
      </c>
      <c r="D259" t="s">
        <v>123</v>
      </c>
      <c r="E259" t="s">
        <v>924</v>
      </c>
      <c r="F259" t="s">
        <v>363</v>
      </c>
      <c r="G259" t="s">
        <v>364</v>
      </c>
      <c r="H259" t="s">
        <v>930</v>
      </c>
      <c r="I259" t="s">
        <v>212</v>
      </c>
      <c r="J259"/>
      <c r="K259" s="77">
        <v>7.22</v>
      </c>
      <c r="L259" t="s">
        <v>106</v>
      </c>
      <c r="M259" s="78">
        <v>3.7499999999999999E-2</v>
      </c>
      <c r="N259" s="78">
        <v>5.91E-2</v>
      </c>
      <c r="O259" s="77">
        <v>74635.710000000006</v>
      </c>
      <c r="P259" s="77">
        <v>86.310916603861756</v>
      </c>
      <c r="Q259" s="77">
        <v>0</v>
      </c>
      <c r="R259" s="77">
        <v>237.83408191144201</v>
      </c>
      <c r="S259" s="78">
        <v>1E-4</v>
      </c>
      <c r="T259" s="78">
        <v>2.2000000000000001E-3</v>
      </c>
      <c r="U259" s="78">
        <v>5.9999999999999995E-4</v>
      </c>
    </row>
    <row r="260" spans="2:21">
      <c r="B260" t="s">
        <v>931</v>
      </c>
      <c r="C260" t="s">
        <v>932</v>
      </c>
      <c r="D260" t="s">
        <v>123</v>
      </c>
      <c r="E260" t="s">
        <v>924</v>
      </c>
      <c r="F260" t="s">
        <v>493</v>
      </c>
      <c r="G260" t="s">
        <v>336</v>
      </c>
      <c r="H260" t="s">
        <v>933</v>
      </c>
      <c r="I260" t="s">
        <v>212</v>
      </c>
      <c r="J260"/>
      <c r="K260" s="77">
        <v>3.08</v>
      </c>
      <c r="L260" t="s">
        <v>106</v>
      </c>
      <c r="M260" s="78">
        <v>3.2599999999999997E-2</v>
      </c>
      <c r="N260" s="78">
        <v>8.3000000000000004E-2</v>
      </c>
      <c r="O260" s="77">
        <v>95712.92</v>
      </c>
      <c r="P260" s="77">
        <v>86.731583309337907</v>
      </c>
      <c r="Q260" s="77">
        <v>0</v>
      </c>
      <c r="R260" s="77">
        <v>306.48521785853899</v>
      </c>
      <c r="S260" s="78">
        <v>1E-4</v>
      </c>
      <c r="T260" s="78">
        <v>2.8999999999999998E-3</v>
      </c>
      <c r="U260" s="78">
        <v>6.9999999999999999E-4</v>
      </c>
    </row>
    <row r="261" spans="2:21">
      <c r="B261" t="s">
        <v>934</v>
      </c>
      <c r="C261" t="s">
        <v>935</v>
      </c>
      <c r="D261" t="s">
        <v>123</v>
      </c>
      <c r="E261" t="s">
        <v>924</v>
      </c>
      <c r="F261" t="s">
        <v>335</v>
      </c>
      <c r="G261" t="s">
        <v>336</v>
      </c>
      <c r="H261" t="s">
        <v>933</v>
      </c>
      <c r="I261" t="s">
        <v>212</v>
      </c>
      <c r="J261"/>
      <c r="K261" s="77">
        <v>2.44</v>
      </c>
      <c r="L261" t="s">
        <v>106</v>
      </c>
      <c r="M261" s="78">
        <v>3.2800000000000003E-2</v>
      </c>
      <c r="N261" s="78">
        <v>7.85E-2</v>
      </c>
      <c r="O261" s="77">
        <v>135480.60999999999</v>
      </c>
      <c r="P261" s="77">
        <v>90.366583315649294</v>
      </c>
      <c r="Q261" s="77">
        <v>0</v>
      </c>
      <c r="R261" s="77">
        <v>452.00860016864198</v>
      </c>
      <c r="S261" s="78">
        <v>2.0000000000000001E-4</v>
      </c>
      <c r="T261" s="78">
        <v>4.1999999999999997E-3</v>
      </c>
      <c r="U261" s="78">
        <v>1.1000000000000001E-3</v>
      </c>
    </row>
    <row r="262" spans="2:21">
      <c r="B262" t="s">
        <v>936</v>
      </c>
      <c r="C262" t="s">
        <v>937</v>
      </c>
      <c r="D262" t="s">
        <v>123</v>
      </c>
      <c r="E262" t="s">
        <v>924</v>
      </c>
      <c r="F262" t="s">
        <v>335</v>
      </c>
      <c r="G262" t="s">
        <v>336</v>
      </c>
      <c r="H262" t="s">
        <v>933</v>
      </c>
      <c r="I262" t="s">
        <v>212</v>
      </c>
      <c r="J262"/>
      <c r="K262" s="77">
        <v>4.18</v>
      </c>
      <c r="L262" t="s">
        <v>106</v>
      </c>
      <c r="M262" s="78">
        <v>7.1300000000000002E-2</v>
      </c>
      <c r="N262" s="78">
        <v>7.3200000000000001E-2</v>
      </c>
      <c r="O262" s="77">
        <v>77384.91</v>
      </c>
      <c r="P262" s="77">
        <v>101.86924716601717</v>
      </c>
      <c r="Q262" s="77">
        <v>0</v>
      </c>
      <c r="R262" s="77">
        <v>291.04562197537302</v>
      </c>
      <c r="S262" s="78">
        <v>2.0000000000000001E-4</v>
      </c>
      <c r="T262" s="78">
        <v>2.7000000000000001E-3</v>
      </c>
      <c r="U262" s="78">
        <v>6.9999999999999999E-4</v>
      </c>
    </row>
    <row r="263" spans="2:21">
      <c r="B263" t="s">
        <v>938</v>
      </c>
      <c r="C263" t="s">
        <v>939</v>
      </c>
      <c r="D263" t="s">
        <v>123</v>
      </c>
      <c r="E263" t="s">
        <v>924</v>
      </c>
      <c r="F263" t="s">
        <v>730</v>
      </c>
      <c r="G263" t="s">
        <v>528</v>
      </c>
      <c r="H263" t="s">
        <v>940</v>
      </c>
      <c r="I263" t="s">
        <v>212</v>
      </c>
      <c r="J263"/>
      <c r="K263" s="77">
        <v>9.61</v>
      </c>
      <c r="L263" t="s">
        <v>106</v>
      </c>
      <c r="M263" s="78">
        <v>6.3799999999999996E-2</v>
      </c>
      <c r="N263" s="78">
        <v>6.2300000000000001E-2</v>
      </c>
      <c r="O263" s="77">
        <v>193665.92000000001</v>
      </c>
      <c r="P263" s="77">
        <v>100.88854167010902</v>
      </c>
      <c r="Q263" s="77">
        <v>0</v>
      </c>
      <c r="R263" s="77">
        <v>721.36777910080002</v>
      </c>
      <c r="S263" s="78">
        <v>2.9999999999999997E-4</v>
      </c>
      <c r="T263" s="78">
        <v>6.7000000000000002E-3</v>
      </c>
      <c r="U263" s="78">
        <v>1.6999999999999999E-3</v>
      </c>
    </row>
    <row r="264" spans="2:21">
      <c r="B264" t="s">
        <v>941</v>
      </c>
      <c r="C264" t="s">
        <v>942</v>
      </c>
      <c r="D264" t="s">
        <v>123</v>
      </c>
      <c r="E264" t="s">
        <v>924</v>
      </c>
      <c r="F264" t="s">
        <v>943</v>
      </c>
      <c r="G264" t="s">
        <v>336</v>
      </c>
      <c r="H264" t="s">
        <v>940</v>
      </c>
      <c r="I264" t="s">
        <v>212</v>
      </c>
      <c r="J264"/>
      <c r="K264" s="77">
        <v>2.63</v>
      </c>
      <c r="L264" t="s">
        <v>106</v>
      </c>
      <c r="M264" s="78">
        <v>3.0800000000000001E-2</v>
      </c>
      <c r="N264" s="78">
        <v>8.2199999999999995E-2</v>
      </c>
      <c r="O264" s="77">
        <v>108705.43</v>
      </c>
      <c r="P264" s="77">
        <v>87.776872256335409</v>
      </c>
      <c r="Q264" s="77">
        <v>0</v>
      </c>
      <c r="R264" s="77">
        <v>352.28409196774601</v>
      </c>
      <c r="S264" s="78">
        <v>2.0000000000000001E-4</v>
      </c>
      <c r="T264" s="78">
        <v>3.3E-3</v>
      </c>
      <c r="U264" s="78">
        <v>8.0000000000000004E-4</v>
      </c>
    </row>
    <row r="265" spans="2:21">
      <c r="B265" t="s">
        <v>944</v>
      </c>
      <c r="C265" t="s">
        <v>945</v>
      </c>
      <c r="D265" t="s">
        <v>123</v>
      </c>
      <c r="E265" t="s">
        <v>924</v>
      </c>
      <c r="F265" t="s">
        <v>946</v>
      </c>
      <c r="G265" t="s">
        <v>947</v>
      </c>
      <c r="H265" t="s">
        <v>948</v>
      </c>
      <c r="I265" t="s">
        <v>212</v>
      </c>
      <c r="J265"/>
      <c r="K265" s="77">
        <v>5.56</v>
      </c>
      <c r="L265" t="s">
        <v>106</v>
      </c>
      <c r="M265" s="78">
        <v>8.5000000000000006E-2</v>
      </c>
      <c r="N265" s="78">
        <v>8.4000000000000005E-2</v>
      </c>
      <c r="O265" s="77">
        <v>81457.8</v>
      </c>
      <c r="P265" s="77">
        <v>100.5</v>
      </c>
      <c r="Q265" s="77">
        <v>0</v>
      </c>
      <c r="R265" s="77">
        <v>302.24590858800002</v>
      </c>
      <c r="S265" s="78">
        <v>1E-4</v>
      </c>
      <c r="T265" s="78">
        <v>2.8E-3</v>
      </c>
      <c r="U265" s="78">
        <v>6.9999999999999999E-4</v>
      </c>
    </row>
    <row r="266" spans="2:21">
      <c r="B266" t="s">
        <v>949</v>
      </c>
      <c r="C266" t="s">
        <v>950</v>
      </c>
      <c r="D266" t="s">
        <v>123</v>
      </c>
      <c r="E266" t="s">
        <v>924</v>
      </c>
      <c r="F266" t="s">
        <v>951</v>
      </c>
      <c r="G266" t="s">
        <v>952</v>
      </c>
      <c r="H266" t="s">
        <v>948</v>
      </c>
      <c r="I266" t="s">
        <v>212</v>
      </c>
      <c r="J266"/>
      <c r="K266" s="77">
        <v>5.86</v>
      </c>
      <c r="L266" t="s">
        <v>110</v>
      </c>
      <c r="M266" s="78">
        <v>4.3799999999999999E-2</v>
      </c>
      <c r="N266" s="78">
        <v>7.1400000000000005E-2</v>
      </c>
      <c r="O266" s="77">
        <v>20364.45</v>
      </c>
      <c r="P266" s="77">
        <v>85.372638801931799</v>
      </c>
      <c r="Q266" s="77">
        <v>0</v>
      </c>
      <c r="R266" s="77">
        <v>70.123354692639495</v>
      </c>
      <c r="S266" s="78">
        <v>0</v>
      </c>
      <c r="T266" s="78">
        <v>6.9999999999999999E-4</v>
      </c>
      <c r="U266" s="78">
        <v>2.0000000000000001E-4</v>
      </c>
    </row>
    <row r="267" spans="2:21">
      <c r="B267" t="s">
        <v>953</v>
      </c>
      <c r="C267" t="s">
        <v>954</v>
      </c>
      <c r="D267" t="s">
        <v>123</v>
      </c>
      <c r="E267" t="s">
        <v>924</v>
      </c>
      <c r="F267" t="s">
        <v>951</v>
      </c>
      <c r="G267" t="s">
        <v>952</v>
      </c>
      <c r="H267" t="s">
        <v>948</v>
      </c>
      <c r="I267" t="s">
        <v>212</v>
      </c>
      <c r="J267"/>
      <c r="K267" s="77">
        <v>4.83</v>
      </c>
      <c r="L267" t="s">
        <v>110</v>
      </c>
      <c r="M267" s="78">
        <v>7.3800000000000004E-2</v>
      </c>
      <c r="N267" s="78">
        <v>6.9599999999999995E-2</v>
      </c>
      <c r="O267" s="77">
        <v>41747.120000000003</v>
      </c>
      <c r="P267" s="77">
        <v>103.85747233533695</v>
      </c>
      <c r="Q267" s="77">
        <v>0</v>
      </c>
      <c r="R267" s="77">
        <v>174.87815503959999</v>
      </c>
      <c r="S267" s="78">
        <v>1E-4</v>
      </c>
      <c r="T267" s="78">
        <v>1.6000000000000001E-3</v>
      </c>
      <c r="U267" s="78">
        <v>4.0000000000000002E-4</v>
      </c>
    </row>
    <row r="268" spans="2:21">
      <c r="B268" t="s">
        <v>955</v>
      </c>
      <c r="C268" t="s">
        <v>956</v>
      </c>
      <c r="D268" t="s">
        <v>123</v>
      </c>
      <c r="E268" t="s">
        <v>924</v>
      </c>
      <c r="F268" t="s">
        <v>951</v>
      </c>
      <c r="G268" t="s">
        <v>952</v>
      </c>
      <c r="H268" t="s">
        <v>948</v>
      </c>
      <c r="I268" t="s">
        <v>212</v>
      </c>
      <c r="J268"/>
      <c r="K268" s="77">
        <v>5.91</v>
      </c>
      <c r="L268" t="s">
        <v>106</v>
      </c>
      <c r="M268" s="78">
        <v>8.1299999999999997E-2</v>
      </c>
      <c r="N268" s="78">
        <v>7.3899999999999993E-2</v>
      </c>
      <c r="O268" s="77">
        <v>38692.46</v>
      </c>
      <c r="P268" s="77">
        <v>106.35663899478104</v>
      </c>
      <c r="Q268" s="77">
        <v>0</v>
      </c>
      <c r="R268" s="77">
        <v>151.933184001477</v>
      </c>
      <c r="S268" s="78">
        <v>1E-4</v>
      </c>
      <c r="T268" s="78">
        <v>1.4E-3</v>
      </c>
      <c r="U268" s="78">
        <v>4.0000000000000002E-4</v>
      </c>
    </row>
    <row r="269" spans="2:21">
      <c r="B269" s="84" t="s">
        <v>332</v>
      </c>
      <c r="C269" s="16"/>
      <c r="D269" s="16"/>
      <c r="E269" s="16"/>
      <c r="F269" s="16"/>
      <c r="K269" s="85">
        <v>5.09</v>
      </c>
      <c r="N269" s="86">
        <v>7.2099999999999997E-2</v>
      </c>
      <c r="O269" s="85">
        <v>4491570.5599999996</v>
      </c>
      <c r="Q269" s="85">
        <v>0</v>
      </c>
      <c r="R269" s="85">
        <v>16017.649115789958</v>
      </c>
      <c r="T269" s="86">
        <v>0.14960000000000001</v>
      </c>
      <c r="U269" s="86">
        <v>3.8199999999999998E-2</v>
      </c>
    </row>
    <row r="270" spans="2:21">
      <c r="B270" t="s">
        <v>957</v>
      </c>
      <c r="C270" t="s">
        <v>958</v>
      </c>
      <c r="D270" t="s">
        <v>123</v>
      </c>
      <c r="E270" t="s">
        <v>924</v>
      </c>
      <c r="F270" t="s">
        <v>959</v>
      </c>
      <c r="G270" t="s">
        <v>960</v>
      </c>
      <c r="H270" t="s">
        <v>961</v>
      </c>
      <c r="I270" t="s">
        <v>927</v>
      </c>
      <c r="J270"/>
      <c r="K270" s="77">
        <v>7.28</v>
      </c>
      <c r="L270" t="s">
        <v>110</v>
      </c>
      <c r="M270" s="78">
        <v>4.2500000000000003E-2</v>
      </c>
      <c r="N270" s="78">
        <v>5.2699999999999997E-2</v>
      </c>
      <c r="O270" s="77">
        <v>40728.9</v>
      </c>
      <c r="P270" s="77">
        <v>96.722104107893898</v>
      </c>
      <c r="Q270" s="77">
        <v>0</v>
      </c>
      <c r="R270" s="77">
        <v>158.891150798604</v>
      </c>
      <c r="S270" s="78">
        <v>0</v>
      </c>
      <c r="T270" s="78">
        <v>1.5E-3</v>
      </c>
      <c r="U270" s="78">
        <v>4.0000000000000002E-4</v>
      </c>
    </row>
    <row r="271" spans="2:21">
      <c r="B271" t="s">
        <v>962</v>
      </c>
      <c r="C271" t="s">
        <v>963</v>
      </c>
      <c r="D271" t="s">
        <v>123</v>
      </c>
      <c r="E271" t="s">
        <v>924</v>
      </c>
      <c r="F271" t="s">
        <v>964</v>
      </c>
      <c r="G271" t="s">
        <v>960</v>
      </c>
      <c r="H271" t="s">
        <v>965</v>
      </c>
      <c r="I271" t="s">
        <v>212</v>
      </c>
      <c r="J271"/>
      <c r="K271" s="77">
        <v>1.1399999999999999</v>
      </c>
      <c r="L271" t="s">
        <v>106</v>
      </c>
      <c r="M271" s="78">
        <v>4.4999999999999998E-2</v>
      </c>
      <c r="N271" s="78">
        <v>8.48E-2</v>
      </c>
      <c r="O271" s="77">
        <v>26.47</v>
      </c>
      <c r="P271" s="77">
        <v>95.331924442765398</v>
      </c>
      <c r="Q271" s="77">
        <v>0</v>
      </c>
      <c r="R271" s="77">
        <v>9.3165258596799999E-2</v>
      </c>
      <c r="S271" s="78">
        <v>0</v>
      </c>
      <c r="T271" s="78">
        <v>0</v>
      </c>
      <c r="U271" s="78">
        <v>0</v>
      </c>
    </row>
    <row r="272" spans="2:21">
      <c r="B272" t="s">
        <v>966</v>
      </c>
      <c r="C272" t="s">
        <v>967</v>
      </c>
      <c r="D272" t="s">
        <v>123</v>
      </c>
      <c r="E272" t="s">
        <v>924</v>
      </c>
      <c r="F272" t="s">
        <v>968</v>
      </c>
      <c r="G272" t="s">
        <v>960</v>
      </c>
      <c r="H272" t="s">
        <v>961</v>
      </c>
      <c r="I272" t="s">
        <v>927</v>
      </c>
      <c r="J272"/>
      <c r="K272" s="77">
        <v>6.9</v>
      </c>
      <c r="L272" t="s">
        <v>106</v>
      </c>
      <c r="M272" s="78">
        <v>0.03</v>
      </c>
      <c r="N272" s="78">
        <v>6.6400000000000001E-2</v>
      </c>
      <c r="O272" s="77">
        <v>75348.47</v>
      </c>
      <c r="P272" s="77">
        <v>78.484333278034569</v>
      </c>
      <c r="Q272" s="77">
        <v>0</v>
      </c>
      <c r="R272" s="77">
        <v>218.33286000987201</v>
      </c>
      <c r="S272" s="78">
        <v>0</v>
      </c>
      <c r="T272" s="78">
        <v>2E-3</v>
      </c>
      <c r="U272" s="78">
        <v>5.0000000000000001E-4</v>
      </c>
    </row>
    <row r="273" spans="2:21">
      <c r="B273" t="s">
        <v>969</v>
      </c>
      <c r="C273" t="s">
        <v>970</v>
      </c>
      <c r="D273" t="s">
        <v>123</v>
      </c>
      <c r="E273" t="s">
        <v>924</v>
      </c>
      <c r="F273" t="s">
        <v>971</v>
      </c>
      <c r="G273" t="s">
        <v>960</v>
      </c>
      <c r="H273" t="s">
        <v>961</v>
      </c>
      <c r="I273" t="s">
        <v>927</v>
      </c>
      <c r="J273"/>
      <c r="K273" s="77">
        <v>7.54</v>
      </c>
      <c r="L273" t="s">
        <v>106</v>
      </c>
      <c r="M273" s="78">
        <v>3.5000000000000003E-2</v>
      </c>
      <c r="N273" s="78">
        <v>6.6100000000000006E-2</v>
      </c>
      <c r="O273" s="77">
        <v>30546.68</v>
      </c>
      <c r="P273" s="77">
        <v>79.775166606649236</v>
      </c>
      <c r="Q273" s="77">
        <v>0</v>
      </c>
      <c r="R273" s="77">
        <v>89.969110673457607</v>
      </c>
      <c r="S273" s="78">
        <v>1E-4</v>
      </c>
      <c r="T273" s="78">
        <v>8.0000000000000004E-4</v>
      </c>
      <c r="U273" s="78">
        <v>2.0000000000000001E-4</v>
      </c>
    </row>
    <row r="274" spans="2:21">
      <c r="B274" t="s">
        <v>972</v>
      </c>
      <c r="C274" t="s">
        <v>973</v>
      </c>
      <c r="D274" t="s">
        <v>123</v>
      </c>
      <c r="E274" t="s">
        <v>924</v>
      </c>
      <c r="F274" t="s">
        <v>974</v>
      </c>
      <c r="G274" t="s">
        <v>975</v>
      </c>
      <c r="H274" t="s">
        <v>976</v>
      </c>
      <c r="I274" t="s">
        <v>212</v>
      </c>
      <c r="J274"/>
      <c r="K274" s="77">
        <v>3.64</v>
      </c>
      <c r="L274" t="s">
        <v>106</v>
      </c>
      <c r="M274" s="78">
        <v>5.5500000000000001E-2</v>
      </c>
      <c r="N274" s="78">
        <v>6.1899999999999997E-2</v>
      </c>
      <c r="O274" s="77">
        <v>14255.12</v>
      </c>
      <c r="P274" s="77">
        <v>99.268733412275736</v>
      </c>
      <c r="Q274" s="77">
        <v>0</v>
      </c>
      <c r="R274" s="77">
        <v>52.245038143916801</v>
      </c>
      <c r="S274" s="78">
        <v>0</v>
      </c>
      <c r="T274" s="78">
        <v>5.0000000000000001E-4</v>
      </c>
      <c r="U274" s="78">
        <v>1E-4</v>
      </c>
    </row>
    <row r="275" spans="2:21">
      <c r="B275" t="s">
        <v>977</v>
      </c>
      <c r="C275" t="s">
        <v>978</v>
      </c>
      <c r="D275" t="s">
        <v>123</v>
      </c>
      <c r="E275" t="s">
        <v>924</v>
      </c>
      <c r="F275" t="s">
        <v>979</v>
      </c>
      <c r="G275" t="s">
        <v>960</v>
      </c>
      <c r="H275" t="s">
        <v>976</v>
      </c>
      <c r="I275" t="s">
        <v>212</v>
      </c>
      <c r="J275"/>
      <c r="K275" s="77">
        <v>7.62</v>
      </c>
      <c r="L275" t="s">
        <v>110</v>
      </c>
      <c r="M275" s="78">
        <v>4.2500000000000003E-2</v>
      </c>
      <c r="N275" s="78">
        <v>5.4100000000000002E-2</v>
      </c>
      <c r="O275" s="77">
        <v>81457.8</v>
      </c>
      <c r="P275" s="77">
        <v>92.71046579210352</v>
      </c>
      <c r="Q275" s="77">
        <v>0</v>
      </c>
      <c r="R275" s="77">
        <v>304.60198806985397</v>
      </c>
      <c r="S275" s="78">
        <v>1E-4</v>
      </c>
      <c r="T275" s="78">
        <v>2.8E-3</v>
      </c>
      <c r="U275" s="78">
        <v>6.9999999999999999E-4</v>
      </c>
    </row>
    <row r="276" spans="2:21">
      <c r="B276" t="s">
        <v>980</v>
      </c>
      <c r="C276" t="s">
        <v>981</v>
      </c>
      <c r="D276" t="s">
        <v>123</v>
      </c>
      <c r="E276" t="s">
        <v>924</v>
      </c>
      <c r="F276" t="s">
        <v>982</v>
      </c>
      <c r="G276" t="s">
        <v>983</v>
      </c>
      <c r="H276" t="s">
        <v>976</v>
      </c>
      <c r="I276" t="s">
        <v>212</v>
      </c>
      <c r="J276"/>
      <c r="K276" s="77">
        <v>7.95</v>
      </c>
      <c r="L276" t="s">
        <v>106</v>
      </c>
      <c r="M276" s="78">
        <v>5.8799999999999998E-2</v>
      </c>
      <c r="N276" s="78">
        <v>6.0299999999999999E-2</v>
      </c>
      <c r="O276" s="77">
        <v>40728.9</v>
      </c>
      <c r="P276" s="77">
        <v>99.137777757317281</v>
      </c>
      <c r="Q276" s="77">
        <v>0</v>
      </c>
      <c r="R276" s="77">
        <v>149.07456573958001</v>
      </c>
      <c r="S276" s="78">
        <v>0</v>
      </c>
      <c r="T276" s="78">
        <v>1.4E-3</v>
      </c>
      <c r="U276" s="78">
        <v>4.0000000000000002E-4</v>
      </c>
    </row>
    <row r="277" spans="2:21">
      <c r="B277" t="s">
        <v>984</v>
      </c>
      <c r="C277" t="s">
        <v>985</v>
      </c>
      <c r="D277" t="s">
        <v>123</v>
      </c>
      <c r="E277" t="s">
        <v>924</v>
      </c>
      <c r="F277" t="s">
        <v>986</v>
      </c>
      <c r="G277" t="s">
        <v>987</v>
      </c>
      <c r="H277" t="s">
        <v>976</v>
      </c>
      <c r="I277" t="s">
        <v>323</v>
      </c>
      <c r="J277"/>
      <c r="K277" s="77">
        <v>5.14</v>
      </c>
      <c r="L277" t="s">
        <v>106</v>
      </c>
      <c r="M277" s="78">
        <v>4.2500000000000003E-2</v>
      </c>
      <c r="N277" s="78">
        <v>5.91E-2</v>
      </c>
      <c r="O277" s="77">
        <v>13732.16</v>
      </c>
      <c r="P277" s="77">
        <v>92.273972921958375</v>
      </c>
      <c r="Q277" s="77">
        <v>0</v>
      </c>
      <c r="R277" s="77">
        <v>46.7821058432</v>
      </c>
      <c r="S277" s="78">
        <v>0</v>
      </c>
      <c r="T277" s="78">
        <v>4.0000000000000002E-4</v>
      </c>
      <c r="U277" s="78">
        <v>1E-4</v>
      </c>
    </row>
    <row r="278" spans="2:21">
      <c r="B278" t="s">
        <v>988</v>
      </c>
      <c r="C278" t="s">
        <v>989</v>
      </c>
      <c r="D278" t="s">
        <v>123</v>
      </c>
      <c r="E278" t="s">
        <v>924</v>
      </c>
      <c r="F278" t="s">
        <v>990</v>
      </c>
      <c r="G278" t="s">
        <v>975</v>
      </c>
      <c r="H278" t="s">
        <v>976</v>
      </c>
      <c r="I278" t="s">
        <v>212</v>
      </c>
      <c r="J278"/>
      <c r="K278" s="77">
        <v>3.72</v>
      </c>
      <c r="L278" t="s">
        <v>113</v>
      </c>
      <c r="M278" s="78">
        <v>4.6300000000000001E-2</v>
      </c>
      <c r="N278" s="78">
        <v>7.7700000000000005E-2</v>
      </c>
      <c r="O278" s="77">
        <v>61093.35</v>
      </c>
      <c r="P278" s="77">
        <v>90.449749994884726</v>
      </c>
      <c r="Q278" s="77">
        <v>0</v>
      </c>
      <c r="R278" s="77">
        <v>258.15245345077</v>
      </c>
      <c r="S278" s="78">
        <v>1E-4</v>
      </c>
      <c r="T278" s="78">
        <v>2.3999999999999998E-3</v>
      </c>
      <c r="U278" s="78">
        <v>5.9999999999999995E-4</v>
      </c>
    </row>
    <row r="279" spans="2:21">
      <c r="B279" t="s">
        <v>991</v>
      </c>
      <c r="C279" t="s">
        <v>992</v>
      </c>
      <c r="D279" t="s">
        <v>123</v>
      </c>
      <c r="E279" t="s">
        <v>924</v>
      </c>
      <c r="F279" t="s">
        <v>993</v>
      </c>
      <c r="G279" t="s">
        <v>960</v>
      </c>
      <c r="H279" t="s">
        <v>994</v>
      </c>
      <c r="I279" t="s">
        <v>927</v>
      </c>
      <c r="J279"/>
      <c r="K279" s="77">
        <v>4.04</v>
      </c>
      <c r="L279" t="s">
        <v>106</v>
      </c>
      <c r="M279" s="78">
        <v>3.2000000000000001E-2</v>
      </c>
      <c r="N279" s="78">
        <v>0.1104</v>
      </c>
      <c r="O279" s="77">
        <v>65166.239999999998</v>
      </c>
      <c r="P279" s="77">
        <v>74.112444405569349</v>
      </c>
      <c r="Q279" s="77">
        <v>0</v>
      </c>
      <c r="R279" s="77">
        <v>178.30991520031</v>
      </c>
      <c r="S279" s="78">
        <v>1E-4</v>
      </c>
      <c r="T279" s="78">
        <v>1.6999999999999999E-3</v>
      </c>
      <c r="U279" s="78">
        <v>4.0000000000000002E-4</v>
      </c>
    </row>
    <row r="280" spans="2:21">
      <c r="B280" t="s">
        <v>995</v>
      </c>
      <c r="C280" t="s">
        <v>996</v>
      </c>
      <c r="D280" t="s">
        <v>123</v>
      </c>
      <c r="E280" t="s">
        <v>924</v>
      </c>
      <c r="F280" t="s">
        <v>974</v>
      </c>
      <c r="G280" t="s">
        <v>975</v>
      </c>
      <c r="H280" t="s">
        <v>930</v>
      </c>
      <c r="I280" t="s">
        <v>212</v>
      </c>
      <c r="J280"/>
      <c r="K280" s="77">
        <v>7.15</v>
      </c>
      <c r="L280" t="s">
        <v>106</v>
      </c>
      <c r="M280" s="78">
        <v>6.7400000000000002E-2</v>
      </c>
      <c r="N280" s="78">
        <v>6.2199999999999998E-2</v>
      </c>
      <c r="O280" s="77">
        <v>30546.68</v>
      </c>
      <c r="P280" s="77">
        <v>103.62428332899061</v>
      </c>
      <c r="Q280" s="77">
        <v>0</v>
      </c>
      <c r="R280" s="77">
        <v>116.865749228114</v>
      </c>
      <c r="S280" s="78">
        <v>0</v>
      </c>
      <c r="T280" s="78">
        <v>1.1000000000000001E-3</v>
      </c>
      <c r="U280" s="78">
        <v>2.9999999999999997E-4</v>
      </c>
    </row>
    <row r="281" spans="2:21">
      <c r="B281" t="s">
        <v>997</v>
      </c>
      <c r="C281" t="s">
        <v>998</v>
      </c>
      <c r="D281" t="s">
        <v>123</v>
      </c>
      <c r="E281" t="s">
        <v>924</v>
      </c>
      <c r="F281" t="s">
        <v>999</v>
      </c>
      <c r="G281" t="s">
        <v>975</v>
      </c>
      <c r="H281" t="s">
        <v>930</v>
      </c>
      <c r="I281" t="s">
        <v>212</v>
      </c>
      <c r="J281"/>
      <c r="K281" s="77">
        <v>5.31</v>
      </c>
      <c r="L281" t="s">
        <v>106</v>
      </c>
      <c r="M281" s="78">
        <v>3.9300000000000002E-2</v>
      </c>
      <c r="N281" s="78">
        <v>6.7299999999999999E-2</v>
      </c>
      <c r="O281" s="77">
        <v>63435.26</v>
      </c>
      <c r="P281" s="77">
        <v>87.554974973540041</v>
      </c>
      <c r="Q281" s="77">
        <v>0</v>
      </c>
      <c r="R281" s="77">
        <v>205.05636045624101</v>
      </c>
      <c r="S281" s="78">
        <v>0</v>
      </c>
      <c r="T281" s="78">
        <v>1.9E-3</v>
      </c>
      <c r="U281" s="78">
        <v>5.0000000000000001E-4</v>
      </c>
    </row>
    <row r="282" spans="2:21">
      <c r="B282" t="s">
        <v>1000</v>
      </c>
      <c r="C282" t="s">
        <v>1001</v>
      </c>
      <c r="D282" t="s">
        <v>123</v>
      </c>
      <c r="E282" t="s">
        <v>924</v>
      </c>
      <c r="F282" t="s">
        <v>1002</v>
      </c>
      <c r="G282" t="s">
        <v>1003</v>
      </c>
      <c r="H282" t="s">
        <v>930</v>
      </c>
      <c r="I282" t="s">
        <v>212</v>
      </c>
      <c r="J282"/>
      <c r="K282" s="77">
        <v>2.97</v>
      </c>
      <c r="L282" t="s">
        <v>106</v>
      </c>
      <c r="M282" s="78">
        <v>4.7500000000000001E-2</v>
      </c>
      <c r="N282" s="78">
        <v>8.2799999999999999E-2</v>
      </c>
      <c r="O282" s="77">
        <v>46838.239999999998</v>
      </c>
      <c r="P282" s="77">
        <v>90.991472162916224</v>
      </c>
      <c r="Q282" s="77">
        <v>0</v>
      </c>
      <c r="R282" s="77">
        <v>157.34862477855</v>
      </c>
      <c r="S282" s="78">
        <v>0</v>
      </c>
      <c r="T282" s="78">
        <v>1.5E-3</v>
      </c>
      <c r="U282" s="78">
        <v>4.0000000000000002E-4</v>
      </c>
    </row>
    <row r="283" spans="2:21">
      <c r="B283" t="s">
        <v>1004</v>
      </c>
      <c r="C283" t="s">
        <v>1005</v>
      </c>
      <c r="D283" t="s">
        <v>123</v>
      </c>
      <c r="E283" t="s">
        <v>924</v>
      </c>
      <c r="F283" t="s">
        <v>1002</v>
      </c>
      <c r="G283" t="s">
        <v>1003</v>
      </c>
      <c r="H283" t="s">
        <v>930</v>
      </c>
      <c r="I283" t="s">
        <v>212</v>
      </c>
      <c r="J283"/>
      <c r="K283" s="77">
        <v>5.92</v>
      </c>
      <c r="L283" t="s">
        <v>106</v>
      </c>
      <c r="M283" s="78">
        <v>5.1299999999999998E-2</v>
      </c>
      <c r="N283" s="78">
        <v>7.9699999999999993E-2</v>
      </c>
      <c r="O283" s="77">
        <v>33499.519999999997</v>
      </c>
      <c r="P283" s="77">
        <v>85.403430422883346</v>
      </c>
      <c r="Q283" s="77">
        <v>0</v>
      </c>
      <c r="R283" s="77">
        <v>105.627157330198</v>
      </c>
      <c r="S283" s="78">
        <v>0</v>
      </c>
      <c r="T283" s="78">
        <v>1E-3</v>
      </c>
      <c r="U283" s="78">
        <v>2.9999999999999997E-4</v>
      </c>
    </row>
    <row r="284" spans="2:21">
      <c r="B284" t="s">
        <v>1006</v>
      </c>
      <c r="C284" t="s">
        <v>1007</v>
      </c>
      <c r="D284" t="s">
        <v>123</v>
      </c>
      <c r="E284" t="s">
        <v>924</v>
      </c>
      <c r="F284" t="s">
        <v>1008</v>
      </c>
      <c r="G284" t="s">
        <v>1009</v>
      </c>
      <c r="H284" t="s">
        <v>933</v>
      </c>
      <c r="I284" t="s">
        <v>212</v>
      </c>
      <c r="J284"/>
      <c r="K284" s="77">
        <v>7.27</v>
      </c>
      <c r="L284" t="s">
        <v>106</v>
      </c>
      <c r="M284" s="78">
        <v>3.3000000000000002E-2</v>
      </c>
      <c r="N284" s="78">
        <v>6.1400000000000003E-2</v>
      </c>
      <c r="O284" s="77">
        <v>61093.35</v>
      </c>
      <c r="P284" s="77">
        <v>82.416833269905808</v>
      </c>
      <c r="Q284" s="77">
        <v>0</v>
      </c>
      <c r="R284" s="77">
        <v>185.896646676182</v>
      </c>
      <c r="S284" s="78">
        <v>0</v>
      </c>
      <c r="T284" s="78">
        <v>1.6999999999999999E-3</v>
      </c>
      <c r="U284" s="78">
        <v>4.0000000000000002E-4</v>
      </c>
    </row>
    <row r="285" spans="2:21">
      <c r="B285" t="s">
        <v>1010</v>
      </c>
      <c r="C285" t="s">
        <v>1011</v>
      </c>
      <c r="D285" t="s">
        <v>123</v>
      </c>
      <c r="E285" t="s">
        <v>924</v>
      </c>
      <c r="F285" t="s">
        <v>1012</v>
      </c>
      <c r="G285" t="s">
        <v>960</v>
      </c>
      <c r="H285" t="s">
        <v>1013</v>
      </c>
      <c r="I285" t="s">
        <v>927</v>
      </c>
      <c r="J285"/>
      <c r="K285" s="77">
        <v>6.62</v>
      </c>
      <c r="L285" t="s">
        <v>110</v>
      </c>
      <c r="M285" s="78">
        <v>5.8000000000000003E-2</v>
      </c>
      <c r="N285" s="78">
        <v>5.1299999999999998E-2</v>
      </c>
      <c r="O285" s="77">
        <v>30546.68</v>
      </c>
      <c r="P285" s="77">
        <v>109.68876715898422</v>
      </c>
      <c r="Q285" s="77">
        <v>0</v>
      </c>
      <c r="R285" s="77">
        <v>135.14421644178</v>
      </c>
      <c r="S285" s="78">
        <v>1E-4</v>
      </c>
      <c r="T285" s="78">
        <v>1.2999999999999999E-3</v>
      </c>
      <c r="U285" s="78">
        <v>2.9999999999999997E-4</v>
      </c>
    </row>
    <row r="286" spans="2:21">
      <c r="B286" t="s">
        <v>1014</v>
      </c>
      <c r="C286" t="s">
        <v>1015</v>
      </c>
      <c r="D286" t="s">
        <v>123</v>
      </c>
      <c r="E286" t="s">
        <v>924</v>
      </c>
      <c r="F286" t="s">
        <v>1016</v>
      </c>
      <c r="G286" t="s">
        <v>975</v>
      </c>
      <c r="H286" t="s">
        <v>933</v>
      </c>
      <c r="I286" t="s">
        <v>212</v>
      </c>
      <c r="J286"/>
      <c r="K286" s="77">
        <v>7.51</v>
      </c>
      <c r="L286" t="s">
        <v>106</v>
      </c>
      <c r="M286" s="78">
        <v>6.1699999999999998E-2</v>
      </c>
      <c r="N286" s="78">
        <v>6.0999999999999999E-2</v>
      </c>
      <c r="O286" s="77">
        <v>30546.68</v>
      </c>
      <c r="P286" s="77">
        <v>100.8031000292012</v>
      </c>
      <c r="Q286" s="77">
        <v>0</v>
      </c>
      <c r="R286" s="77">
        <v>113.684065462032</v>
      </c>
      <c r="S286" s="78">
        <v>0</v>
      </c>
      <c r="T286" s="78">
        <v>1.1000000000000001E-3</v>
      </c>
      <c r="U286" s="78">
        <v>2.9999999999999997E-4</v>
      </c>
    </row>
    <row r="287" spans="2:21">
      <c r="B287" t="s">
        <v>1017</v>
      </c>
      <c r="C287" t="s">
        <v>1018</v>
      </c>
      <c r="D287" t="s">
        <v>123</v>
      </c>
      <c r="E287" t="s">
        <v>924</v>
      </c>
      <c r="F287" t="s">
        <v>1019</v>
      </c>
      <c r="G287" t="s">
        <v>1020</v>
      </c>
      <c r="H287" t="s">
        <v>933</v>
      </c>
      <c r="I287" t="s">
        <v>212</v>
      </c>
      <c r="J287"/>
      <c r="K287" s="77">
        <v>7.32</v>
      </c>
      <c r="L287" t="s">
        <v>106</v>
      </c>
      <c r="M287" s="78">
        <v>5.5E-2</v>
      </c>
      <c r="N287" s="78">
        <v>5.8400000000000001E-2</v>
      </c>
      <c r="O287" s="77">
        <v>81457.8</v>
      </c>
      <c r="P287" s="77">
        <v>99.714555514634569</v>
      </c>
      <c r="Q287" s="77">
        <v>0</v>
      </c>
      <c r="R287" s="77">
        <v>299.88374558178401</v>
      </c>
      <c r="S287" s="78">
        <v>1E-4</v>
      </c>
      <c r="T287" s="78">
        <v>2.8E-3</v>
      </c>
      <c r="U287" s="78">
        <v>6.9999999999999999E-4</v>
      </c>
    </row>
    <row r="288" spans="2:21">
      <c r="B288" t="s">
        <v>1021</v>
      </c>
      <c r="C288" t="s">
        <v>1022</v>
      </c>
      <c r="D288" t="s">
        <v>123</v>
      </c>
      <c r="E288" t="s">
        <v>924</v>
      </c>
      <c r="F288" t="s">
        <v>1023</v>
      </c>
      <c r="G288" t="s">
        <v>975</v>
      </c>
      <c r="H288" t="s">
        <v>933</v>
      </c>
      <c r="I288" t="s">
        <v>212</v>
      </c>
      <c r="J288"/>
      <c r="K288" s="77">
        <v>4.3499999999999996</v>
      </c>
      <c r="L288" t="s">
        <v>110</v>
      </c>
      <c r="M288" s="78">
        <v>4.1300000000000003E-2</v>
      </c>
      <c r="N288" s="78">
        <v>5.4699999999999999E-2</v>
      </c>
      <c r="O288" s="77">
        <v>60482.42</v>
      </c>
      <c r="P288" s="77">
        <v>97.608123331043771</v>
      </c>
      <c r="Q288" s="77">
        <v>0</v>
      </c>
      <c r="R288" s="77">
        <v>238.11481464938001</v>
      </c>
      <c r="S288" s="78">
        <v>1E-4</v>
      </c>
      <c r="T288" s="78">
        <v>2.2000000000000001E-3</v>
      </c>
      <c r="U288" s="78">
        <v>5.9999999999999995E-4</v>
      </c>
    </row>
    <row r="289" spans="2:21">
      <c r="B289" t="s">
        <v>1024</v>
      </c>
      <c r="C289" t="s">
        <v>1025</v>
      </c>
      <c r="D289" t="s">
        <v>123</v>
      </c>
      <c r="E289" t="s">
        <v>924</v>
      </c>
      <c r="F289" t="s">
        <v>1026</v>
      </c>
      <c r="G289" t="s">
        <v>1027</v>
      </c>
      <c r="H289" t="s">
        <v>933</v>
      </c>
      <c r="I289" t="s">
        <v>212</v>
      </c>
      <c r="J289"/>
      <c r="K289" s="77">
        <v>6.97</v>
      </c>
      <c r="L289" t="s">
        <v>106</v>
      </c>
      <c r="M289" s="78">
        <v>6.8000000000000005E-2</v>
      </c>
      <c r="N289" s="78">
        <v>6.7000000000000004E-2</v>
      </c>
      <c r="O289" s="77">
        <v>97749.36</v>
      </c>
      <c r="P289" s="77">
        <v>103.42921663159744</v>
      </c>
      <c r="Q289" s="77">
        <v>0</v>
      </c>
      <c r="R289" s="77">
        <v>373.26635886999702</v>
      </c>
      <c r="S289" s="78">
        <v>1E-4</v>
      </c>
      <c r="T289" s="78">
        <v>3.5000000000000001E-3</v>
      </c>
      <c r="U289" s="78">
        <v>8.9999999999999998E-4</v>
      </c>
    </row>
    <row r="290" spans="2:21">
      <c r="B290" t="s">
        <v>1028</v>
      </c>
      <c r="C290" t="s">
        <v>1029</v>
      </c>
      <c r="D290" t="s">
        <v>123</v>
      </c>
      <c r="E290" t="s">
        <v>924</v>
      </c>
      <c r="F290" t="s">
        <v>1030</v>
      </c>
      <c r="G290" t="s">
        <v>960</v>
      </c>
      <c r="H290" t="s">
        <v>933</v>
      </c>
      <c r="I290" t="s">
        <v>323</v>
      </c>
      <c r="J290"/>
      <c r="K290" s="77">
        <v>6.84</v>
      </c>
      <c r="L290" t="s">
        <v>106</v>
      </c>
      <c r="M290" s="78">
        <v>0.06</v>
      </c>
      <c r="N290" s="78">
        <v>6.6400000000000001E-2</v>
      </c>
      <c r="O290" s="77">
        <v>50911.13</v>
      </c>
      <c r="P290" s="77">
        <v>97.09360265093332</v>
      </c>
      <c r="Q290" s="77">
        <v>0</v>
      </c>
      <c r="R290" s="77">
        <v>182.50091438687201</v>
      </c>
      <c r="S290" s="78">
        <v>0</v>
      </c>
      <c r="T290" s="78">
        <v>1.6999999999999999E-3</v>
      </c>
      <c r="U290" s="78">
        <v>4.0000000000000002E-4</v>
      </c>
    </row>
    <row r="291" spans="2:21">
      <c r="B291" t="s">
        <v>1031</v>
      </c>
      <c r="C291" t="s">
        <v>1032</v>
      </c>
      <c r="D291" t="s">
        <v>123</v>
      </c>
      <c r="E291" t="s">
        <v>924</v>
      </c>
      <c r="F291" t="s">
        <v>1033</v>
      </c>
      <c r="G291" t="s">
        <v>1034</v>
      </c>
      <c r="H291" t="s">
        <v>933</v>
      </c>
      <c r="I291" t="s">
        <v>212</v>
      </c>
      <c r="J291"/>
      <c r="K291" s="77">
        <v>6.85</v>
      </c>
      <c r="L291" t="s">
        <v>106</v>
      </c>
      <c r="M291" s="78">
        <v>6.3799999999999996E-2</v>
      </c>
      <c r="N291" s="78">
        <v>6.0400000000000002E-2</v>
      </c>
      <c r="O291" s="77">
        <v>17106.14</v>
      </c>
      <c r="P291" s="77">
        <v>103.75183540062223</v>
      </c>
      <c r="Q291" s="77">
        <v>0</v>
      </c>
      <c r="R291" s="77">
        <v>65.525373126210397</v>
      </c>
      <c r="S291" s="78">
        <v>0</v>
      </c>
      <c r="T291" s="78">
        <v>5.9999999999999995E-4</v>
      </c>
      <c r="U291" s="78">
        <v>2.0000000000000001E-4</v>
      </c>
    </row>
    <row r="292" spans="2:21">
      <c r="B292" t="s">
        <v>1035</v>
      </c>
      <c r="C292" t="s">
        <v>1036</v>
      </c>
      <c r="D292" t="s">
        <v>123</v>
      </c>
      <c r="E292" t="s">
        <v>924</v>
      </c>
      <c r="F292" t="s">
        <v>1037</v>
      </c>
      <c r="G292" t="s">
        <v>975</v>
      </c>
      <c r="H292" t="s">
        <v>933</v>
      </c>
      <c r="I292" t="s">
        <v>212</v>
      </c>
      <c r="J292"/>
      <c r="K292" s="77">
        <v>3.65</v>
      </c>
      <c r="L292" t="s">
        <v>106</v>
      </c>
      <c r="M292" s="78">
        <v>8.1299999999999997E-2</v>
      </c>
      <c r="N292" s="78">
        <v>7.4999999999999997E-2</v>
      </c>
      <c r="O292" s="77">
        <v>40728.9</v>
      </c>
      <c r="P292" s="77">
        <v>103.2021666973574</v>
      </c>
      <c r="Q292" s="77">
        <v>0</v>
      </c>
      <c r="R292" s="77">
        <v>155.18623204822401</v>
      </c>
      <c r="S292" s="78">
        <v>0</v>
      </c>
      <c r="T292" s="78">
        <v>1.4E-3</v>
      </c>
      <c r="U292" s="78">
        <v>4.0000000000000002E-4</v>
      </c>
    </row>
    <row r="293" spans="2:21">
      <c r="B293" t="s">
        <v>1038</v>
      </c>
      <c r="C293" t="s">
        <v>1039</v>
      </c>
      <c r="D293" t="s">
        <v>123</v>
      </c>
      <c r="E293" t="s">
        <v>924</v>
      </c>
      <c r="F293" t="s">
        <v>1040</v>
      </c>
      <c r="G293" t="s">
        <v>975</v>
      </c>
      <c r="H293" t="s">
        <v>940</v>
      </c>
      <c r="I293" t="s">
        <v>212</v>
      </c>
      <c r="J293"/>
      <c r="K293" s="77">
        <v>4.38</v>
      </c>
      <c r="L293" t="s">
        <v>110</v>
      </c>
      <c r="M293" s="78">
        <v>7.2499999999999995E-2</v>
      </c>
      <c r="N293" s="78">
        <v>7.3599999999999999E-2</v>
      </c>
      <c r="O293" s="77">
        <v>72701.09</v>
      </c>
      <c r="P293" s="77">
        <v>99.218833401535008</v>
      </c>
      <c r="Q293" s="77">
        <v>0</v>
      </c>
      <c r="R293" s="77">
        <v>290.94194146329801</v>
      </c>
      <c r="S293" s="78">
        <v>1E-4</v>
      </c>
      <c r="T293" s="78">
        <v>2.7000000000000001E-3</v>
      </c>
      <c r="U293" s="78">
        <v>6.9999999999999999E-4</v>
      </c>
    </row>
    <row r="294" spans="2:21">
      <c r="B294" t="s">
        <v>1041</v>
      </c>
      <c r="C294" t="s">
        <v>1042</v>
      </c>
      <c r="D294" t="s">
        <v>123</v>
      </c>
      <c r="E294" t="s">
        <v>924</v>
      </c>
      <c r="F294" t="s">
        <v>1043</v>
      </c>
      <c r="G294" t="s">
        <v>975</v>
      </c>
      <c r="H294" t="s">
        <v>940</v>
      </c>
      <c r="I294" t="s">
        <v>212</v>
      </c>
      <c r="J294"/>
      <c r="K294" s="77">
        <v>7.29</v>
      </c>
      <c r="L294" t="s">
        <v>106</v>
      </c>
      <c r="M294" s="78">
        <v>7.1199999999999999E-2</v>
      </c>
      <c r="N294" s="78">
        <v>7.2400000000000006E-2</v>
      </c>
      <c r="O294" s="77">
        <v>40728.9</v>
      </c>
      <c r="P294" s="77">
        <v>98.925008173557345</v>
      </c>
      <c r="Q294" s="77">
        <v>0</v>
      </c>
      <c r="R294" s="77">
        <v>148.75462177856801</v>
      </c>
      <c r="S294" s="78">
        <v>0</v>
      </c>
      <c r="T294" s="78">
        <v>1.4E-3</v>
      </c>
      <c r="U294" s="78">
        <v>4.0000000000000002E-4</v>
      </c>
    </row>
    <row r="295" spans="2:21">
      <c r="B295" t="s">
        <v>1044</v>
      </c>
      <c r="C295" t="s">
        <v>1045</v>
      </c>
      <c r="D295" t="s">
        <v>123</v>
      </c>
      <c r="E295" t="s">
        <v>924</v>
      </c>
      <c r="F295" t="s">
        <v>1046</v>
      </c>
      <c r="G295" t="s">
        <v>1027</v>
      </c>
      <c r="H295" t="s">
        <v>940</v>
      </c>
      <c r="I295" t="s">
        <v>212</v>
      </c>
      <c r="J295"/>
      <c r="K295" s="77">
        <v>3.3</v>
      </c>
      <c r="L295" t="s">
        <v>106</v>
      </c>
      <c r="M295" s="78">
        <v>2.63E-2</v>
      </c>
      <c r="N295" s="78">
        <v>7.5899999999999995E-2</v>
      </c>
      <c r="O295" s="77">
        <v>51634.06</v>
      </c>
      <c r="P295" s="77">
        <v>85.058083392241372</v>
      </c>
      <c r="Q295" s="77">
        <v>0</v>
      </c>
      <c r="R295" s="77">
        <v>162.148733175811</v>
      </c>
      <c r="S295" s="78">
        <v>0</v>
      </c>
      <c r="T295" s="78">
        <v>1.5E-3</v>
      </c>
      <c r="U295" s="78">
        <v>4.0000000000000002E-4</v>
      </c>
    </row>
    <row r="296" spans="2:21">
      <c r="B296" t="s">
        <v>1047</v>
      </c>
      <c r="C296" t="s">
        <v>1048</v>
      </c>
      <c r="D296" t="s">
        <v>123</v>
      </c>
      <c r="E296" t="s">
        <v>924</v>
      </c>
      <c r="F296" t="s">
        <v>1046</v>
      </c>
      <c r="G296" t="s">
        <v>1027</v>
      </c>
      <c r="H296" t="s">
        <v>940</v>
      </c>
      <c r="I296" t="s">
        <v>212</v>
      </c>
      <c r="J296"/>
      <c r="K296" s="77">
        <v>2.0699999999999998</v>
      </c>
      <c r="L296" t="s">
        <v>106</v>
      </c>
      <c r="M296" s="78">
        <v>7.0499999999999993E-2</v>
      </c>
      <c r="N296" s="78">
        <v>7.1300000000000002E-2</v>
      </c>
      <c r="O296" s="77">
        <v>20364.45</v>
      </c>
      <c r="P296" s="77">
        <v>101.3514998465463</v>
      </c>
      <c r="Q296" s="77">
        <v>0</v>
      </c>
      <c r="R296" s="77">
        <v>76.201681984765997</v>
      </c>
      <c r="S296" s="78">
        <v>0</v>
      </c>
      <c r="T296" s="78">
        <v>6.9999999999999999E-4</v>
      </c>
      <c r="U296" s="78">
        <v>2.0000000000000001E-4</v>
      </c>
    </row>
    <row r="297" spans="2:21">
      <c r="B297" t="s">
        <v>1049</v>
      </c>
      <c r="C297" t="s">
        <v>1050</v>
      </c>
      <c r="D297" t="s">
        <v>123</v>
      </c>
      <c r="E297" t="s">
        <v>924</v>
      </c>
      <c r="F297" t="s">
        <v>1051</v>
      </c>
      <c r="G297" t="s">
        <v>1052</v>
      </c>
      <c r="H297" t="s">
        <v>940</v>
      </c>
      <c r="I297" t="s">
        <v>212</v>
      </c>
      <c r="J297"/>
      <c r="K297" s="77">
        <v>5.35</v>
      </c>
      <c r="L297" t="s">
        <v>106</v>
      </c>
      <c r="M297" s="78">
        <v>0.04</v>
      </c>
      <c r="N297" s="78">
        <v>6.0600000000000001E-2</v>
      </c>
      <c r="O297" s="77">
        <v>55493.13</v>
      </c>
      <c r="P297" s="77">
        <v>91.297777789791283</v>
      </c>
      <c r="Q297" s="77">
        <v>0</v>
      </c>
      <c r="R297" s="77">
        <v>187.05146775307199</v>
      </c>
      <c r="S297" s="78">
        <v>1E-4</v>
      </c>
      <c r="T297" s="78">
        <v>1.6999999999999999E-3</v>
      </c>
      <c r="U297" s="78">
        <v>4.0000000000000002E-4</v>
      </c>
    </row>
    <row r="298" spans="2:21">
      <c r="B298" t="s">
        <v>1053</v>
      </c>
      <c r="C298" t="s">
        <v>1054</v>
      </c>
      <c r="D298" t="s">
        <v>123</v>
      </c>
      <c r="E298" t="s">
        <v>924</v>
      </c>
      <c r="F298" t="s">
        <v>1055</v>
      </c>
      <c r="G298" t="s">
        <v>947</v>
      </c>
      <c r="H298" t="s">
        <v>940</v>
      </c>
      <c r="I298" t="s">
        <v>323</v>
      </c>
      <c r="J298"/>
      <c r="K298" s="77">
        <v>3.54</v>
      </c>
      <c r="L298" t="s">
        <v>106</v>
      </c>
      <c r="M298" s="78">
        <v>5.5E-2</v>
      </c>
      <c r="N298" s="78">
        <v>0.09</v>
      </c>
      <c r="O298" s="77">
        <v>14255.12</v>
      </c>
      <c r="P298" s="77">
        <v>90.293555898512253</v>
      </c>
      <c r="Q298" s="77">
        <v>0</v>
      </c>
      <c r="R298" s="77">
        <v>47.521410920755201</v>
      </c>
      <c r="S298" s="78">
        <v>0</v>
      </c>
      <c r="T298" s="78">
        <v>4.0000000000000002E-4</v>
      </c>
      <c r="U298" s="78">
        <v>1E-4</v>
      </c>
    </row>
    <row r="299" spans="2:21">
      <c r="B299" t="s">
        <v>1056</v>
      </c>
      <c r="C299" t="s">
        <v>1057</v>
      </c>
      <c r="D299" t="s">
        <v>123</v>
      </c>
      <c r="E299" t="s">
        <v>924</v>
      </c>
      <c r="F299" t="s">
        <v>1055</v>
      </c>
      <c r="G299" t="s">
        <v>947</v>
      </c>
      <c r="H299" t="s">
        <v>940</v>
      </c>
      <c r="I299" t="s">
        <v>212</v>
      </c>
      <c r="J299"/>
      <c r="K299" s="77">
        <v>3.13</v>
      </c>
      <c r="L299" t="s">
        <v>106</v>
      </c>
      <c r="M299" s="78">
        <v>0.06</v>
      </c>
      <c r="N299" s="78">
        <v>8.4400000000000003E-2</v>
      </c>
      <c r="O299" s="77">
        <v>43803.93</v>
      </c>
      <c r="P299" s="77">
        <v>94.656333287675452</v>
      </c>
      <c r="Q299" s="77">
        <v>0</v>
      </c>
      <c r="R299" s="77">
        <v>153.082112151639</v>
      </c>
      <c r="S299" s="78">
        <v>1E-4</v>
      </c>
      <c r="T299" s="78">
        <v>1.4E-3</v>
      </c>
      <c r="U299" s="78">
        <v>4.0000000000000002E-4</v>
      </c>
    </row>
    <row r="300" spans="2:21">
      <c r="B300" t="s">
        <v>1058</v>
      </c>
      <c r="C300" t="s">
        <v>1059</v>
      </c>
      <c r="D300" t="s">
        <v>123</v>
      </c>
      <c r="E300" t="s">
        <v>924</v>
      </c>
      <c r="F300" t="s">
        <v>1060</v>
      </c>
      <c r="G300" t="s">
        <v>1061</v>
      </c>
      <c r="H300" t="s">
        <v>940</v>
      </c>
      <c r="I300" t="s">
        <v>212</v>
      </c>
      <c r="J300"/>
      <c r="K300" s="77">
        <v>6.14</v>
      </c>
      <c r="L300" t="s">
        <v>110</v>
      </c>
      <c r="M300" s="78">
        <v>6.6299999999999998E-2</v>
      </c>
      <c r="N300" s="78">
        <v>6.5000000000000002E-2</v>
      </c>
      <c r="O300" s="77">
        <v>81457.8</v>
      </c>
      <c r="P300" s="77">
        <v>103.3957123590375</v>
      </c>
      <c r="Q300" s="77">
        <v>0</v>
      </c>
      <c r="R300" s="77">
        <v>339.70856767223898</v>
      </c>
      <c r="S300" s="78">
        <v>1E-4</v>
      </c>
      <c r="T300" s="78">
        <v>3.2000000000000002E-3</v>
      </c>
      <c r="U300" s="78">
        <v>8.0000000000000004E-4</v>
      </c>
    </row>
    <row r="301" spans="2:21">
      <c r="B301" t="s">
        <v>1062</v>
      </c>
      <c r="C301" t="s">
        <v>1063</v>
      </c>
      <c r="D301" t="s">
        <v>123</v>
      </c>
      <c r="E301" t="s">
        <v>924</v>
      </c>
      <c r="F301" t="s">
        <v>1064</v>
      </c>
      <c r="G301" t="s">
        <v>1065</v>
      </c>
      <c r="H301" t="s">
        <v>940</v>
      </c>
      <c r="I301" t="s">
        <v>323</v>
      </c>
      <c r="J301"/>
      <c r="K301" s="77">
        <v>5.87</v>
      </c>
      <c r="L301" t="s">
        <v>106</v>
      </c>
      <c r="M301" s="78">
        <v>3.2500000000000001E-2</v>
      </c>
      <c r="N301" s="78">
        <v>5.6599999999999998E-2</v>
      </c>
      <c r="O301" s="77">
        <v>40728.9</v>
      </c>
      <c r="P301" s="77">
        <v>87.885722334754931</v>
      </c>
      <c r="Q301" s="77">
        <v>0</v>
      </c>
      <c r="R301" s="77">
        <v>132.154726363088</v>
      </c>
      <c r="S301" s="78">
        <v>0</v>
      </c>
      <c r="T301" s="78">
        <v>1.1999999999999999E-3</v>
      </c>
      <c r="U301" s="78">
        <v>2.9999999999999997E-4</v>
      </c>
    </row>
    <row r="302" spans="2:21">
      <c r="B302" t="s">
        <v>1066</v>
      </c>
      <c r="C302" t="s">
        <v>1067</v>
      </c>
      <c r="D302" t="s">
        <v>123</v>
      </c>
      <c r="E302" t="s">
        <v>924</v>
      </c>
      <c r="F302" t="s">
        <v>1068</v>
      </c>
      <c r="G302" t="s">
        <v>1027</v>
      </c>
      <c r="H302" t="s">
        <v>940</v>
      </c>
      <c r="I302" t="s">
        <v>323</v>
      </c>
      <c r="J302"/>
      <c r="K302" s="77">
        <v>1.55</v>
      </c>
      <c r="L302" t="s">
        <v>106</v>
      </c>
      <c r="M302" s="78">
        <v>4.2500000000000003E-2</v>
      </c>
      <c r="N302" s="78">
        <v>7.9200000000000007E-2</v>
      </c>
      <c r="O302" s="77">
        <v>44801.79</v>
      </c>
      <c r="P302" s="77">
        <v>96.124749937223612</v>
      </c>
      <c r="Q302" s="77">
        <v>0</v>
      </c>
      <c r="R302" s="77">
        <v>158.99822696929101</v>
      </c>
      <c r="S302" s="78">
        <v>1E-4</v>
      </c>
      <c r="T302" s="78">
        <v>1.5E-3</v>
      </c>
      <c r="U302" s="78">
        <v>4.0000000000000002E-4</v>
      </c>
    </row>
    <row r="303" spans="2:21">
      <c r="B303" t="s">
        <v>1069</v>
      </c>
      <c r="C303" t="s">
        <v>1070</v>
      </c>
      <c r="D303" t="s">
        <v>123</v>
      </c>
      <c r="E303" t="s">
        <v>924</v>
      </c>
      <c r="F303" t="s">
        <v>1068</v>
      </c>
      <c r="G303" t="s">
        <v>1027</v>
      </c>
      <c r="H303" t="s">
        <v>940</v>
      </c>
      <c r="I303" t="s">
        <v>323</v>
      </c>
      <c r="J303"/>
      <c r="K303" s="77">
        <v>4.8099999999999996</v>
      </c>
      <c r="L303" t="s">
        <v>106</v>
      </c>
      <c r="M303" s="78">
        <v>3.1300000000000001E-2</v>
      </c>
      <c r="N303" s="78">
        <v>7.4800000000000005E-2</v>
      </c>
      <c r="O303" s="77">
        <v>20364.45</v>
      </c>
      <c r="P303" s="77">
        <v>81.962402534809442</v>
      </c>
      <c r="Q303" s="77">
        <v>0</v>
      </c>
      <c r="R303" s="77">
        <v>61.623882647236002</v>
      </c>
      <c r="S303" s="78">
        <v>0</v>
      </c>
      <c r="T303" s="78">
        <v>5.9999999999999995E-4</v>
      </c>
      <c r="U303" s="78">
        <v>1E-4</v>
      </c>
    </row>
    <row r="304" spans="2:21">
      <c r="B304" t="s">
        <v>1071</v>
      </c>
      <c r="C304" t="s">
        <v>1072</v>
      </c>
      <c r="D304" t="s">
        <v>123</v>
      </c>
      <c r="E304" t="s">
        <v>924</v>
      </c>
      <c r="F304" t="s">
        <v>1073</v>
      </c>
      <c r="G304" t="s">
        <v>1034</v>
      </c>
      <c r="H304" t="s">
        <v>940</v>
      </c>
      <c r="I304" t="s">
        <v>323</v>
      </c>
      <c r="J304"/>
      <c r="K304" s="77">
        <v>6.93</v>
      </c>
      <c r="L304" t="s">
        <v>106</v>
      </c>
      <c r="M304" s="78">
        <v>6.4000000000000001E-2</v>
      </c>
      <c r="N304" s="78">
        <v>6.2300000000000001E-2</v>
      </c>
      <c r="O304" s="77">
        <v>26473.79</v>
      </c>
      <c r="P304" s="77">
        <v>103.98499993956287</v>
      </c>
      <c r="Q304" s="77">
        <v>0</v>
      </c>
      <c r="R304" s="77">
        <v>101.636220743226</v>
      </c>
      <c r="S304" s="78">
        <v>0</v>
      </c>
      <c r="T304" s="78">
        <v>8.9999999999999998E-4</v>
      </c>
      <c r="U304" s="78">
        <v>2.0000000000000001E-4</v>
      </c>
    </row>
    <row r="305" spans="2:21">
      <c r="B305" t="s">
        <v>1074</v>
      </c>
      <c r="C305" t="s">
        <v>1075</v>
      </c>
      <c r="D305" t="s">
        <v>123</v>
      </c>
      <c r="E305" t="s">
        <v>924</v>
      </c>
      <c r="F305" t="s">
        <v>1076</v>
      </c>
      <c r="G305" t="s">
        <v>1034</v>
      </c>
      <c r="H305" t="s">
        <v>940</v>
      </c>
      <c r="I305" t="s">
        <v>212</v>
      </c>
      <c r="J305"/>
      <c r="K305" s="77">
        <v>4.5</v>
      </c>
      <c r="L305" t="s">
        <v>110</v>
      </c>
      <c r="M305" s="78">
        <v>4.8800000000000003E-2</v>
      </c>
      <c r="N305" s="78">
        <v>5.5500000000000001E-2</v>
      </c>
      <c r="O305" s="77">
        <v>55798.59</v>
      </c>
      <c r="P305" s="77">
        <v>98.819620852068155</v>
      </c>
      <c r="Q305" s="77">
        <v>0</v>
      </c>
      <c r="R305" s="77">
        <v>222.40149481483201</v>
      </c>
      <c r="S305" s="78">
        <v>1E-4</v>
      </c>
      <c r="T305" s="78">
        <v>2.0999999999999999E-3</v>
      </c>
      <c r="U305" s="78">
        <v>5.0000000000000001E-4</v>
      </c>
    </row>
    <row r="306" spans="2:21">
      <c r="B306" t="s">
        <v>1077</v>
      </c>
      <c r="C306" t="s">
        <v>1078</v>
      </c>
      <c r="D306" t="s">
        <v>123</v>
      </c>
      <c r="E306" t="s">
        <v>924</v>
      </c>
      <c r="F306" t="s">
        <v>1079</v>
      </c>
      <c r="G306" t="s">
        <v>1052</v>
      </c>
      <c r="H306" t="s">
        <v>940</v>
      </c>
      <c r="I306" t="s">
        <v>212</v>
      </c>
      <c r="J306"/>
      <c r="K306" s="77">
        <v>7.31</v>
      </c>
      <c r="L306" t="s">
        <v>106</v>
      </c>
      <c r="M306" s="78">
        <v>5.8999999999999997E-2</v>
      </c>
      <c r="N306" s="78">
        <v>6.1899999999999997E-2</v>
      </c>
      <c r="O306" s="77">
        <v>57020.46</v>
      </c>
      <c r="P306" s="77">
        <v>99.72072215587167</v>
      </c>
      <c r="Q306" s="77">
        <v>0</v>
      </c>
      <c r="R306" s="77">
        <v>209.93160389191101</v>
      </c>
      <c r="S306" s="78">
        <v>1E-4</v>
      </c>
      <c r="T306" s="78">
        <v>2E-3</v>
      </c>
      <c r="U306" s="78">
        <v>5.0000000000000001E-4</v>
      </c>
    </row>
    <row r="307" spans="2:21">
      <c r="B307" t="s">
        <v>1080</v>
      </c>
      <c r="C307" t="s">
        <v>1081</v>
      </c>
      <c r="D307" t="s">
        <v>123</v>
      </c>
      <c r="E307" t="s">
        <v>924</v>
      </c>
      <c r="F307" t="s">
        <v>1082</v>
      </c>
      <c r="G307" t="s">
        <v>1083</v>
      </c>
      <c r="H307" t="s">
        <v>940</v>
      </c>
      <c r="I307" t="s">
        <v>212</v>
      </c>
      <c r="J307"/>
      <c r="K307" s="77">
        <v>7.11</v>
      </c>
      <c r="L307" t="s">
        <v>106</v>
      </c>
      <c r="M307" s="78">
        <v>3.15E-2</v>
      </c>
      <c r="N307" s="78">
        <v>7.2099999999999997E-2</v>
      </c>
      <c r="O307" s="77">
        <v>40728.9</v>
      </c>
      <c r="P307" s="77">
        <v>75.210499932480374</v>
      </c>
      <c r="Q307" s="77">
        <v>0</v>
      </c>
      <c r="R307" s="77">
        <v>113.094855161444</v>
      </c>
      <c r="S307" s="78">
        <v>1E-4</v>
      </c>
      <c r="T307" s="78">
        <v>1.1000000000000001E-3</v>
      </c>
      <c r="U307" s="78">
        <v>2.9999999999999997E-4</v>
      </c>
    </row>
    <row r="308" spans="2:21">
      <c r="B308" t="s">
        <v>1084</v>
      </c>
      <c r="C308" t="s">
        <v>1085</v>
      </c>
      <c r="D308" t="s">
        <v>123</v>
      </c>
      <c r="E308" t="s">
        <v>924</v>
      </c>
      <c r="F308" t="s">
        <v>1086</v>
      </c>
      <c r="G308" t="s">
        <v>1087</v>
      </c>
      <c r="H308" t="s">
        <v>940</v>
      </c>
      <c r="I308" t="s">
        <v>212</v>
      </c>
      <c r="J308"/>
      <c r="K308" s="77">
        <v>7.37</v>
      </c>
      <c r="L308" t="s">
        <v>106</v>
      </c>
      <c r="M308" s="78">
        <v>6.25E-2</v>
      </c>
      <c r="N308" s="78">
        <v>6.2700000000000006E-2</v>
      </c>
      <c r="O308" s="77">
        <v>50911.13</v>
      </c>
      <c r="P308" s="77">
        <v>100.14863884046594</v>
      </c>
      <c r="Q308" s="77">
        <v>0</v>
      </c>
      <c r="R308" s="77">
        <v>188.243279309504</v>
      </c>
      <c r="S308" s="78">
        <v>1E-4</v>
      </c>
      <c r="T308" s="78">
        <v>1.8E-3</v>
      </c>
      <c r="U308" s="78">
        <v>4.0000000000000002E-4</v>
      </c>
    </row>
    <row r="309" spans="2:21">
      <c r="B309" t="s">
        <v>1088</v>
      </c>
      <c r="C309" t="s">
        <v>1089</v>
      </c>
      <c r="D309" t="s">
        <v>123</v>
      </c>
      <c r="E309" t="s">
        <v>924</v>
      </c>
      <c r="F309" t="s">
        <v>1090</v>
      </c>
      <c r="G309" t="s">
        <v>1020</v>
      </c>
      <c r="H309" t="s">
        <v>940</v>
      </c>
      <c r="I309" t="s">
        <v>212</v>
      </c>
      <c r="J309"/>
      <c r="K309" s="77">
        <v>7.09</v>
      </c>
      <c r="L309" t="s">
        <v>106</v>
      </c>
      <c r="M309" s="78">
        <v>5.6000000000000001E-2</v>
      </c>
      <c r="N309" s="78">
        <v>5.7599999999999998E-2</v>
      </c>
      <c r="O309" s="77">
        <v>15273.34</v>
      </c>
      <c r="P309" s="77">
        <v>99.018555680682809</v>
      </c>
      <c r="Q309" s="77">
        <v>0</v>
      </c>
      <c r="R309" s="77">
        <v>55.835742961762399</v>
      </c>
      <c r="S309" s="78">
        <v>0</v>
      </c>
      <c r="T309" s="78">
        <v>5.0000000000000001E-4</v>
      </c>
      <c r="U309" s="78">
        <v>1E-4</v>
      </c>
    </row>
    <row r="310" spans="2:21">
      <c r="B310" t="s">
        <v>1091</v>
      </c>
      <c r="C310" t="s">
        <v>1092</v>
      </c>
      <c r="D310" t="s">
        <v>123</v>
      </c>
      <c r="E310" t="s">
        <v>924</v>
      </c>
      <c r="F310" t="s">
        <v>1093</v>
      </c>
      <c r="G310" t="s">
        <v>1009</v>
      </c>
      <c r="H310" t="s">
        <v>940</v>
      </c>
      <c r="I310" t="s">
        <v>323</v>
      </c>
      <c r="J310"/>
      <c r="K310" s="77">
        <v>4.5199999999999996</v>
      </c>
      <c r="L310" t="s">
        <v>106</v>
      </c>
      <c r="M310" s="78">
        <v>4.4999999999999998E-2</v>
      </c>
      <c r="N310" s="78">
        <v>6.3100000000000003E-2</v>
      </c>
      <c r="O310" s="77">
        <v>81777.52</v>
      </c>
      <c r="P310" s="77">
        <v>93.592000048913263</v>
      </c>
      <c r="Q310" s="77">
        <v>0</v>
      </c>
      <c r="R310" s="77">
        <v>282.57540353361298</v>
      </c>
      <c r="S310" s="78">
        <v>1E-4</v>
      </c>
      <c r="T310" s="78">
        <v>2.5999999999999999E-3</v>
      </c>
      <c r="U310" s="78">
        <v>6.9999999999999999E-4</v>
      </c>
    </row>
    <row r="311" spans="2:21">
      <c r="B311" t="s">
        <v>1094</v>
      </c>
      <c r="C311" t="s">
        <v>1095</v>
      </c>
      <c r="D311" t="s">
        <v>123</v>
      </c>
      <c r="E311" t="s">
        <v>924</v>
      </c>
      <c r="F311" t="s">
        <v>1096</v>
      </c>
      <c r="G311" t="s">
        <v>947</v>
      </c>
      <c r="H311" t="s">
        <v>940</v>
      </c>
      <c r="I311" t="s">
        <v>212</v>
      </c>
      <c r="J311"/>
      <c r="K311" s="77">
        <v>7.05</v>
      </c>
      <c r="L311" t="s">
        <v>106</v>
      </c>
      <c r="M311" s="78">
        <v>0.04</v>
      </c>
      <c r="N311" s="78">
        <v>6.08E-2</v>
      </c>
      <c r="O311" s="77">
        <v>30546.68</v>
      </c>
      <c r="P311" s="77">
        <v>87.919222251321585</v>
      </c>
      <c r="Q311" s="77">
        <v>0</v>
      </c>
      <c r="R311" s="77">
        <v>99.153841646683205</v>
      </c>
      <c r="S311" s="78">
        <v>0</v>
      </c>
      <c r="T311" s="78">
        <v>8.9999999999999998E-4</v>
      </c>
      <c r="U311" s="78">
        <v>2.0000000000000001E-4</v>
      </c>
    </row>
    <row r="312" spans="2:21">
      <c r="B312" t="s">
        <v>1097</v>
      </c>
      <c r="C312" t="s">
        <v>1098</v>
      </c>
      <c r="D312" t="s">
        <v>123</v>
      </c>
      <c r="E312" t="s">
        <v>924</v>
      </c>
      <c r="F312" t="s">
        <v>1096</v>
      </c>
      <c r="G312" t="s">
        <v>947</v>
      </c>
      <c r="H312" t="s">
        <v>940</v>
      </c>
      <c r="I312" t="s">
        <v>212</v>
      </c>
      <c r="J312"/>
      <c r="K312" s="77">
        <v>3.1</v>
      </c>
      <c r="L312" t="s">
        <v>106</v>
      </c>
      <c r="M312" s="78">
        <v>6.88E-2</v>
      </c>
      <c r="N312" s="78">
        <v>6.2899999999999998E-2</v>
      </c>
      <c r="O312" s="77">
        <v>50911.13</v>
      </c>
      <c r="P312" s="77">
        <v>104.72894442943998</v>
      </c>
      <c r="Q312" s="77">
        <v>0</v>
      </c>
      <c r="R312" s="77">
        <v>196.85259995820101</v>
      </c>
      <c r="S312" s="78">
        <v>1E-4</v>
      </c>
      <c r="T312" s="78">
        <v>1.8E-3</v>
      </c>
      <c r="U312" s="78">
        <v>5.0000000000000001E-4</v>
      </c>
    </row>
    <row r="313" spans="2:21">
      <c r="B313" t="s">
        <v>1099</v>
      </c>
      <c r="C313" t="s">
        <v>1100</v>
      </c>
      <c r="D313" t="s">
        <v>123</v>
      </c>
      <c r="E313" t="s">
        <v>924</v>
      </c>
      <c r="F313" t="s">
        <v>1101</v>
      </c>
      <c r="G313" t="s">
        <v>975</v>
      </c>
      <c r="H313" t="s">
        <v>940</v>
      </c>
      <c r="I313" t="s">
        <v>212</v>
      </c>
      <c r="J313"/>
      <c r="K313" s="77">
        <v>4</v>
      </c>
      <c r="L313" t="s">
        <v>113</v>
      </c>
      <c r="M313" s="78">
        <v>7.4200000000000002E-2</v>
      </c>
      <c r="N313" s="78">
        <v>8.1799999999999998E-2</v>
      </c>
      <c r="O313" s="77">
        <v>69239.13</v>
      </c>
      <c r="P313" s="77">
        <v>97.367309597910889</v>
      </c>
      <c r="Q313" s="77">
        <v>0</v>
      </c>
      <c r="R313" s="77">
        <v>314.948626259619</v>
      </c>
      <c r="S313" s="78">
        <v>1E-4</v>
      </c>
      <c r="T313" s="78">
        <v>2.8999999999999998E-3</v>
      </c>
      <c r="U313" s="78">
        <v>8.0000000000000004E-4</v>
      </c>
    </row>
    <row r="314" spans="2:21">
      <c r="B314" t="s">
        <v>1102</v>
      </c>
      <c r="C314" t="s">
        <v>1103</v>
      </c>
      <c r="D314" t="s">
        <v>123</v>
      </c>
      <c r="E314" t="s">
        <v>924</v>
      </c>
      <c r="F314" t="s">
        <v>1104</v>
      </c>
      <c r="G314" t="s">
        <v>983</v>
      </c>
      <c r="H314" t="s">
        <v>1105</v>
      </c>
      <c r="I314" t="s">
        <v>927</v>
      </c>
      <c r="J314"/>
      <c r="K314" s="77">
        <v>3.27</v>
      </c>
      <c r="L314" t="s">
        <v>106</v>
      </c>
      <c r="M314" s="78">
        <v>4.7E-2</v>
      </c>
      <c r="N314" s="78">
        <v>7.6999999999999999E-2</v>
      </c>
      <c r="O314" s="77">
        <v>38692.46</v>
      </c>
      <c r="P314" s="77">
        <v>92.415833330318108</v>
      </c>
      <c r="Q314" s="77">
        <v>0</v>
      </c>
      <c r="R314" s="77">
        <v>132.01838590174</v>
      </c>
      <c r="S314" s="78">
        <v>1E-4</v>
      </c>
      <c r="T314" s="78">
        <v>1.1999999999999999E-3</v>
      </c>
      <c r="U314" s="78">
        <v>2.9999999999999997E-4</v>
      </c>
    </row>
    <row r="315" spans="2:21">
      <c r="B315" t="s">
        <v>1106</v>
      </c>
      <c r="C315" t="s">
        <v>1107</v>
      </c>
      <c r="D315" t="s">
        <v>123</v>
      </c>
      <c r="E315" t="s">
        <v>924</v>
      </c>
      <c r="F315" t="s">
        <v>1108</v>
      </c>
      <c r="G315" t="s">
        <v>1027</v>
      </c>
      <c r="H315" t="s">
        <v>940</v>
      </c>
      <c r="I315" t="s">
        <v>212</v>
      </c>
      <c r="J315"/>
      <c r="K315" s="77">
        <v>1.96</v>
      </c>
      <c r="L315" t="s">
        <v>106</v>
      </c>
      <c r="M315" s="78">
        <v>3.7499999999999999E-2</v>
      </c>
      <c r="N315" s="78">
        <v>7.6399999999999996E-2</v>
      </c>
      <c r="O315" s="77">
        <v>12218.67</v>
      </c>
      <c r="P315" s="77">
        <v>94.228416947998426</v>
      </c>
      <c r="Q315" s="77">
        <v>0</v>
      </c>
      <c r="R315" s="77">
        <v>42.5076917839652</v>
      </c>
      <c r="S315" s="78">
        <v>0</v>
      </c>
      <c r="T315" s="78">
        <v>4.0000000000000002E-4</v>
      </c>
      <c r="U315" s="78">
        <v>1E-4</v>
      </c>
    </row>
    <row r="316" spans="2:21">
      <c r="B316" t="s">
        <v>1109</v>
      </c>
      <c r="C316" t="s">
        <v>1110</v>
      </c>
      <c r="D316" t="s">
        <v>123</v>
      </c>
      <c r="E316" t="s">
        <v>924</v>
      </c>
      <c r="F316" t="s">
        <v>1108</v>
      </c>
      <c r="G316" t="s">
        <v>1027</v>
      </c>
      <c r="H316" t="s">
        <v>940</v>
      </c>
      <c r="I316" t="s">
        <v>212</v>
      </c>
      <c r="J316"/>
      <c r="K316" s="77">
        <v>4.17</v>
      </c>
      <c r="L316" t="s">
        <v>106</v>
      </c>
      <c r="M316" s="78">
        <v>7.9500000000000001E-2</v>
      </c>
      <c r="N316" s="78">
        <v>7.9799999999999996E-2</v>
      </c>
      <c r="O316" s="77">
        <v>18328.009999999998</v>
      </c>
      <c r="P316" s="77">
        <v>100.05349337162082</v>
      </c>
      <c r="Q316" s="77">
        <v>0</v>
      </c>
      <c r="R316" s="77">
        <v>67.703210286686001</v>
      </c>
      <c r="S316" s="78">
        <v>0</v>
      </c>
      <c r="T316" s="78">
        <v>5.9999999999999995E-4</v>
      </c>
      <c r="U316" s="78">
        <v>2.0000000000000001E-4</v>
      </c>
    </row>
    <row r="317" spans="2:21">
      <c r="B317" t="s">
        <v>1111</v>
      </c>
      <c r="C317" t="s">
        <v>1112</v>
      </c>
      <c r="D317" t="s">
        <v>123</v>
      </c>
      <c r="E317" t="s">
        <v>924</v>
      </c>
      <c r="F317" t="s">
        <v>1113</v>
      </c>
      <c r="G317" t="s">
        <v>975</v>
      </c>
      <c r="H317" t="s">
        <v>1105</v>
      </c>
      <c r="I317" t="s">
        <v>927</v>
      </c>
      <c r="J317"/>
      <c r="K317" s="77">
        <v>3.54</v>
      </c>
      <c r="L317" t="s">
        <v>106</v>
      </c>
      <c r="M317" s="78">
        <v>6.88E-2</v>
      </c>
      <c r="N317" s="78">
        <v>8.5800000000000001E-2</v>
      </c>
      <c r="O317" s="77">
        <v>42358.06</v>
      </c>
      <c r="P317" s="77">
        <v>97.28724655189616</v>
      </c>
      <c r="Q317" s="77">
        <v>0</v>
      </c>
      <c r="R317" s="77">
        <v>152.14359206502601</v>
      </c>
      <c r="S317" s="78">
        <v>1E-4</v>
      </c>
      <c r="T317" s="78">
        <v>1.4E-3</v>
      </c>
      <c r="U317" s="78">
        <v>4.0000000000000002E-4</v>
      </c>
    </row>
    <row r="318" spans="2:21">
      <c r="B318" t="s">
        <v>1114</v>
      </c>
      <c r="C318" t="s">
        <v>1115</v>
      </c>
      <c r="D318" t="s">
        <v>123</v>
      </c>
      <c r="E318" t="s">
        <v>924</v>
      </c>
      <c r="F318" t="s">
        <v>1116</v>
      </c>
      <c r="G318" t="s">
        <v>960</v>
      </c>
      <c r="H318" t="s">
        <v>940</v>
      </c>
      <c r="I318" t="s">
        <v>323</v>
      </c>
      <c r="J318"/>
      <c r="K318" s="77">
        <v>1.95</v>
      </c>
      <c r="L318" t="s">
        <v>106</v>
      </c>
      <c r="M318" s="78">
        <v>5.7500000000000002E-2</v>
      </c>
      <c r="N318" s="78">
        <v>7.5700000000000003E-2</v>
      </c>
      <c r="O318" s="77">
        <v>17258.87</v>
      </c>
      <c r="P318" s="77">
        <v>101.11927794113983</v>
      </c>
      <c r="Q318" s="77">
        <v>0</v>
      </c>
      <c r="R318" s="77">
        <v>64.432949123961606</v>
      </c>
      <c r="S318" s="78">
        <v>0</v>
      </c>
      <c r="T318" s="78">
        <v>5.9999999999999995E-4</v>
      </c>
      <c r="U318" s="78">
        <v>2.0000000000000001E-4</v>
      </c>
    </row>
    <row r="319" spans="2:21">
      <c r="B319" t="s">
        <v>1117</v>
      </c>
      <c r="C319" t="s">
        <v>1118</v>
      </c>
      <c r="D319" t="s">
        <v>123</v>
      </c>
      <c r="E319" t="s">
        <v>924</v>
      </c>
      <c r="F319" t="s">
        <v>1119</v>
      </c>
      <c r="G319" t="s">
        <v>1061</v>
      </c>
      <c r="H319" t="s">
        <v>940</v>
      </c>
      <c r="I319" t="s">
        <v>212</v>
      </c>
      <c r="J319"/>
      <c r="K319" s="77">
        <v>4.2</v>
      </c>
      <c r="L319" t="s">
        <v>110</v>
      </c>
      <c r="M319" s="78">
        <v>0.04</v>
      </c>
      <c r="N319" s="78">
        <v>6.0199999999999997E-2</v>
      </c>
      <c r="O319" s="77">
        <v>48874.68</v>
      </c>
      <c r="P319" s="77">
        <v>92.536555637397669</v>
      </c>
      <c r="Q319" s="77">
        <v>0</v>
      </c>
      <c r="R319" s="77">
        <v>182.418361781257</v>
      </c>
      <c r="S319" s="78">
        <v>0</v>
      </c>
      <c r="T319" s="78">
        <v>1.6999999999999999E-3</v>
      </c>
      <c r="U319" s="78">
        <v>4.0000000000000002E-4</v>
      </c>
    </row>
    <row r="320" spans="2:21">
      <c r="B320" t="s">
        <v>1120</v>
      </c>
      <c r="C320" t="s">
        <v>1121</v>
      </c>
      <c r="D320" t="s">
        <v>123</v>
      </c>
      <c r="E320" t="s">
        <v>924</v>
      </c>
      <c r="F320" t="s">
        <v>1122</v>
      </c>
      <c r="G320" t="s">
        <v>1123</v>
      </c>
      <c r="H320" t="s">
        <v>940</v>
      </c>
      <c r="I320" t="s">
        <v>212</v>
      </c>
      <c r="J320"/>
      <c r="K320" s="77">
        <v>4</v>
      </c>
      <c r="L320" t="s">
        <v>110</v>
      </c>
      <c r="M320" s="78">
        <v>4.6300000000000001E-2</v>
      </c>
      <c r="N320" s="78">
        <v>5.3800000000000001E-2</v>
      </c>
      <c r="O320" s="77">
        <v>41747.120000000003</v>
      </c>
      <c r="P320" s="77">
        <v>100.13852780838513</v>
      </c>
      <c r="Q320" s="77">
        <v>0</v>
      </c>
      <c r="R320" s="77">
        <v>168.61609085737101</v>
      </c>
      <c r="S320" s="78">
        <v>1E-4</v>
      </c>
      <c r="T320" s="78">
        <v>1.6000000000000001E-3</v>
      </c>
      <c r="U320" s="78">
        <v>4.0000000000000002E-4</v>
      </c>
    </row>
    <row r="321" spans="2:21">
      <c r="B321" t="s">
        <v>1124</v>
      </c>
      <c r="C321" t="s">
        <v>1125</v>
      </c>
      <c r="D321" t="s">
        <v>123</v>
      </c>
      <c r="E321" t="s">
        <v>924</v>
      </c>
      <c r="F321" t="s">
        <v>1126</v>
      </c>
      <c r="G321" t="s">
        <v>947</v>
      </c>
      <c r="H321" t="s">
        <v>940</v>
      </c>
      <c r="I321" t="s">
        <v>212</v>
      </c>
      <c r="J321"/>
      <c r="K321" s="77">
        <v>3.33</v>
      </c>
      <c r="L321" t="s">
        <v>106</v>
      </c>
      <c r="M321" s="78">
        <v>5.2999999999999999E-2</v>
      </c>
      <c r="N321" s="78">
        <v>9.1800000000000007E-2</v>
      </c>
      <c r="O321" s="77">
        <v>58955.08</v>
      </c>
      <c r="P321" s="77">
        <v>88.761111144281372</v>
      </c>
      <c r="Q321" s="77">
        <v>0</v>
      </c>
      <c r="R321" s="77">
        <v>193.19934763812799</v>
      </c>
      <c r="S321" s="78">
        <v>0</v>
      </c>
      <c r="T321" s="78">
        <v>1.8E-3</v>
      </c>
      <c r="U321" s="78">
        <v>5.0000000000000001E-4</v>
      </c>
    </row>
    <row r="322" spans="2:21">
      <c r="B322" t="s">
        <v>1127</v>
      </c>
      <c r="C322" t="s">
        <v>1128</v>
      </c>
      <c r="D322" t="s">
        <v>123</v>
      </c>
      <c r="E322" t="s">
        <v>924</v>
      </c>
      <c r="F322" t="s">
        <v>1129</v>
      </c>
      <c r="G322" t="s">
        <v>1034</v>
      </c>
      <c r="H322" t="s">
        <v>940</v>
      </c>
      <c r="I322" t="s">
        <v>212</v>
      </c>
      <c r="J322"/>
      <c r="K322" s="77">
        <v>4.54</v>
      </c>
      <c r="L322" t="s">
        <v>110</v>
      </c>
      <c r="M322" s="78">
        <v>4.6300000000000001E-2</v>
      </c>
      <c r="N322" s="78">
        <v>7.0099999999999996E-2</v>
      </c>
      <c r="O322" s="77">
        <v>38896.1</v>
      </c>
      <c r="P322" s="77">
        <v>89.884541653276031</v>
      </c>
      <c r="Q322" s="77">
        <v>0</v>
      </c>
      <c r="R322" s="77">
        <v>141.01404163628001</v>
      </c>
      <c r="S322" s="78">
        <v>0</v>
      </c>
      <c r="T322" s="78">
        <v>1.2999999999999999E-3</v>
      </c>
      <c r="U322" s="78">
        <v>2.9999999999999997E-4</v>
      </c>
    </row>
    <row r="323" spans="2:21">
      <c r="B323" t="s">
        <v>1130</v>
      </c>
      <c r="C323" t="s">
        <v>1131</v>
      </c>
      <c r="D323" t="s">
        <v>123</v>
      </c>
      <c r="E323" t="s">
        <v>924</v>
      </c>
      <c r="F323" t="s">
        <v>1132</v>
      </c>
      <c r="G323" t="s">
        <v>1133</v>
      </c>
      <c r="H323" t="s">
        <v>940</v>
      </c>
      <c r="I323" t="s">
        <v>212</v>
      </c>
      <c r="J323"/>
      <c r="K323" s="77">
        <v>7.15</v>
      </c>
      <c r="L323" t="s">
        <v>106</v>
      </c>
      <c r="M323" s="78">
        <v>4.2799999999999998E-2</v>
      </c>
      <c r="N323" s="78">
        <v>6.0600000000000001E-2</v>
      </c>
      <c r="O323" s="77">
        <v>81457.8</v>
      </c>
      <c r="P323" s="77">
        <v>89.11366847373732</v>
      </c>
      <c r="Q323" s="77">
        <v>0</v>
      </c>
      <c r="R323" s="77">
        <v>268.00240492989599</v>
      </c>
      <c r="S323" s="78">
        <v>0</v>
      </c>
      <c r="T323" s="78">
        <v>2.5000000000000001E-3</v>
      </c>
      <c r="U323" s="78">
        <v>5.9999999999999995E-4</v>
      </c>
    </row>
    <row r="324" spans="2:21">
      <c r="B324" t="s">
        <v>1134</v>
      </c>
      <c r="C324" t="s">
        <v>1135</v>
      </c>
      <c r="D324" t="s">
        <v>123</v>
      </c>
      <c r="E324" t="s">
        <v>924</v>
      </c>
      <c r="F324" t="s">
        <v>1136</v>
      </c>
      <c r="G324" t="s">
        <v>1009</v>
      </c>
      <c r="H324" t="s">
        <v>1137</v>
      </c>
      <c r="I324" t="s">
        <v>212</v>
      </c>
      <c r="J324"/>
      <c r="K324" s="77">
        <v>1.86</v>
      </c>
      <c r="L324" t="s">
        <v>106</v>
      </c>
      <c r="M324" s="78">
        <v>6.5000000000000002E-2</v>
      </c>
      <c r="N324" s="78">
        <v>8.2900000000000001E-2</v>
      </c>
      <c r="O324" s="77">
        <v>20364.45</v>
      </c>
      <c r="P324" s="77">
        <v>96.51177775731729</v>
      </c>
      <c r="Q324" s="77">
        <v>0</v>
      </c>
      <c r="R324" s="77">
        <v>72.562910342546004</v>
      </c>
      <c r="S324" s="78">
        <v>0</v>
      </c>
      <c r="T324" s="78">
        <v>6.9999999999999999E-4</v>
      </c>
      <c r="U324" s="78">
        <v>2.0000000000000001E-4</v>
      </c>
    </row>
    <row r="325" spans="2:21">
      <c r="B325" t="s">
        <v>1138</v>
      </c>
      <c r="C325" t="s">
        <v>1139</v>
      </c>
      <c r="D325" t="s">
        <v>123</v>
      </c>
      <c r="E325" t="s">
        <v>924</v>
      </c>
      <c r="F325" t="s">
        <v>1140</v>
      </c>
      <c r="G325" t="s">
        <v>1061</v>
      </c>
      <c r="H325" t="s">
        <v>1137</v>
      </c>
      <c r="I325" t="s">
        <v>212</v>
      </c>
      <c r="J325"/>
      <c r="K325" s="77">
        <v>4.49</v>
      </c>
      <c r="L325" t="s">
        <v>106</v>
      </c>
      <c r="M325" s="78">
        <v>4.1300000000000003E-2</v>
      </c>
      <c r="N325" s="78">
        <v>6.7500000000000004E-2</v>
      </c>
      <c r="O325" s="77">
        <v>72904.73</v>
      </c>
      <c r="P325" s="77">
        <v>88.658416614943988</v>
      </c>
      <c r="Q325" s="77">
        <v>0</v>
      </c>
      <c r="R325" s="77">
        <v>238.636773810937</v>
      </c>
      <c r="S325" s="78">
        <v>2.0000000000000001E-4</v>
      </c>
      <c r="T325" s="78">
        <v>2.2000000000000001E-3</v>
      </c>
      <c r="U325" s="78">
        <v>5.9999999999999995E-4</v>
      </c>
    </row>
    <row r="326" spans="2:21">
      <c r="B326" t="s">
        <v>1141</v>
      </c>
      <c r="C326" t="s">
        <v>1142</v>
      </c>
      <c r="D326" t="s">
        <v>123</v>
      </c>
      <c r="E326" t="s">
        <v>924</v>
      </c>
      <c r="F326" t="s">
        <v>1143</v>
      </c>
      <c r="G326" t="s">
        <v>1144</v>
      </c>
      <c r="H326" t="s">
        <v>1137</v>
      </c>
      <c r="I326" t="s">
        <v>212</v>
      </c>
      <c r="J326"/>
      <c r="K326" s="77">
        <v>4.04</v>
      </c>
      <c r="L326" t="s">
        <v>110</v>
      </c>
      <c r="M326" s="78">
        <v>3.1300000000000001E-2</v>
      </c>
      <c r="N326" s="78">
        <v>6.6799999999999998E-2</v>
      </c>
      <c r="O326" s="77">
        <v>61093.35</v>
      </c>
      <c r="P326" s="77">
        <v>88.323616499177206</v>
      </c>
      <c r="Q326" s="77">
        <v>0</v>
      </c>
      <c r="R326" s="77">
        <v>217.64168383776101</v>
      </c>
      <c r="S326" s="78">
        <v>1E-4</v>
      </c>
      <c r="T326" s="78">
        <v>2E-3</v>
      </c>
      <c r="U326" s="78">
        <v>5.0000000000000001E-4</v>
      </c>
    </row>
    <row r="327" spans="2:21">
      <c r="B327" t="s">
        <v>1145</v>
      </c>
      <c r="C327" t="s">
        <v>1146</v>
      </c>
      <c r="D327" t="s">
        <v>123</v>
      </c>
      <c r="E327" t="s">
        <v>924</v>
      </c>
      <c r="F327" t="s">
        <v>1147</v>
      </c>
      <c r="G327" t="s">
        <v>975</v>
      </c>
      <c r="H327" t="s">
        <v>1148</v>
      </c>
      <c r="I327" t="s">
        <v>927</v>
      </c>
      <c r="J327"/>
      <c r="K327" s="77">
        <v>5.25</v>
      </c>
      <c r="L327" t="s">
        <v>110</v>
      </c>
      <c r="M327" s="78">
        <v>6.88E-2</v>
      </c>
      <c r="N327" s="78">
        <v>7.7299999999999994E-2</v>
      </c>
      <c r="O327" s="77">
        <v>35841.43</v>
      </c>
      <c r="P327" s="77">
        <v>97.420424563417228</v>
      </c>
      <c r="Q327" s="77">
        <v>0</v>
      </c>
      <c r="R327" s="77">
        <v>140.833716669805</v>
      </c>
      <c r="S327" s="78">
        <v>0</v>
      </c>
      <c r="T327" s="78">
        <v>1.2999999999999999E-3</v>
      </c>
      <c r="U327" s="78">
        <v>2.9999999999999997E-4</v>
      </c>
    </row>
    <row r="328" spans="2:21">
      <c r="B328" t="s">
        <v>1149</v>
      </c>
      <c r="C328" t="s">
        <v>1150</v>
      </c>
      <c r="D328" t="s">
        <v>123</v>
      </c>
      <c r="E328" t="s">
        <v>924</v>
      </c>
      <c r="F328" t="s">
        <v>1151</v>
      </c>
      <c r="G328" t="s">
        <v>975</v>
      </c>
      <c r="H328" t="s">
        <v>1148</v>
      </c>
      <c r="I328" t="s">
        <v>927</v>
      </c>
      <c r="J328"/>
      <c r="K328" s="77">
        <v>4.82</v>
      </c>
      <c r="L328" t="s">
        <v>106</v>
      </c>
      <c r="M328" s="78">
        <v>7.7499999999999999E-2</v>
      </c>
      <c r="N328" s="78">
        <v>8.5400000000000004E-2</v>
      </c>
      <c r="O328" s="77">
        <v>42046.48</v>
      </c>
      <c r="P328" s="77">
        <v>98.615194493332012</v>
      </c>
      <c r="Q328" s="77">
        <v>0</v>
      </c>
      <c r="R328" s="77">
        <v>153.08589296528299</v>
      </c>
      <c r="S328" s="78">
        <v>0</v>
      </c>
      <c r="T328" s="78">
        <v>1.4E-3</v>
      </c>
      <c r="U328" s="78">
        <v>4.0000000000000002E-4</v>
      </c>
    </row>
    <row r="329" spans="2:21">
      <c r="B329" t="s">
        <v>1152</v>
      </c>
      <c r="C329" t="s">
        <v>1153</v>
      </c>
      <c r="D329" t="s">
        <v>123</v>
      </c>
      <c r="E329" t="s">
        <v>924</v>
      </c>
      <c r="F329" t="s">
        <v>1154</v>
      </c>
      <c r="G329" t="s">
        <v>983</v>
      </c>
      <c r="H329" t="s">
        <v>1137</v>
      </c>
      <c r="I329" t="s">
        <v>323</v>
      </c>
      <c r="J329"/>
      <c r="K329" s="77">
        <v>4.57</v>
      </c>
      <c r="L329" t="s">
        <v>113</v>
      </c>
      <c r="M329" s="78">
        <v>8.3799999999999999E-2</v>
      </c>
      <c r="N329" s="78">
        <v>8.77E-2</v>
      </c>
      <c r="O329" s="77">
        <v>61093.35</v>
      </c>
      <c r="P329" s="77">
        <v>98.24050692751328</v>
      </c>
      <c r="Q329" s="77">
        <v>0</v>
      </c>
      <c r="R329" s="77">
        <v>280.38803747958599</v>
      </c>
      <c r="S329" s="78">
        <v>1E-4</v>
      </c>
      <c r="T329" s="78">
        <v>2.5999999999999999E-3</v>
      </c>
      <c r="U329" s="78">
        <v>6.9999999999999999E-4</v>
      </c>
    </row>
    <row r="330" spans="2:21">
      <c r="B330" t="s">
        <v>1155</v>
      </c>
      <c r="C330" t="s">
        <v>1156</v>
      </c>
      <c r="D330" t="s">
        <v>123</v>
      </c>
      <c r="E330" t="s">
        <v>924</v>
      </c>
      <c r="F330" t="s">
        <v>1157</v>
      </c>
      <c r="G330" t="s">
        <v>1020</v>
      </c>
      <c r="H330" t="s">
        <v>1148</v>
      </c>
      <c r="I330" t="s">
        <v>927</v>
      </c>
      <c r="J330"/>
      <c r="K330" s="77">
        <v>5.07</v>
      </c>
      <c r="L330" t="s">
        <v>106</v>
      </c>
      <c r="M330" s="78">
        <v>3.2500000000000001E-2</v>
      </c>
      <c r="N330" s="78">
        <v>6.1600000000000002E-2</v>
      </c>
      <c r="O330" s="77">
        <v>29931.67</v>
      </c>
      <c r="P330" s="77">
        <v>86.946722344259442</v>
      </c>
      <c r="Q330" s="77">
        <v>0</v>
      </c>
      <c r="R330" s="77">
        <v>96.082845381166806</v>
      </c>
      <c r="S330" s="78">
        <v>0</v>
      </c>
      <c r="T330" s="78">
        <v>8.9999999999999998E-4</v>
      </c>
      <c r="U330" s="78">
        <v>2.0000000000000001E-4</v>
      </c>
    </row>
    <row r="331" spans="2:21">
      <c r="B331" t="s">
        <v>1158</v>
      </c>
      <c r="C331" t="s">
        <v>1159</v>
      </c>
      <c r="D331" t="s">
        <v>123</v>
      </c>
      <c r="E331" t="s">
        <v>924</v>
      </c>
      <c r="F331" t="s">
        <v>1160</v>
      </c>
      <c r="G331" t="s">
        <v>947</v>
      </c>
      <c r="H331" t="s">
        <v>1148</v>
      </c>
      <c r="I331" t="s">
        <v>927</v>
      </c>
      <c r="J331"/>
      <c r="K331" s="77">
        <v>7.3</v>
      </c>
      <c r="L331" t="s">
        <v>106</v>
      </c>
      <c r="M331" s="78">
        <v>3.2500000000000001E-2</v>
      </c>
      <c r="N331" s="78">
        <v>5.9400000000000001E-2</v>
      </c>
      <c r="O331" s="77">
        <v>10182.23</v>
      </c>
      <c r="P331" s="77">
        <v>83.223138540378685</v>
      </c>
      <c r="Q331" s="77">
        <v>0</v>
      </c>
      <c r="R331" s="77">
        <v>31.285902332744801</v>
      </c>
      <c r="S331" s="78">
        <v>0</v>
      </c>
      <c r="T331" s="78">
        <v>2.9999999999999997E-4</v>
      </c>
      <c r="U331" s="78">
        <v>1E-4</v>
      </c>
    </row>
    <row r="332" spans="2:21">
      <c r="B332" t="s">
        <v>1161</v>
      </c>
      <c r="C332" t="s">
        <v>1162</v>
      </c>
      <c r="D332" t="s">
        <v>123</v>
      </c>
      <c r="E332" t="s">
        <v>924</v>
      </c>
      <c r="F332" t="s">
        <v>1160</v>
      </c>
      <c r="G332" t="s">
        <v>947</v>
      </c>
      <c r="H332" t="s">
        <v>1148</v>
      </c>
      <c r="I332" t="s">
        <v>927</v>
      </c>
      <c r="J332"/>
      <c r="K332" s="77">
        <v>5.41</v>
      </c>
      <c r="L332" t="s">
        <v>106</v>
      </c>
      <c r="M332" s="78">
        <v>4.4999999999999998E-2</v>
      </c>
      <c r="N332" s="78">
        <v>6.1600000000000002E-2</v>
      </c>
      <c r="O332" s="77">
        <v>55187.66</v>
      </c>
      <c r="P332" s="77">
        <v>92.240260329573871</v>
      </c>
      <c r="Q332" s="77">
        <v>0</v>
      </c>
      <c r="R332" s="77">
        <v>187.94215070902999</v>
      </c>
      <c r="S332" s="78">
        <v>0</v>
      </c>
      <c r="T332" s="78">
        <v>1.8E-3</v>
      </c>
      <c r="U332" s="78">
        <v>4.0000000000000002E-4</v>
      </c>
    </row>
    <row r="333" spans="2:21">
      <c r="B333" t="s">
        <v>1163</v>
      </c>
      <c r="C333" t="s">
        <v>1164</v>
      </c>
      <c r="D333" t="s">
        <v>123</v>
      </c>
      <c r="E333" t="s">
        <v>924</v>
      </c>
      <c r="F333" t="s">
        <v>1165</v>
      </c>
      <c r="G333" t="s">
        <v>1027</v>
      </c>
      <c r="H333" t="s">
        <v>1137</v>
      </c>
      <c r="I333" t="s">
        <v>212</v>
      </c>
      <c r="J333"/>
      <c r="K333" s="77">
        <v>0.1</v>
      </c>
      <c r="L333" t="s">
        <v>106</v>
      </c>
      <c r="M333" s="78">
        <v>6.5000000000000002E-2</v>
      </c>
      <c r="N333" s="78">
        <v>0.1091</v>
      </c>
      <c r="O333" s="77">
        <v>95.71</v>
      </c>
      <c r="P333" s="77">
        <v>102.09381548427541</v>
      </c>
      <c r="Q333" s="77">
        <v>0</v>
      </c>
      <c r="R333" s="77">
        <v>0.36076005403360001</v>
      </c>
      <c r="S333" s="78">
        <v>0</v>
      </c>
      <c r="T333" s="78">
        <v>0</v>
      </c>
      <c r="U333" s="78">
        <v>0</v>
      </c>
    </row>
    <row r="334" spans="2:21">
      <c r="B334" t="s">
        <v>1166</v>
      </c>
      <c r="C334" t="s">
        <v>1167</v>
      </c>
      <c r="D334" t="s">
        <v>123</v>
      </c>
      <c r="E334" t="s">
        <v>924</v>
      </c>
      <c r="F334" t="s">
        <v>1168</v>
      </c>
      <c r="G334" t="s">
        <v>1169</v>
      </c>
      <c r="H334" t="s">
        <v>1137</v>
      </c>
      <c r="I334" t="s">
        <v>212</v>
      </c>
      <c r="J334"/>
      <c r="K334" s="77">
        <v>4.33</v>
      </c>
      <c r="L334" t="s">
        <v>110</v>
      </c>
      <c r="M334" s="78">
        <v>6.13E-2</v>
      </c>
      <c r="N334" s="78">
        <v>5.4600000000000003E-2</v>
      </c>
      <c r="O334" s="77">
        <v>40728.9</v>
      </c>
      <c r="P334" s="77">
        <v>103.17261118272259</v>
      </c>
      <c r="Q334" s="77">
        <v>0</v>
      </c>
      <c r="R334" s="77">
        <v>169.487782269842</v>
      </c>
      <c r="S334" s="78">
        <v>1E-4</v>
      </c>
      <c r="T334" s="78">
        <v>1.6000000000000001E-3</v>
      </c>
      <c r="U334" s="78">
        <v>4.0000000000000002E-4</v>
      </c>
    </row>
    <row r="335" spans="2:21">
      <c r="B335" t="s">
        <v>1170</v>
      </c>
      <c r="C335" t="s">
        <v>1171</v>
      </c>
      <c r="D335" t="s">
        <v>123</v>
      </c>
      <c r="E335" t="s">
        <v>924</v>
      </c>
      <c r="F335" t="s">
        <v>1172</v>
      </c>
      <c r="G335" t="s">
        <v>975</v>
      </c>
      <c r="H335" t="s">
        <v>1148</v>
      </c>
      <c r="I335" t="s">
        <v>927</v>
      </c>
      <c r="J335"/>
      <c r="K335" s="77">
        <v>4.43</v>
      </c>
      <c r="L335" t="s">
        <v>106</v>
      </c>
      <c r="M335" s="78">
        <v>7.4999999999999997E-2</v>
      </c>
      <c r="N335" s="78">
        <v>9.4700000000000006E-2</v>
      </c>
      <c r="O335" s="77">
        <v>48874.68</v>
      </c>
      <c r="P335" s="77">
        <v>92.186833384484785</v>
      </c>
      <c r="Q335" s="77">
        <v>0</v>
      </c>
      <c r="R335" s="77">
        <v>166.34682517101001</v>
      </c>
      <c r="S335" s="78">
        <v>0</v>
      </c>
      <c r="T335" s="78">
        <v>1.6000000000000001E-3</v>
      </c>
      <c r="U335" s="78">
        <v>4.0000000000000002E-4</v>
      </c>
    </row>
    <row r="336" spans="2:21">
      <c r="B336" t="s">
        <v>1173</v>
      </c>
      <c r="C336" t="s">
        <v>1174</v>
      </c>
      <c r="D336" t="s">
        <v>123</v>
      </c>
      <c r="E336" t="s">
        <v>924</v>
      </c>
      <c r="F336" t="s">
        <v>1175</v>
      </c>
      <c r="G336" t="s">
        <v>1087</v>
      </c>
      <c r="H336" t="s">
        <v>1148</v>
      </c>
      <c r="I336" t="s">
        <v>927</v>
      </c>
      <c r="J336"/>
      <c r="K336" s="77">
        <v>5.12</v>
      </c>
      <c r="L336" t="s">
        <v>106</v>
      </c>
      <c r="M336" s="78">
        <v>3.7499999999999999E-2</v>
      </c>
      <c r="N336" s="78">
        <v>6.3E-2</v>
      </c>
      <c r="O336" s="77">
        <v>61093.35</v>
      </c>
      <c r="P336" s="77">
        <v>88.478666707587649</v>
      </c>
      <c r="Q336" s="77">
        <v>0</v>
      </c>
      <c r="R336" s="77">
        <v>199.569514997684</v>
      </c>
      <c r="S336" s="78">
        <v>1E-4</v>
      </c>
      <c r="T336" s="78">
        <v>1.9E-3</v>
      </c>
      <c r="U336" s="78">
        <v>5.0000000000000001E-4</v>
      </c>
    </row>
    <row r="337" spans="2:21">
      <c r="B337" t="s">
        <v>1176</v>
      </c>
      <c r="C337" t="s">
        <v>1177</v>
      </c>
      <c r="D337" t="s">
        <v>123</v>
      </c>
      <c r="E337" t="s">
        <v>924</v>
      </c>
      <c r="F337" t="s">
        <v>1178</v>
      </c>
      <c r="G337" t="s">
        <v>1027</v>
      </c>
      <c r="H337" t="s">
        <v>1148</v>
      </c>
      <c r="I337" t="s">
        <v>927</v>
      </c>
      <c r="J337"/>
      <c r="K337" s="77">
        <v>6.21</v>
      </c>
      <c r="L337" t="s">
        <v>106</v>
      </c>
      <c r="M337" s="78">
        <v>3.6299999999999999E-2</v>
      </c>
      <c r="N337" s="78">
        <v>6.0499999999999998E-2</v>
      </c>
      <c r="O337" s="77">
        <v>81457.8</v>
      </c>
      <c r="P337" s="77">
        <v>86.433780774830652</v>
      </c>
      <c r="Q337" s="77">
        <v>0</v>
      </c>
      <c r="R337" s="77">
        <v>259.94285177099198</v>
      </c>
      <c r="S337" s="78">
        <v>1E-4</v>
      </c>
      <c r="T337" s="78">
        <v>2.3999999999999998E-3</v>
      </c>
      <c r="U337" s="78">
        <v>5.9999999999999995E-4</v>
      </c>
    </row>
    <row r="338" spans="2:21">
      <c r="B338" t="s">
        <v>1179</v>
      </c>
      <c r="C338" t="s">
        <v>1180</v>
      </c>
      <c r="D338" t="s">
        <v>123</v>
      </c>
      <c r="E338" t="s">
        <v>924</v>
      </c>
      <c r="F338" t="s">
        <v>1181</v>
      </c>
      <c r="G338" t="s">
        <v>1133</v>
      </c>
      <c r="H338" t="s">
        <v>1137</v>
      </c>
      <c r="I338" t="s">
        <v>212</v>
      </c>
      <c r="J338"/>
      <c r="K338" s="77">
        <v>6.84</v>
      </c>
      <c r="L338" t="s">
        <v>106</v>
      </c>
      <c r="M338" s="78">
        <v>5.1299999999999998E-2</v>
      </c>
      <c r="N338" s="78">
        <v>6.4399999999999999E-2</v>
      </c>
      <c r="O338" s="77">
        <v>43783.57</v>
      </c>
      <c r="P338" s="77">
        <v>92.616638870014725</v>
      </c>
      <c r="Q338" s="77">
        <v>0</v>
      </c>
      <c r="R338" s="77">
        <v>149.71381540452001</v>
      </c>
      <c r="S338" s="78">
        <v>1E-4</v>
      </c>
      <c r="T338" s="78">
        <v>1.4E-3</v>
      </c>
      <c r="U338" s="78">
        <v>4.0000000000000002E-4</v>
      </c>
    </row>
    <row r="339" spans="2:21">
      <c r="B339" t="s">
        <v>1182</v>
      </c>
      <c r="C339" t="s">
        <v>1183</v>
      </c>
      <c r="D339" t="s">
        <v>123</v>
      </c>
      <c r="E339" t="s">
        <v>924</v>
      </c>
      <c r="F339" t="s">
        <v>1184</v>
      </c>
      <c r="G339" t="s">
        <v>1009</v>
      </c>
      <c r="H339" t="s">
        <v>1137</v>
      </c>
      <c r="I339" t="s">
        <v>212</v>
      </c>
      <c r="J339"/>
      <c r="K339" s="77">
        <v>7.31</v>
      </c>
      <c r="L339" t="s">
        <v>106</v>
      </c>
      <c r="M339" s="78">
        <v>6.4000000000000001E-2</v>
      </c>
      <c r="N339" s="78">
        <v>6.4799999999999996E-2</v>
      </c>
      <c r="O339" s="77">
        <v>50911.13</v>
      </c>
      <c r="P339" s="77">
        <v>100.41655555730173</v>
      </c>
      <c r="Q339" s="77">
        <v>0</v>
      </c>
      <c r="R339" s="77">
        <v>188.74686599768</v>
      </c>
      <c r="S339" s="78">
        <v>0</v>
      </c>
      <c r="T339" s="78">
        <v>1.8E-3</v>
      </c>
      <c r="U339" s="78">
        <v>5.0000000000000001E-4</v>
      </c>
    </row>
    <row r="340" spans="2:21">
      <c r="B340" t="s">
        <v>1185</v>
      </c>
      <c r="C340" t="s">
        <v>1186</v>
      </c>
      <c r="D340" t="s">
        <v>123</v>
      </c>
      <c r="E340" t="s">
        <v>924</v>
      </c>
      <c r="F340" t="s">
        <v>1187</v>
      </c>
      <c r="G340" t="s">
        <v>975</v>
      </c>
      <c r="H340" t="s">
        <v>1148</v>
      </c>
      <c r="I340" t="s">
        <v>927</v>
      </c>
      <c r="J340"/>
      <c r="K340" s="77">
        <v>4.2300000000000004</v>
      </c>
      <c r="L340" t="s">
        <v>106</v>
      </c>
      <c r="M340" s="78">
        <v>7.6300000000000007E-2</v>
      </c>
      <c r="N340" s="78">
        <v>9.6000000000000002E-2</v>
      </c>
      <c r="O340" s="77">
        <v>61093.35</v>
      </c>
      <c r="P340" s="77">
        <v>94.191750035805867</v>
      </c>
      <c r="Q340" s="77">
        <v>0</v>
      </c>
      <c r="R340" s="77">
        <v>212.455754261686</v>
      </c>
      <c r="S340" s="78">
        <v>1E-4</v>
      </c>
      <c r="T340" s="78">
        <v>2E-3</v>
      </c>
      <c r="U340" s="78">
        <v>5.0000000000000001E-4</v>
      </c>
    </row>
    <row r="341" spans="2:21">
      <c r="B341" t="s">
        <v>1188</v>
      </c>
      <c r="C341" t="s">
        <v>1189</v>
      </c>
      <c r="D341" t="s">
        <v>123</v>
      </c>
      <c r="E341" t="s">
        <v>924</v>
      </c>
      <c r="F341" t="s">
        <v>1190</v>
      </c>
      <c r="G341" t="s">
        <v>1123</v>
      </c>
      <c r="H341" t="s">
        <v>1137</v>
      </c>
      <c r="I341" t="s">
        <v>212</v>
      </c>
      <c r="J341"/>
      <c r="K341" s="77">
        <v>6.47</v>
      </c>
      <c r="L341" t="s">
        <v>106</v>
      </c>
      <c r="M341" s="78">
        <v>4.1300000000000003E-2</v>
      </c>
      <c r="N341" s="78">
        <v>7.7700000000000005E-2</v>
      </c>
      <c r="O341" s="77">
        <v>21382.67</v>
      </c>
      <c r="P341" s="77">
        <v>78.776458145778804</v>
      </c>
      <c r="Q341" s="77">
        <v>0</v>
      </c>
      <c r="R341" s="77">
        <v>62.189931226436002</v>
      </c>
      <c r="S341" s="78">
        <v>0</v>
      </c>
      <c r="T341" s="78">
        <v>5.9999999999999995E-4</v>
      </c>
      <c r="U341" s="78">
        <v>1E-4</v>
      </c>
    </row>
    <row r="342" spans="2:21">
      <c r="B342" t="s">
        <v>1191</v>
      </c>
      <c r="C342" t="s">
        <v>1192</v>
      </c>
      <c r="D342" t="s">
        <v>123</v>
      </c>
      <c r="E342" t="s">
        <v>924</v>
      </c>
      <c r="F342" t="s">
        <v>1190</v>
      </c>
      <c r="G342" t="s">
        <v>1123</v>
      </c>
      <c r="H342" t="s">
        <v>1137</v>
      </c>
      <c r="I342" t="s">
        <v>212</v>
      </c>
      <c r="J342"/>
      <c r="K342" s="77">
        <v>0.96</v>
      </c>
      <c r="L342" t="s">
        <v>106</v>
      </c>
      <c r="M342" s="78">
        <v>6.25E-2</v>
      </c>
      <c r="N342" s="78">
        <v>7.2099999999999997E-2</v>
      </c>
      <c r="O342" s="77">
        <v>54360.86</v>
      </c>
      <c r="P342" s="77">
        <v>103.14005552745098</v>
      </c>
      <c r="Q342" s="77">
        <v>0</v>
      </c>
      <c r="R342" s="77">
        <v>207.00239583052601</v>
      </c>
      <c r="S342" s="78">
        <v>1E-4</v>
      </c>
      <c r="T342" s="78">
        <v>1.9E-3</v>
      </c>
      <c r="U342" s="78">
        <v>5.0000000000000001E-4</v>
      </c>
    </row>
    <row r="343" spans="2:21">
      <c r="B343" t="s">
        <v>1193</v>
      </c>
      <c r="C343" t="s">
        <v>1194</v>
      </c>
      <c r="D343" t="s">
        <v>123</v>
      </c>
      <c r="E343" t="s">
        <v>924</v>
      </c>
      <c r="F343" t="s">
        <v>1190</v>
      </c>
      <c r="G343" t="s">
        <v>1123</v>
      </c>
      <c r="H343" t="s">
        <v>1137</v>
      </c>
      <c r="I343" t="s">
        <v>212</v>
      </c>
      <c r="J343"/>
      <c r="K343" s="77">
        <v>5.05</v>
      </c>
      <c r="L343" t="s">
        <v>110</v>
      </c>
      <c r="M343" s="78">
        <v>6.5000000000000002E-2</v>
      </c>
      <c r="N343" s="78">
        <v>6.4000000000000001E-2</v>
      </c>
      <c r="O343" s="77">
        <v>24437.34</v>
      </c>
      <c r="P343" s="77">
        <v>100.74324677153902</v>
      </c>
      <c r="Q343" s="77">
        <v>0</v>
      </c>
      <c r="R343" s="77">
        <v>99.298152551736095</v>
      </c>
      <c r="S343" s="78">
        <v>0</v>
      </c>
      <c r="T343" s="78">
        <v>8.9999999999999998E-4</v>
      </c>
      <c r="U343" s="78">
        <v>2.0000000000000001E-4</v>
      </c>
    </row>
    <row r="344" spans="2:21">
      <c r="B344" t="s">
        <v>1195</v>
      </c>
      <c r="C344" t="s">
        <v>1196</v>
      </c>
      <c r="D344" t="s">
        <v>123</v>
      </c>
      <c r="E344" t="s">
        <v>924</v>
      </c>
      <c r="F344" t="s">
        <v>1197</v>
      </c>
      <c r="G344" t="s">
        <v>1009</v>
      </c>
      <c r="H344" t="s">
        <v>1137</v>
      </c>
      <c r="I344" t="s">
        <v>212</v>
      </c>
      <c r="J344"/>
      <c r="K344" s="77">
        <v>2.85</v>
      </c>
      <c r="L344" t="s">
        <v>110</v>
      </c>
      <c r="M344" s="78">
        <v>5.7500000000000002E-2</v>
      </c>
      <c r="N344" s="78">
        <v>5.6099999999999997E-2</v>
      </c>
      <c r="O344" s="77">
        <v>61296.99</v>
      </c>
      <c r="P344" s="77">
        <v>102.36275335102098</v>
      </c>
      <c r="Q344" s="77">
        <v>0</v>
      </c>
      <c r="R344" s="77">
        <v>253.07683931648901</v>
      </c>
      <c r="S344" s="78">
        <v>1E-4</v>
      </c>
      <c r="T344" s="78">
        <v>2.3999999999999998E-3</v>
      </c>
      <c r="U344" s="78">
        <v>5.9999999999999995E-4</v>
      </c>
    </row>
    <row r="345" spans="2:21">
      <c r="B345" t="s">
        <v>1198</v>
      </c>
      <c r="C345" t="s">
        <v>1199</v>
      </c>
      <c r="D345" t="s">
        <v>123</v>
      </c>
      <c r="E345" t="s">
        <v>924</v>
      </c>
      <c r="F345" t="s">
        <v>1200</v>
      </c>
      <c r="G345" t="s">
        <v>1009</v>
      </c>
      <c r="H345" t="s">
        <v>1201</v>
      </c>
      <c r="I345" t="s">
        <v>927</v>
      </c>
      <c r="J345"/>
      <c r="K345" s="77">
        <v>6.44</v>
      </c>
      <c r="L345" t="s">
        <v>106</v>
      </c>
      <c r="M345" s="78">
        <v>3.7499999999999999E-2</v>
      </c>
      <c r="N345" s="78">
        <v>6.3500000000000001E-2</v>
      </c>
      <c r="O345" s="77">
        <v>65166.239999999998</v>
      </c>
      <c r="P345" s="77">
        <v>85.580083410060013</v>
      </c>
      <c r="Q345" s="77">
        <v>0</v>
      </c>
      <c r="R345" s="77">
        <v>205.900338844262</v>
      </c>
      <c r="S345" s="78">
        <v>1E-4</v>
      </c>
      <c r="T345" s="78">
        <v>1.9E-3</v>
      </c>
      <c r="U345" s="78">
        <v>5.0000000000000001E-4</v>
      </c>
    </row>
    <row r="346" spans="2:21">
      <c r="B346" t="s">
        <v>1202</v>
      </c>
      <c r="C346" t="s">
        <v>1203</v>
      </c>
      <c r="D346" t="s">
        <v>123</v>
      </c>
      <c r="E346" t="s">
        <v>924</v>
      </c>
      <c r="F346" t="s">
        <v>1204</v>
      </c>
      <c r="G346" t="s">
        <v>1009</v>
      </c>
      <c r="H346" t="s">
        <v>1201</v>
      </c>
      <c r="I346" t="s">
        <v>927</v>
      </c>
      <c r="J346"/>
      <c r="K346" s="77">
        <v>5.04</v>
      </c>
      <c r="L346" t="s">
        <v>106</v>
      </c>
      <c r="M346" s="78">
        <v>5.8799999999999998E-2</v>
      </c>
      <c r="N346" s="78">
        <v>6.4399999999999999E-2</v>
      </c>
      <c r="O346" s="77">
        <v>6109.34</v>
      </c>
      <c r="P346" s="77">
        <v>97.078944612675016</v>
      </c>
      <c r="Q346" s="77">
        <v>0</v>
      </c>
      <c r="R346" s="77">
        <v>21.896819278401601</v>
      </c>
      <c r="S346" s="78">
        <v>0</v>
      </c>
      <c r="T346" s="78">
        <v>2.0000000000000001E-4</v>
      </c>
      <c r="U346" s="78">
        <v>1E-4</v>
      </c>
    </row>
    <row r="347" spans="2:21">
      <c r="B347" t="s">
        <v>1205</v>
      </c>
      <c r="C347" t="s">
        <v>1206</v>
      </c>
      <c r="D347" t="s">
        <v>123</v>
      </c>
      <c r="E347" t="s">
        <v>924</v>
      </c>
      <c r="F347" t="s">
        <v>1207</v>
      </c>
      <c r="G347" t="s">
        <v>1144</v>
      </c>
      <c r="H347" t="s">
        <v>1208</v>
      </c>
      <c r="I347" t="s">
        <v>212</v>
      </c>
      <c r="J347"/>
      <c r="K347" s="77">
        <v>6.53</v>
      </c>
      <c r="L347" t="s">
        <v>106</v>
      </c>
      <c r="M347" s="78">
        <v>0.04</v>
      </c>
      <c r="N347" s="78">
        <v>6.1699999999999998E-2</v>
      </c>
      <c r="O347" s="77">
        <v>77894.02</v>
      </c>
      <c r="P347" s="77">
        <v>87.428555586937151</v>
      </c>
      <c r="Q347" s="77">
        <v>0</v>
      </c>
      <c r="R347" s="77">
        <v>251.43116839342301</v>
      </c>
      <c r="S347" s="78">
        <v>2.0000000000000001E-4</v>
      </c>
      <c r="T347" s="78">
        <v>2.3E-3</v>
      </c>
      <c r="U347" s="78">
        <v>5.9999999999999995E-4</v>
      </c>
    </row>
    <row r="348" spans="2:21">
      <c r="B348" t="s">
        <v>1209</v>
      </c>
      <c r="C348" t="s">
        <v>1210</v>
      </c>
      <c r="D348" t="s">
        <v>123</v>
      </c>
      <c r="E348" t="s">
        <v>924</v>
      </c>
      <c r="F348" t="s">
        <v>1168</v>
      </c>
      <c r="G348" t="s">
        <v>1169</v>
      </c>
      <c r="H348" t="s">
        <v>1201</v>
      </c>
      <c r="I348" t="s">
        <v>927</v>
      </c>
      <c r="J348"/>
      <c r="K348" s="77">
        <v>6.93</v>
      </c>
      <c r="L348" t="s">
        <v>106</v>
      </c>
      <c r="M348" s="78">
        <v>6.0999999999999999E-2</v>
      </c>
      <c r="N348" s="78">
        <v>6.6100000000000006E-2</v>
      </c>
      <c r="O348" s="77">
        <v>10182.23</v>
      </c>
      <c r="P348" s="77">
        <v>98.365777780505837</v>
      </c>
      <c r="Q348" s="77">
        <v>0</v>
      </c>
      <c r="R348" s="77">
        <v>36.978443381250798</v>
      </c>
      <c r="S348" s="78">
        <v>0</v>
      </c>
      <c r="T348" s="78">
        <v>2.9999999999999997E-4</v>
      </c>
      <c r="U348" s="78">
        <v>1E-4</v>
      </c>
    </row>
    <row r="349" spans="2:21">
      <c r="B349" t="s">
        <v>1211</v>
      </c>
      <c r="C349" t="s">
        <v>1212</v>
      </c>
      <c r="D349" t="s">
        <v>123</v>
      </c>
      <c r="E349" t="s">
        <v>924</v>
      </c>
      <c r="F349" t="s">
        <v>1213</v>
      </c>
      <c r="G349" t="s">
        <v>1169</v>
      </c>
      <c r="H349" t="s">
        <v>1201</v>
      </c>
      <c r="I349" t="s">
        <v>927</v>
      </c>
      <c r="J349"/>
      <c r="K349" s="77">
        <v>3.69</v>
      </c>
      <c r="L349" t="s">
        <v>106</v>
      </c>
      <c r="M349" s="78">
        <v>7.3499999999999996E-2</v>
      </c>
      <c r="N349" s="78">
        <v>6.7799999999999999E-2</v>
      </c>
      <c r="O349" s="77">
        <v>32583.119999999999</v>
      </c>
      <c r="P349" s="77">
        <v>102.82791671270277</v>
      </c>
      <c r="Q349" s="77">
        <v>0</v>
      </c>
      <c r="R349" s="77">
        <v>123.69877458723199</v>
      </c>
      <c r="S349" s="78">
        <v>0</v>
      </c>
      <c r="T349" s="78">
        <v>1.1999999999999999E-3</v>
      </c>
      <c r="U349" s="78">
        <v>2.9999999999999997E-4</v>
      </c>
    </row>
    <row r="350" spans="2:21">
      <c r="B350" t="s">
        <v>1214</v>
      </c>
      <c r="C350" t="s">
        <v>1215</v>
      </c>
      <c r="D350" t="s">
        <v>123</v>
      </c>
      <c r="E350" t="s">
        <v>924</v>
      </c>
      <c r="F350" t="s">
        <v>1216</v>
      </c>
      <c r="G350" t="s">
        <v>1169</v>
      </c>
      <c r="H350" t="s">
        <v>1208</v>
      </c>
      <c r="I350" t="s">
        <v>212</v>
      </c>
      <c r="J350"/>
      <c r="K350" s="77">
        <v>5.72</v>
      </c>
      <c r="L350" t="s">
        <v>106</v>
      </c>
      <c r="M350" s="78">
        <v>3.7499999999999999E-2</v>
      </c>
      <c r="N350" s="78">
        <v>6.25E-2</v>
      </c>
      <c r="O350" s="77">
        <v>48874.68</v>
      </c>
      <c r="P350" s="77">
        <v>87.515666768968899</v>
      </c>
      <c r="Q350" s="77">
        <v>0</v>
      </c>
      <c r="R350" s="77">
        <v>157.917923691174</v>
      </c>
      <c r="S350" s="78">
        <v>1E-4</v>
      </c>
      <c r="T350" s="78">
        <v>1.5E-3</v>
      </c>
      <c r="U350" s="78">
        <v>4.0000000000000002E-4</v>
      </c>
    </row>
    <row r="351" spans="2:21">
      <c r="B351" t="s">
        <v>1217</v>
      </c>
      <c r="C351" t="s">
        <v>1218</v>
      </c>
      <c r="D351" t="s">
        <v>123</v>
      </c>
      <c r="E351" t="s">
        <v>924</v>
      </c>
      <c r="F351" t="s">
        <v>1219</v>
      </c>
      <c r="G351" t="s">
        <v>947</v>
      </c>
      <c r="H351" t="s">
        <v>1201</v>
      </c>
      <c r="I351" t="s">
        <v>927</v>
      </c>
      <c r="J351"/>
      <c r="K351" s="77">
        <v>4.4000000000000004</v>
      </c>
      <c r="L351" t="s">
        <v>106</v>
      </c>
      <c r="M351" s="78">
        <v>5.1299999999999998E-2</v>
      </c>
      <c r="N351" s="78">
        <v>6.59E-2</v>
      </c>
      <c r="O351" s="77">
        <v>72633.88</v>
      </c>
      <c r="P351" s="77">
        <v>93.76830561330317</v>
      </c>
      <c r="Q351" s="77">
        <v>0</v>
      </c>
      <c r="R351" s="77">
        <v>251.45310626702201</v>
      </c>
      <c r="S351" s="78">
        <v>1E-4</v>
      </c>
      <c r="T351" s="78">
        <v>2.3E-3</v>
      </c>
      <c r="U351" s="78">
        <v>5.9999999999999995E-4</v>
      </c>
    </row>
    <row r="352" spans="2:21">
      <c r="B352" t="s">
        <v>1220</v>
      </c>
      <c r="C352" t="s">
        <v>1221</v>
      </c>
      <c r="D352" t="s">
        <v>123</v>
      </c>
      <c r="E352" t="s">
        <v>924</v>
      </c>
      <c r="F352" t="s">
        <v>1222</v>
      </c>
      <c r="G352" t="s">
        <v>1065</v>
      </c>
      <c r="H352" t="s">
        <v>1201</v>
      </c>
      <c r="I352" t="s">
        <v>927</v>
      </c>
      <c r="J352"/>
      <c r="K352" s="77">
        <v>6.65</v>
      </c>
      <c r="L352" t="s">
        <v>106</v>
      </c>
      <c r="M352" s="78">
        <v>0.04</v>
      </c>
      <c r="N352" s="78">
        <v>6.1400000000000003E-2</v>
      </c>
      <c r="O352" s="77">
        <v>64148.02</v>
      </c>
      <c r="P352" s="77">
        <v>87.03744452065699</v>
      </c>
      <c r="Q352" s="77">
        <v>0</v>
      </c>
      <c r="R352" s="77">
        <v>206.134687700271</v>
      </c>
      <c r="S352" s="78">
        <v>1E-4</v>
      </c>
      <c r="T352" s="78">
        <v>1.9E-3</v>
      </c>
      <c r="U352" s="78">
        <v>5.0000000000000001E-4</v>
      </c>
    </row>
    <row r="353" spans="2:21">
      <c r="B353" t="s">
        <v>1223</v>
      </c>
      <c r="C353" t="s">
        <v>1224</v>
      </c>
      <c r="D353" t="s">
        <v>123</v>
      </c>
      <c r="E353" t="s">
        <v>924</v>
      </c>
      <c r="F353" t="s">
        <v>1225</v>
      </c>
      <c r="G353" t="s">
        <v>975</v>
      </c>
      <c r="H353" t="s">
        <v>1208</v>
      </c>
      <c r="I353" t="s">
        <v>212</v>
      </c>
      <c r="J353"/>
      <c r="K353" s="77">
        <v>4.72</v>
      </c>
      <c r="L353" t="s">
        <v>110</v>
      </c>
      <c r="M353" s="78">
        <v>7.8799999999999995E-2</v>
      </c>
      <c r="N353" s="78">
        <v>8.8099999999999998E-2</v>
      </c>
      <c r="O353" s="77">
        <v>60686.06</v>
      </c>
      <c r="P353" s="77">
        <v>98.819875040165769</v>
      </c>
      <c r="Q353" s="77">
        <v>0</v>
      </c>
      <c r="R353" s="77">
        <v>241.88254891640401</v>
      </c>
      <c r="S353" s="78">
        <v>1E-4</v>
      </c>
      <c r="T353" s="78">
        <v>2.3E-3</v>
      </c>
      <c r="U353" s="78">
        <v>5.9999999999999995E-4</v>
      </c>
    </row>
    <row r="354" spans="2:21">
      <c r="B354" t="s">
        <v>1226</v>
      </c>
      <c r="C354" t="s">
        <v>1227</v>
      </c>
      <c r="D354" t="s">
        <v>123</v>
      </c>
      <c r="E354" t="s">
        <v>924</v>
      </c>
      <c r="F354" t="s">
        <v>1228</v>
      </c>
      <c r="G354" t="s">
        <v>1123</v>
      </c>
      <c r="H354" t="s">
        <v>1208</v>
      </c>
      <c r="I354" t="s">
        <v>212</v>
      </c>
      <c r="J354"/>
      <c r="K354" s="77">
        <v>5.72</v>
      </c>
      <c r="L354" t="s">
        <v>110</v>
      </c>
      <c r="M354" s="78">
        <v>6.1400000000000003E-2</v>
      </c>
      <c r="N354" s="78">
        <v>6.6299999999999998E-2</v>
      </c>
      <c r="O354" s="77">
        <v>20364.45</v>
      </c>
      <c r="P354" s="77">
        <v>98.780808197618896</v>
      </c>
      <c r="Q354" s="77">
        <v>0</v>
      </c>
      <c r="R354" s="77">
        <v>81.136553201053005</v>
      </c>
      <c r="S354" s="78">
        <v>0</v>
      </c>
      <c r="T354" s="78">
        <v>8.0000000000000004E-4</v>
      </c>
      <c r="U354" s="78">
        <v>2.0000000000000001E-4</v>
      </c>
    </row>
    <row r="355" spans="2:21">
      <c r="B355" t="s">
        <v>1229</v>
      </c>
      <c r="C355" t="s">
        <v>1230</v>
      </c>
      <c r="D355" t="s">
        <v>123</v>
      </c>
      <c r="E355" t="s">
        <v>924</v>
      </c>
      <c r="F355" t="s">
        <v>1231</v>
      </c>
      <c r="G355" t="s">
        <v>1123</v>
      </c>
      <c r="H355" t="s">
        <v>1208</v>
      </c>
      <c r="I355" t="s">
        <v>212</v>
      </c>
      <c r="J355"/>
      <c r="K355" s="77">
        <v>4.3099999999999996</v>
      </c>
      <c r="L355" t="s">
        <v>110</v>
      </c>
      <c r="M355" s="78">
        <v>7.1300000000000002E-2</v>
      </c>
      <c r="N355" s="78">
        <v>6.59E-2</v>
      </c>
      <c r="O355" s="77">
        <v>61093.35</v>
      </c>
      <c r="P355" s="77">
        <v>106.00547952436722</v>
      </c>
      <c r="Q355" s="77">
        <v>0</v>
      </c>
      <c r="R355" s="77">
        <v>261.21225527407501</v>
      </c>
      <c r="S355" s="78">
        <v>1E-4</v>
      </c>
      <c r="T355" s="78">
        <v>2.3999999999999998E-3</v>
      </c>
      <c r="U355" s="78">
        <v>5.9999999999999995E-4</v>
      </c>
    </row>
    <row r="356" spans="2:21">
      <c r="B356" t="s">
        <v>1232</v>
      </c>
      <c r="C356" t="s">
        <v>1233</v>
      </c>
      <c r="D356" t="s">
        <v>123</v>
      </c>
      <c r="E356" t="s">
        <v>924</v>
      </c>
      <c r="F356" t="s">
        <v>1234</v>
      </c>
      <c r="G356" t="s">
        <v>987</v>
      </c>
      <c r="H356" t="s">
        <v>1208</v>
      </c>
      <c r="I356" t="s">
        <v>212</v>
      </c>
      <c r="J356"/>
      <c r="K356" s="77">
        <v>2.62</v>
      </c>
      <c r="L356" t="s">
        <v>106</v>
      </c>
      <c r="M356" s="78">
        <v>4.3799999999999999E-2</v>
      </c>
      <c r="N356" s="78">
        <v>6.4100000000000004E-2</v>
      </c>
      <c r="O356" s="77">
        <v>30546.68</v>
      </c>
      <c r="P356" s="77">
        <v>95.499305587382977</v>
      </c>
      <c r="Q356" s="77">
        <v>0</v>
      </c>
      <c r="R356" s="77">
        <v>107.70253399776</v>
      </c>
      <c r="S356" s="78">
        <v>0</v>
      </c>
      <c r="T356" s="78">
        <v>1E-3</v>
      </c>
      <c r="U356" s="78">
        <v>2.9999999999999997E-4</v>
      </c>
    </row>
    <row r="357" spans="2:21">
      <c r="B357" t="s">
        <v>1235</v>
      </c>
      <c r="C357" t="s">
        <v>1236</v>
      </c>
      <c r="D357" t="s">
        <v>123</v>
      </c>
      <c r="E357" t="s">
        <v>924</v>
      </c>
      <c r="F357" t="s">
        <v>1237</v>
      </c>
      <c r="G357" t="s">
        <v>1052</v>
      </c>
      <c r="H357" t="s">
        <v>948</v>
      </c>
      <c r="I357" t="s">
        <v>212</v>
      </c>
      <c r="J357"/>
      <c r="K357" s="77">
        <v>4.3600000000000003</v>
      </c>
      <c r="L357" t="s">
        <v>106</v>
      </c>
      <c r="M357" s="78">
        <v>4.6300000000000001E-2</v>
      </c>
      <c r="N357" s="78">
        <v>6.8400000000000002E-2</v>
      </c>
      <c r="O357" s="77">
        <v>50917.23</v>
      </c>
      <c r="P357" s="77">
        <v>90.747277804782286</v>
      </c>
      <c r="Q357" s="77">
        <v>0</v>
      </c>
      <c r="R357" s="77">
        <v>170.592552585551</v>
      </c>
      <c r="S357" s="78">
        <v>1E-4</v>
      </c>
      <c r="T357" s="78">
        <v>1.6000000000000001E-3</v>
      </c>
      <c r="U357" s="78">
        <v>4.0000000000000002E-4</v>
      </c>
    </row>
    <row r="358" spans="2:21">
      <c r="B358" t="s">
        <v>1238</v>
      </c>
      <c r="C358" t="s">
        <v>1239</v>
      </c>
      <c r="D358" t="s">
        <v>123</v>
      </c>
      <c r="E358" t="s">
        <v>924</v>
      </c>
      <c r="F358" t="s">
        <v>1240</v>
      </c>
      <c r="G358" t="s">
        <v>975</v>
      </c>
      <c r="H358" t="s">
        <v>948</v>
      </c>
      <c r="I358" t="s">
        <v>212</v>
      </c>
      <c r="J358"/>
      <c r="K358" s="77">
        <v>3.84</v>
      </c>
      <c r="L358" t="s">
        <v>113</v>
      </c>
      <c r="M358" s="78">
        <v>8.8800000000000004E-2</v>
      </c>
      <c r="N358" s="78">
        <v>0.11070000000000001</v>
      </c>
      <c r="O358" s="77">
        <v>41339.83</v>
      </c>
      <c r="P358" s="77">
        <v>91.828410930572446</v>
      </c>
      <c r="Q358" s="77">
        <v>0</v>
      </c>
      <c r="R358" s="77">
        <v>177.34571579701799</v>
      </c>
      <c r="S358" s="78">
        <v>0</v>
      </c>
      <c r="T358" s="78">
        <v>1.6999999999999999E-3</v>
      </c>
      <c r="U358" s="78">
        <v>4.0000000000000002E-4</v>
      </c>
    </row>
    <row r="359" spans="2:21">
      <c r="B359" t="s">
        <v>1241</v>
      </c>
      <c r="C359" t="s">
        <v>1242</v>
      </c>
      <c r="D359" t="s">
        <v>123</v>
      </c>
      <c r="E359" t="s">
        <v>924</v>
      </c>
      <c r="F359" t="s">
        <v>1243</v>
      </c>
      <c r="G359" t="s">
        <v>1052</v>
      </c>
      <c r="H359" t="s">
        <v>1244</v>
      </c>
      <c r="I359" t="s">
        <v>927</v>
      </c>
      <c r="J359"/>
      <c r="K359" s="77">
        <v>3.93</v>
      </c>
      <c r="L359" t="s">
        <v>106</v>
      </c>
      <c r="M359" s="78">
        <v>6.3799999999999996E-2</v>
      </c>
      <c r="N359" s="78">
        <v>6.3700000000000007E-2</v>
      </c>
      <c r="O359" s="77">
        <v>57020.46</v>
      </c>
      <c r="P359" s="77">
        <v>102.54279160638148</v>
      </c>
      <c r="Q359" s="77">
        <v>0</v>
      </c>
      <c r="R359" s="77">
        <v>215.87261147019399</v>
      </c>
      <c r="S359" s="78">
        <v>1E-4</v>
      </c>
      <c r="T359" s="78">
        <v>2E-3</v>
      </c>
      <c r="U359" s="78">
        <v>5.0000000000000001E-4</v>
      </c>
    </row>
    <row r="360" spans="2:21">
      <c r="B360" t="s">
        <v>1245</v>
      </c>
      <c r="C360" t="s">
        <v>1246</v>
      </c>
      <c r="D360" t="s">
        <v>123</v>
      </c>
      <c r="E360" t="s">
        <v>924</v>
      </c>
      <c r="F360" t="s">
        <v>1247</v>
      </c>
      <c r="G360" t="s">
        <v>975</v>
      </c>
      <c r="H360" t="s">
        <v>948</v>
      </c>
      <c r="I360" t="s">
        <v>212</v>
      </c>
      <c r="J360"/>
      <c r="K360" s="77">
        <v>3.91</v>
      </c>
      <c r="L360" t="s">
        <v>113</v>
      </c>
      <c r="M360" s="78">
        <v>8.5000000000000006E-2</v>
      </c>
      <c r="N360" s="78">
        <v>0.1016</v>
      </c>
      <c r="O360" s="77">
        <v>20364.45</v>
      </c>
      <c r="P360" s="77">
        <v>93.318575281925121</v>
      </c>
      <c r="Q360" s="77">
        <v>0</v>
      </c>
      <c r="R360" s="77">
        <v>88.780120685506802</v>
      </c>
      <c r="S360" s="78">
        <v>0</v>
      </c>
      <c r="T360" s="78">
        <v>8.0000000000000004E-4</v>
      </c>
      <c r="U360" s="78">
        <v>2.0000000000000001E-4</v>
      </c>
    </row>
    <row r="361" spans="2:21">
      <c r="B361" t="s">
        <v>1248</v>
      </c>
      <c r="C361" t="s">
        <v>1249</v>
      </c>
      <c r="D361" t="s">
        <v>123</v>
      </c>
      <c r="E361" t="s">
        <v>924</v>
      </c>
      <c r="F361" t="s">
        <v>1247</v>
      </c>
      <c r="G361" t="s">
        <v>975</v>
      </c>
      <c r="H361" t="s">
        <v>948</v>
      </c>
      <c r="I361" t="s">
        <v>212</v>
      </c>
      <c r="J361"/>
      <c r="K361" s="77">
        <v>4.2300000000000004</v>
      </c>
      <c r="L361" t="s">
        <v>113</v>
      </c>
      <c r="M361" s="78">
        <v>8.5000000000000006E-2</v>
      </c>
      <c r="N361" s="78">
        <v>0.1032</v>
      </c>
      <c r="O361" s="77">
        <v>20364.45</v>
      </c>
      <c r="P361" s="77">
        <v>92.181575281925177</v>
      </c>
      <c r="Q361" s="77">
        <v>0</v>
      </c>
      <c r="R361" s="77">
        <v>87.698417531397794</v>
      </c>
      <c r="S361" s="78">
        <v>0</v>
      </c>
      <c r="T361" s="78">
        <v>8.0000000000000004E-4</v>
      </c>
      <c r="U361" s="78">
        <v>2.0000000000000001E-4</v>
      </c>
    </row>
    <row r="362" spans="2:21">
      <c r="B362" t="s">
        <v>1250</v>
      </c>
      <c r="C362" t="s">
        <v>1251</v>
      </c>
      <c r="D362" t="s">
        <v>123</v>
      </c>
      <c r="E362" t="s">
        <v>924</v>
      </c>
      <c r="F362" t="s">
        <v>1252</v>
      </c>
      <c r="G362" t="s">
        <v>1133</v>
      </c>
      <c r="H362" t="s">
        <v>1244</v>
      </c>
      <c r="I362" t="s">
        <v>927</v>
      </c>
      <c r="J362"/>
      <c r="K362" s="77">
        <v>6</v>
      </c>
      <c r="L362" t="s">
        <v>106</v>
      </c>
      <c r="M362" s="78">
        <v>4.1300000000000003E-2</v>
      </c>
      <c r="N362" s="78">
        <v>6.7400000000000002E-2</v>
      </c>
      <c r="O362" s="77">
        <v>65219.19</v>
      </c>
      <c r="P362" s="77">
        <v>86.529833388915051</v>
      </c>
      <c r="Q362" s="77">
        <v>0</v>
      </c>
      <c r="R362" s="77">
        <v>208.35453639346301</v>
      </c>
      <c r="S362" s="78">
        <v>1E-4</v>
      </c>
      <c r="T362" s="78">
        <v>1.9E-3</v>
      </c>
      <c r="U362" s="78">
        <v>5.0000000000000001E-4</v>
      </c>
    </row>
    <row r="363" spans="2:21">
      <c r="B363" t="s">
        <v>1253</v>
      </c>
      <c r="C363" t="s">
        <v>1254</v>
      </c>
      <c r="D363" t="s">
        <v>123</v>
      </c>
      <c r="E363" t="s">
        <v>924</v>
      </c>
      <c r="F363" t="s">
        <v>1255</v>
      </c>
      <c r="G363" t="s">
        <v>1003</v>
      </c>
      <c r="H363" t="s">
        <v>1256</v>
      </c>
      <c r="I363" t="s">
        <v>927</v>
      </c>
      <c r="J363"/>
      <c r="K363" s="77">
        <v>3.86</v>
      </c>
      <c r="L363" t="s">
        <v>110</v>
      </c>
      <c r="M363" s="78">
        <v>2.63E-2</v>
      </c>
      <c r="N363" s="78">
        <v>0.111</v>
      </c>
      <c r="O363" s="77">
        <v>36757.83</v>
      </c>
      <c r="P363" s="77">
        <v>74.159958787556093</v>
      </c>
      <c r="Q363" s="77">
        <v>0</v>
      </c>
      <c r="R363" s="77">
        <v>109.948836675545</v>
      </c>
      <c r="S363" s="78">
        <v>1E-4</v>
      </c>
      <c r="T363" s="78">
        <v>1E-3</v>
      </c>
      <c r="U363" s="78">
        <v>2.9999999999999997E-4</v>
      </c>
    </row>
    <row r="364" spans="2:21">
      <c r="B364" t="s">
        <v>1257</v>
      </c>
      <c r="C364" t="s">
        <v>1258</v>
      </c>
      <c r="D364" t="s">
        <v>123</v>
      </c>
      <c r="E364" t="s">
        <v>924</v>
      </c>
      <c r="F364" t="s">
        <v>1259</v>
      </c>
      <c r="G364" t="s">
        <v>1133</v>
      </c>
      <c r="H364" t="s">
        <v>1256</v>
      </c>
      <c r="I364" t="s">
        <v>927</v>
      </c>
      <c r="J364"/>
      <c r="K364" s="77">
        <v>5.59</v>
      </c>
      <c r="L364" t="s">
        <v>106</v>
      </c>
      <c r="M364" s="78">
        <v>4.7500000000000001E-2</v>
      </c>
      <c r="N364" s="78">
        <v>7.6399999999999996E-2</v>
      </c>
      <c r="O364" s="77">
        <v>24437.34</v>
      </c>
      <c r="P364" s="77">
        <v>86.255643779560302</v>
      </c>
      <c r="Q364" s="77">
        <v>0</v>
      </c>
      <c r="R364" s="77">
        <v>77.822135597003196</v>
      </c>
      <c r="S364" s="78">
        <v>0</v>
      </c>
      <c r="T364" s="78">
        <v>6.9999999999999999E-4</v>
      </c>
      <c r="U364" s="78">
        <v>2.0000000000000001E-4</v>
      </c>
    </row>
    <row r="365" spans="2:21">
      <c r="B365" t="s">
        <v>1260</v>
      </c>
      <c r="C365" t="s">
        <v>1261</v>
      </c>
      <c r="D365" t="s">
        <v>123</v>
      </c>
      <c r="E365" t="s">
        <v>924</v>
      </c>
      <c r="F365" t="s">
        <v>1259</v>
      </c>
      <c r="G365" t="s">
        <v>1133</v>
      </c>
      <c r="H365" t="s">
        <v>1256</v>
      </c>
      <c r="I365" t="s">
        <v>927</v>
      </c>
      <c r="J365"/>
      <c r="K365" s="77">
        <v>5.79</v>
      </c>
      <c r="L365" t="s">
        <v>106</v>
      </c>
      <c r="M365" s="78">
        <v>7.3800000000000004E-2</v>
      </c>
      <c r="N365" s="78">
        <v>7.8600000000000003E-2</v>
      </c>
      <c r="O365" s="77">
        <v>40728.9</v>
      </c>
      <c r="P365" s="77">
        <v>99.677111090650612</v>
      </c>
      <c r="Q365" s="77">
        <v>0</v>
      </c>
      <c r="R365" s="77">
        <v>149.88556719910801</v>
      </c>
      <c r="S365" s="78">
        <v>0</v>
      </c>
      <c r="T365" s="78">
        <v>1.4E-3</v>
      </c>
      <c r="U365" s="78">
        <v>4.0000000000000002E-4</v>
      </c>
    </row>
    <row r="366" spans="2:21">
      <c r="B366" t="s">
        <v>1262</v>
      </c>
      <c r="C366" t="s">
        <v>1263</v>
      </c>
      <c r="D366" t="s">
        <v>123</v>
      </c>
      <c r="E366" t="s">
        <v>924</v>
      </c>
      <c r="F366" t="s">
        <v>1264</v>
      </c>
      <c r="G366" t="s">
        <v>1061</v>
      </c>
      <c r="H366" t="s">
        <v>1265</v>
      </c>
      <c r="I366" t="s">
        <v>212</v>
      </c>
      <c r="J366"/>
      <c r="K366" s="77">
        <v>2.35</v>
      </c>
      <c r="L366" t="s">
        <v>113</v>
      </c>
      <c r="M366" s="78">
        <v>0.06</v>
      </c>
      <c r="N366" s="78">
        <v>9.9699999999999997E-2</v>
      </c>
      <c r="O366" s="77">
        <v>48263.75</v>
      </c>
      <c r="P366" s="77">
        <v>93.031000103597307</v>
      </c>
      <c r="Q366" s="77">
        <v>0</v>
      </c>
      <c r="R366" s="77">
        <v>209.76049471320599</v>
      </c>
      <c r="S366" s="78">
        <v>0</v>
      </c>
      <c r="T366" s="78">
        <v>2E-3</v>
      </c>
      <c r="U366" s="78">
        <v>5.0000000000000001E-4</v>
      </c>
    </row>
    <row r="367" spans="2:21">
      <c r="B367" t="s">
        <v>1266</v>
      </c>
      <c r="C367" t="s">
        <v>1267</v>
      </c>
      <c r="D367" t="s">
        <v>123</v>
      </c>
      <c r="E367" t="s">
        <v>924</v>
      </c>
      <c r="F367" t="s">
        <v>1268</v>
      </c>
      <c r="G367" t="s">
        <v>1061</v>
      </c>
      <c r="H367" t="s">
        <v>1265</v>
      </c>
      <c r="I367" t="s">
        <v>212</v>
      </c>
      <c r="J367"/>
      <c r="K367" s="77">
        <v>2.41</v>
      </c>
      <c r="L367" t="s">
        <v>110</v>
      </c>
      <c r="M367" s="78">
        <v>0.05</v>
      </c>
      <c r="N367" s="78">
        <v>7.4300000000000005E-2</v>
      </c>
      <c r="O367" s="77">
        <v>20364.45</v>
      </c>
      <c r="P367" s="77">
        <v>96.12438352128342</v>
      </c>
      <c r="Q367" s="77">
        <v>0</v>
      </c>
      <c r="R367" s="77">
        <v>78.954619827467994</v>
      </c>
      <c r="S367" s="78">
        <v>0</v>
      </c>
      <c r="T367" s="78">
        <v>6.9999999999999999E-4</v>
      </c>
      <c r="U367" s="78">
        <v>2.0000000000000001E-4</v>
      </c>
    </row>
    <row r="368" spans="2:21">
      <c r="B368" t="s">
        <v>1269</v>
      </c>
      <c r="C368" t="s">
        <v>1270</v>
      </c>
      <c r="D368" t="s">
        <v>123</v>
      </c>
      <c r="E368" t="s">
        <v>924</v>
      </c>
      <c r="F368" t="s">
        <v>1271</v>
      </c>
      <c r="G368" t="s">
        <v>1052</v>
      </c>
      <c r="H368" t="s">
        <v>1256</v>
      </c>
      <c r="I368" t="s">
        <v>927</v>
      </c>
      <c r="J368"/>
      <c r="K368" s="77">
        <v>6.32</v>
      </c>
      <c r="L368" t="s">
        <v>106</v>
      </c>
      <c r="M368" s="78">
        <v>5.1299999999999998E-2</v>
      </c>
      <c r="N368" s="78">
        <v>8.1699999999999995E-2</v>
      </c>
      <c r="O368" s="77">
        <v>61093.35</v>
      </c>
      <c r="P368" s="77">
        <v>83.055930532537502</v>
      </c>
      <c r="Q368" s="77">
        <v>0</v>
      </c>
      <c r="R368" s="77">
        <v>187.338173040512</v>
      </c>
      <c r="S368" s="78">
        <v>0</v>
      </c>
      <c r="T368" s="78">
        <v>1.6999999999999999E-3</v>
      </c>
      <c r="U368" s="78">
        <v>4.0000000000000002E-4</v>
      </c>
    </row>
    <row r="369" spans="2:21">
      <c r="B369" t="s">
        <v>1272</v>
      </c>
      <c r="C369" t="s">
        <v>1273</v>
      </c>
      <c r="D369" t="s">
        <v>123</v>
      </c>
      <c r="E369" t="s">
        <v>924</v>
      </c>
      <c r="F369" t="s">
        <v>1274</v>
      </c>
      <c r="G369" t="s">
        <v>1003</v>
      </c>
      <c r="H369" t="s">
        <v>1275</v>
      </c>
      <c r="I369" t="s">
        <v>927</v>
      </c>
      <c r="J369"/>
      <c r="K369" s="77">
        <v>2.92</v>
      </c>
      <c r="L369" t="s">
        <v>110</v>
      </c>
      <c r="M369" s="78">
        <v>3.6299999999999999E-2</v>
      </c>
      <c r="N369" s="78">
        <v>0.45069999999999999</v>
      </c>
      <c r="O369" s="77">
        <v>63129.8</v>
      </c>
      <c r="P369" s="77">
        <v>35.465767159091271</v>
      </c>
      <c r="Q369" s="77">
        <v>0</v>
      </c>
      <c r="R369" s="77">
        <v>90.305679731058405</v>
      </c>
      <c r="S369" s="78">
        <v>2.0000000000000001E-4</v>
      </c>
      <c r="T369" s="78">
        <v>8.0000000000000004E-4</v>
      </c>
      <c r="U369" s="78">
        <v>2.0000000000000001E-4</v>
      </c>
    </row>
    <row r="370" spans="2:21">
      <c r="B370" t="s">
        <v>1276</v>
      </c>
      <c r="C370" t="s">
        <v>1277</v>
      </c>
      <c r="D370" t="s">
        <v>123</v>
      </c>
      <c r="E370" t="s">
        <v>924</v>
      </c>
      <c r="F370" t="s">
        <v>1278</v>
      </c>
      <c r="G370" t="s">
        <v>702</v>
      </c>
      <c r="H370" t="s">
        <v>210</v>
      </c>
      <c r="I370" t="s">
        <v>211</v>
      </c>
      <c r="J370"/>
      <c r="K370" s="77">
        <v>3.83</v>
      </c>
      <c r="L370" t="s">
        <v>106</v>
      </c>
      <c r="M370" s="78">
        <v>2.5000000000000001E-2</v>
      </c>
      <c r="N370" s="78">
        <v>4.4000000000000003E-3</v>
      </c>
      <c r="O370" s="77">
        <v>21298.37</v>
      </c>
      <c r="P370" s="77">
        <v>108.76188903235318</v>
      </c>
      <c r="Q370" s="77">
        <v>0</v>
      </c>
      <c r="R370" s="77">
        <v>85.523369240509197</v>
      </c>
      <c r="S370" s="78">
        <v>0</v>
      </c>
      <c r="T370" s="78">
        <v>8.0000000000000004E-4</v>
      </c>
      <c r="U370" s="78">
        <v>2.0000000000000001E-4</v>
      </c>
    </row>
    <row r="371" spans="2:21">
      <c r="B371" t="s">
        <v>225</v>
      </c>
      <c r="C371" s="16"/>
      <c r="D371" s="16"/>
      <c r="E371" s="16"/>
      <c r="F371" s="16"/>
    </row>
    <row r="372" spans="2:21">
      <c r="B372" t="s">
        <v>325</v>
      </c>
      <c r="C372" s="16"/>
      <c r="D372" s="16"/>
      <c r="E372" s="16"/>
      <c r="F372" s="16"/>
    </row>
    <row r="373" spans="2:21">
      <c r="B373" t="s">
        <v>326</v>
      </c>
      <c r="C373" s="16"/>
      <c r="D373" s="16"/>
      <c r="E373" s="16"/>
      <c r="F373" s="16"/>
    </row>
    <row r="374" spans="2:21">
      <c r="B374" t="s">
        <v>327</v>
      </c>
      <c r="C374" s="16"/>
      <c r="D374" s="16"/>
      <c r="E374" s="16"/>
      <c r="F374" s="16"/>
    </row>
    <row r="375" spans="2:21">
      <c r="B375" t="s">
        <v>328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175D7CF4-B577-46DF-9864-87E781494588}">
      <formula1>$BN$7:$BN$11</formula1>
    </dataValidation>
    <dataValidation type="list" allowBlank="1" showInputMessage="1" showErrorMessage="1" sqref="E12:E799" xr:uid="{D390DC25-F2AC-4C1A-923E-900C91C47133}">
      <formula1>$BI$7:$BI$11</formula1>
    </dataValidation>
    <dataValidation type="list" allowBlank="1" showInputMessage="1" showErrorMessage="1" sqref="I12:I805" xr:uid="{5CBDEA11-729C-4BF2-AFC5-C1520372F6F4}">
      <formula1>$BM$7:$BM$10</formula1>
    </dataValidation>
    <dataValidation allowBlank="1" showInputMessage="1" showErrorMessage="1" sqref="Q9 C1:C4" xr:uid="{D8512808-1ECC-4CC5-87B5-38A21276E405}"/>
    <dataValidation type="list" allowBlank="1" showInputMessage="1" showErrorMessage="1" sqref="G12:G805" xr:uid="{12E68A7A-71DA-4F85-B110-730164AADCDF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3603</v>
      </c>
    </row>
    <row r="3" spans="2:62" s="1" customFormat="1">
      <c r="B3" s="2" t="s">
        <v>2</v>
      </c>
      <c r="C3" s="88" t="s">
        <v>3604</v>
      </c>
    </row>
    <row r="4" spans="2:62" s="1" customFormat="1">
      <c r="B4" s="2" t="s">
        <v>3</v>
      </c>
      <c r="C4" s="89" t="s">
        <v>197</v>
      </c>
    </row>
    <row r="6" spans="2:62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BJ6" s="19"/>
    </row>
    <row r="7" spans="2:62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2028615.28</v>
      </c>
      <c r="J11" s="7"/>
      <c r="K11" s="75">
        <v>14.916040000000001</v>
      </c>
      <c r="L11" s="75">
        <v>35592.46796661694</v>
      </c>
      <c r="M11" s="7"/>
      <c r="N11" s="76">
        <v>1</v>
      </c>
      <c r="O11" s="76">
        <v>8.4900000000000003E-2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1688738.68</v>
      </c>
      <c r="K12" s="81">
        <v>9.7666299999999993</v>
      </c>
      <c r="L12" s="81">
        <v>26287.834178339999</v>
      </c>
      <c r="N12" s="80">
        <v>0.73860000000000003</v>
      </c>
      <c r="O12" s="80">
        <v>6.2700000000000006E-2</v>
      </c>
    </row>
    <row r="13" spans="2:62">
      <c r="B13" s="79" t="s">
        <v>1279</v>
      </c>
      <c r="E13" s="16"/>
      <c r="F13" s="16"/>
      <c r="G13" s="16"/>
      <c r="I13" s="81">
        <v>553855.87</v>
      </c>
      <c r="K13" s="81">
        <v>9.3399099999999997</v>
      </c>
      <c r="L13" s="81">
        <v>16192.335357080001</v>
      </c>
      <c r="N13" s="80">
        <v>0.45490000000000003</v>
      </c>
      <c r="O13" s="80">
        <v>3.8600000000000002E-2</v>
      </c>
    </row>
    <row r="14" spans="2:62">
      <c r="B14" t="s">
        <v>1280</v>
      </c>
      <c r="C14" t="s">
        <v>1281</v>
      </c>
      <c r="D14" t="s">
        <v>100</v>
      </c>
      <c r="E14" t="s">
        <v>123</v>
      </c>
      <c r="F14" t="s">
        <v>676</v>
      </c>
      <c r="G14" t="s">
        <v>364</v>
      </c>
      <c r="H14" t="s">
        <v>102</v>
      </c>
      <c r="I14" s="77">
        <v>15132.53</v>
      </c>
      <c r="J14" s="77">
        <v>2442</v>
      </c>
      <c r="K14" s="77">
        <v>0</v>
      </c>
      <c r="L14" s="77">
        <v>369.53638260000002</v>
      </c>
      <c r="M14" s="78">
        <v>1E-4</v>
      </c>
      <c r="N14" s="78">
        <v>1.04E-2</v>
      </c>
      <c r="O14" s="78">
        <v>8.9999999999999998E-4</v>
      </c>
    </row>
    <row r="15" spans="2:62">
      <c r="B15" t="s">
        <v>1282</v>
      </c>
      <c r="C15" t="s">
        <v>1283</v>
      </c>
      <c r="D15" t="s">
        <v>100</v>
      </c>
      <c r="E15" t="s">
        <v>123</v>
      </c>
      <c r="F15" t="s">
        <v>1284</v>
      </c>
      <c r="G15" t="s">
        <v>702</v>
      </c>
      <c r="H15" t="s">
        <v>102</v>
      </c>
      <c r="I15" s="77">
        <v>1846.57</v>
      </c>
      <c r="J15" s="77">
        <v>29830</v>
      </c>
      <c r="K15" s="77">
        <v>0</v>
      </c>
      <c r="L15" s="77">
        <v>550.83183099999997</v>
      </c>
      <c r="M15" s="78">
        <v>0</v>
      </c>
      <c r="N15" s="78">
        <v>1.55E-2</v>
      </c>
      <c r="O15" s="78">
        <v>1.2999999999999999E-3</v>
      </c>
    </row>
    <row r="16" spans="2:62">
      <c r="B16" t="s">
        <v>1285</v>
      </c>
      <c r="C16" t="s">
        <v>1286</v>
      </c>
      <c r="D16" t="s">
        <v>100</v>
      </c>
      <c r="E16" t="s">
        <v>123</v>
      </c>
      <c r="F16" t="s">
        <v>849</v>
      </c>
      <c r="G16" t="s">
        <v>702</v>
      </c>
      <c r="H16" t="s">
        <v>102</v>
      </c>
      <c r="I16" s="77">
        <v>7016.51</v>
      </c>
      <c r="J16" s="77">
        <v>6515</v>
      </c>
      <c r="K16" s="77">
        <v>0</v>
      </c>
      <c r="L16" s="77">
        <v>457.12562650000001</v>
      </c>
      <c r="M16" s="78">
        <v>1E-4</v>
      </c>
      <c r="N16" s="78">
        <v>1.2800000000000001E-2</v>
      </c>
      <c r="O16" s="78">
        <v>1.1000000000000001E-3</v>
      </c>
    </row>
    <row r="17" spans="2:15">
      <c r="B17" t="s">
        <v>1287</v>
      </c>
      <c r="C17" t="s">
        <v>1288</v>
      </c>
      <c r="D17" t="s">
        <v>100</v>
      </c>
      <c r="E17" t="s">
        <v>123</v>
      </c>
      <c r="F17" t="s">
        <v>854</v>
      </c>
      <c r="G17" t="s">
        <v>702</v>
      </c>
      <c r="H17" t="s">
        <v>102</v>
      </c>
      <c r="I17" s="77">
        <v>30870.81</v>
      </c>
      <c r="J17" s="77">
        <v>1200</v>
      </c>
      <c r="K17" s="77">
        <v>0</v>
      </c>
      <c r="L17" s="77">
        <v>370.44972000000001</v>
      </c>
      <c r="M17" s="78">
        <v>1E-4</v>
      </c>
      <c r="N17" s="78">
        <v>1.04E-2</v>
      </c>
      <c r="O17" s="78">
        <v>8.9999999999999998E-4</v>
      </c>
    </row>
    <row r="18" spans="2:15">
      <c r="B18" t="s">
        <v>1289</v>
      </c>
      <c r="C18" t="s">
        <v>1290</v>
      </c>
      <c r="D18" t="s">
        <v>100</v>
      </c>
      <c r="E18" t="s">
        <v>123</v>
      </c>
      <c r="F18" t="s">
        <v>556</v>
      </c>
      <c r="G18" t="s">
        <v>468</v>
      </c>
      <c r="H18" t="s">
        <v>102</v>
      </c>
      <c r="I18" s="77">
        <v>8795.7099999999991</v>
      </c>
      <c r="J18" s="77">
        <v>3725</v>
      </c>
      <c r="K18" s="77">
        <v>0</v>
      </c>
      <c r="L18" s="77">
        <v>327.6401975</v>
      </c>
      <c r="M18" s="78">
        <v>0</v>
      </c>
      <c r="N18" s="78">
        <v>9.1999999999999998E-3</v>
      </c>
      <c r="O18" s="78">
        <v>8.0000000000000004E-4</v>
      </c>
    </row>
    <row r="19" spans="2:15">
      <c r="B19" t="s">
        <v>1291</v>
      </c>
      <c r="C19" t="s">
        <v>1292</v>
      </c>
      <c r="D19" t="s">
        <v>100</v>
      </c>
      <c r="E19" t="s">
        <v>123</v>
      </c>
      <c r="F19" t="s">
        <v>467</v>
      </c>
      <c r="G19" t="s">
        <v>468</v>
      </c>
      <c r="H19" t="s">
        <v>102</v>
      </c>
      <c r="I19" s="77">
        <v>7155.03</v>
      </c>
      <c r="J19" s="77">
        <v>2884</v>
      </c>
      <c r="K19" s="77">
        <v>0</v>
      </c>
      <c r="L19" s="77">
        <v>206.35106519999999</v>
      </c>
      <c r="M19" s="78">
        <v>0</v>
      </c>
      <c r="N19" s="78">
        <v>5.7999999999999996E-3</v>
      </c>
      <c r="O19" s="78">
        <v>5.0000000000000001E-4</v>
      </c>
    </row>
    <row r="20" spans="2:15">
      <c r="B20" t="s">
        <v>1293</v>
      </c>
      <c r="C20" t="s">
        <v>1294</v>
      </c>
      <c r="D20" t="s">
        <v>100</v>
      </c>
      <c r="E20" t="s">
        <v>123</v>
      </c>
      <c r="F20" t="s">
        <v>915</v>
      </c>
      <c r="G20" t="s">
        <v>727</v>
      </c>
      <c r="H20" t="s">
        <v>102</v>
      </c>
      <c r="I20" s="77">
        <v>1446.58</v>
      </c>
      <c r="J20" s="77">
        <v>77200</v>
      </c>
      <c r="K20" s="77">
        <v>2.6980300000000002</v>
      </c>
      <c r="L20" s="77">
        <v>1119.4577899999999</v>
      </c>
      <c r="M20" s="78">
        <v>0</v>
      </c>
      <c r="N20" s="78">
        <v>3.15E-2</v>
      </c>
      <c r="O20" s="78">
        <v>2.7000000000000001E-3</v>
      </c>
    </row>
    <row r="21" spans="2:15">
      <c r="B21" t="s">
        <v>1295</v>
      </c>
      <c r="C21" t="s">
        <v>1296</v>
      </c>
      <c r="D21" t="s">
        <v>100</v>
      </c>
      <c r="E21" t="s">
        <v>123</v>
      </c>
      <c r="F21" t="s">
        <v>667</v>
      </c>
      <c r="G21" t="s">
        <v>599</v>
      </c>
      <c r="H21" t="s">
        <v>102</v>
      </c>
      <c r="I21" s="77">
        <v>903.43</v>
      </c>
      <c r="J21" s="77">
        <v>5122</v>
      </c>
      <c r="K21" s="77">
        <v>0</v>
      </c>
      <c r="L21" s="77">
        <v>46.273684600000003</v>
      </c>
      <c r="M21" s="78">
        <v>0</v>
      </c>
      <c r="N21" s="78">
        <v>1.2999999999999999E-3</v>
      </c>
      <c r="O21" s="78">
        <v>1E-4</v>
      </c>
    </row>
    <row r="22" spans="2:15">
      <c r="B22" t="s">
        <v>1297</v>
      </c>
      <c r="C22" t="s">
        <v>1298</v>
      </c>
      <c r="D22" t="s">
        <v>100</v>
      </c>
      <c r="E22" t="s">
        <v>123</v>
      </c>
      <c r="F22" t="s">
        <v>1299</v>
      </c>
      <c r="G22" t="s">
        <v>599</v>
      </c>
      <c r="H22" t="s">
        <v>102</v>
      </c>
      <c r="I22" s="77">
        <v>19493.7</v>
      </c>
      <c r="J22" s="77">
        <v>789.1</v>
      </c>
      <c r="K22" s="77">
        <v>0</v>
      </c>
      <c r="L22" s="77">
        <v>153.8247867</v>
      </c>
      <c r="M22" s="78">
        <v>0</v>
      </c>
      <c r="N22" s="78">
        <v>4.3E-3</v>
      </c>
      <c r="O22" s="78">
        <v>4.0000000000000002E-4</v>
      </c>
    </row>
    <row r="23" spans="2:15">
      <c r="B23" t="s">
        <v>1300</v>
      </c>
      <c r="C23" t="s">
        <v>1301</v>
      </c>
      <c r="D23" t="s">
        <v>100</v>
      </c>
      <c r="E23" t="s">
        <v>123</v>
      </c>
      <c r="F23" t="s">
        <v>1302</v>
      </c>
      <c r="G23" t="s">
        <v>336</v>
      </c>
      <c r="H23" t="s">
        <v>102</v>
      </c>
      <c r="I23" s="77">
        <v>40724.019999999997</v>
      </c>
      <c r="J23" s="77">
        <v>1840</v>
      </c>
      <c r="K23" s="77">
        <v>0</v>
      </c>
      <c r="L23" s="77">
        <v>749.32196799999997</v>
      </c>
      <c r="M23" s="78">
        <v>0</v>
      </c>
      <c r="N23" s="78">
        <v>2.1100000000000001E-2</v>
      </c>
      <c r="O23" s="78">
        <v>1.8E-3</v>
      </c>
    </row>
    <row r="24" spans="2:15">
      <c r="B24" t="s">
        <v>1303</v>
      </c>
      <c r="C24" t="s">
        <v>1304</v>
      </c>
      <c r="D24" t="s">
        <v>100</v>
      </c>
      <c r="E24" t="s">
        <v>123</v>
      </c>
      <c r="F24" t="s">
        <v>493</v>
      </c>
      <c r="G24" t="s">
        <v>336</v>
      </c>
      <c r="H24" t="s">
        <v>102</v>
      </c>
      <c r="I24" s="77">
        <v>48555.3</v>
      </c>
      <c r="J24" s="77">
        <v>3038</v>
      </c>
      <c r="K24" s="77">
        <v>0</v>
      </c>
      <c r="L24" s="77">
        <v>1475.1100140000001</v>
      </c>
      <c r="M24" s="78">
        <v>0</v>
      </c>
      <c r="N24" s="78">
        <v>4.1399999999999999E-2</v>
      </c>
      <c r="O24" s="78">
        <v>3.5000000000000001E-3</v>
      </c>
    </row>
    <row r="25" spans="2:15">
      <c r="B25" t="s">
        <v>1305</v>
      </c>
      <c r="C25" t="s">
        <v>1306</v>
      </c>
      <c r="D25" t="s">
        <v>100</v>
      </c>
      <c r="E25" t="s">
        <v>123</v>
      </c>
      <c r="F25" t="s">
        <v>335</v>
      </c>
      <c r="G25" t="s">
        <v>336</v>
      </c>
      <c r="H25" t="s">
        <v>102</v>
      </c>
      <c r="I25" s="77">
        <v>56801.69</v>
      </c>
      <c r="J25" s="77">
        <v>2759</v>
      </c>
      <c r="K25" s="77">
        <v>0</v>
      </c>
      <c r="L25" s="77">
        <v>1567.1586271000001</v>
      </c>
      <c r="M25" s="78">
        <v>0</v>
      </c>
      <c r="N25" s="78">
        <v>4.3999999999999997E-2</v>
      </c>
      <c r="O25" s="78">
        <v>3.7000000000000002E-3</v>
      </c>
    </row>
    <row r="26" spans="2:15">
      <c r="B26" t="s">
        <v>1307</v>
      </c>
      <c r="C26" t="s">
        <v>1308</v>
      </c>
      <c r="D26" t="s">
        <v>100</v>
      </c>
      <c r="E26" t="s">
        <v>123</v>
      </c>
      <c r="F26" t="s">
        <v>943</v>
      </c>
      <c r="G26" t="s">
        <v>336</v>
      </c>
      <c r="H26" t="s">
        <v>102</v>
      </c>
      <c r="I26" s="77">
        <v>9369.31</v>
      </c>
      <c r="J26" s="77">
        <v>12330</v>
      </c>
      <c r="K26" s="77">
        <v>0</v>
      </c>
      <c r="L26" s="77">
        <v>1155.235923</v>
      </c>
      <c r="M26" s="78">
        <v>0</v>
      </c>
      <c r="N26" s="78">
        <v>3.2500000000000001E-2</v>
      </c>
      <c r="O26" s="78">
        <v>2.8E-3</v>
      </c>
    </row>
    <row r="27" spans="2:15">
      <c r="B27" t="s">
        <v>1309</v>
      </c>
      <c r="C27" t="s">
        <v>1310</v>
      </c>
      <c r="D27" t="s">
        <v>100</v>
      </c>
      <c r="E27" t="s">
        <v>123</v>
      </c>
      <c r="F27" t="s">
        <v>1311</v>
      </c>
      <c r="G27" t="s">
        <v>336</v>
      </c>
      <c r="H27" t="s">
        <v>102</v>
      </c>
      <c r="I27" s="77">
        <v>1742.45</v>
      </c>
      <c r="J27" s="77">
        <v>14420</v>
      </c>
      <c r="K27" s="77">
        <v>0</v>
      </c>
      <c r="L27" s="77">
        <v>251.26129</v>
      </c>
      <c r="M27" s="78">
        <v>0</v>
      </c>
      <c r="N27" s="78">
        <v>7.1000000000000004E-3</v>
      </c>
      <c r="O27" s="78">
        <v>5.9999999999999995E-4</v>
      </c>
    </row>
    <row r="28" spans="2:15">
      <c r="B28" t="s">
        <v>1312</v>
      </c>
      <c r="C28" t="s">
        <v>1313</v>
      </c>
      <c r="D28" t="s">
        <v>100</v>
      </c>
      <c r="E28" t="s">
        <v>123</v>
      </c>
      <c r="F28" t="s">
        <v>806</v>
      </c>
      <c r="G28" t="s">
        <v>112</v>
      </c>
      <c r="H28" t="s">
        <v>102</v>
      </c>
      <c r="I28" s="77">
        <v>349.93</v>
      </c>
      <c r="J28" s="77">
        <v>152880</v>
      </c>
      <c r="K28" s="77">
        <v>0</v>
      </c>
      <c r="L28" s="77">
        <v>534.972984</v>
      </c>
      <c r="M28" s="78">
        <v>1E-4</v>
      </c>
      <c r="N28" s="78">
        <v>1.4999999999999999E-2</v>
      </c>
      <c r="O28" s="78">
        <v>1.2999999999999999E-3</v>
      </c>
    </row>
    <row r="29" spans="2:15">
      <c r="B29" t="s">
        <v>1314</v>
      </c>
      <c r="C29" t="s">
        <v>1315</v>
      </c>
      <c r="D29" t="s">
        <v>100</v>
      </c>
      <c r="E29" t="s">
        <v>123</v>
      </c>
      <c r="F29" t="s">
        <v>1316</v>
      </c>
      <c r="G29" t="s">
        <v>112</v>
      </c>
      <c r="H29" t="s">
        <v>102</v>
      </c>
      <c r="I29" s="77">
        <v>165.67</v>
      </c>
      <c r="J29" s="77">
        <v>97110</v>
      </c>
      <c r="K29" s="77">
        <v>0</v>
      </c>
      <c r="L29" s="77">
        <v>160.882137</v>
      </c>
      <c r="M29" s="78">
        <v>0</v>
      </c>
      <c r="N29" s="78">
        <v>4.4999999999999997E-3</v>
      </c>
      <c r="O29" s="78">
        <v>4.0000000000000002E-4</v>
      </c>
    </row>
    <row r="30" spans="2:15">
      <c r="B30" t="s">
        <v>1317</v>
      </c>
      <c r="C30" t="s">
        <v>1318</v>
      </c>
      <c r="D30" t="s">
        <v>100</v>
      </c>
      <c r="E30" t="s">
        <v>123</v>
      </c>
      <c r="F30" t="s">
        <v>1319</v>
      </c>
      <c r="G30" t="s">
        <v>738</v>
      </c>
      <c r="H30" t="s">
        <v>102</v>
      </c>
      <c r="I30" s="77">
        <v>2924.03</v>
      </c>
      <c r="J30" s="77">
        <v>4750</v>
      </c>
      <c r="K30" s="77">
        <v>3.1916899999999999</v>
      </c>
      <c r="L30" s="77">
        <v>142.08311499999999</v>
      </c>
      <c r="M30" s="78">
        <v>0</v>
      </c>
      <c r="N30" s="78">
        <v>4.0000000000000001E-3</v>
      </c>
      <c r="O30" s="78">
        <v>2.9999999999999997E-4</v>
      </c>
    </row>
    <row r="31" spans="2:15">
      <c r="B31" t="s">
        <v>1320</v>
      </c>
      <c r="C31" t="s">
        <v>1321</v>
      </c>
      <c r="D31" t="s">
        <v>100</v>
      </c>
      <c r="E31" t="s">
        <v>123</v>
      </c>
      <c r="F31" t="s">
        <v>1322</v>
      </c>
      <c r="G31" t="s">
        <v>738</v>
      </c>
      <c r="H31" t="s">
        <v>102</v>
      </c>
      <c r="I31" s="77">
        <v>28574.99</v>
      </c>
      <c r="J31" s="77">
        <v>1033</v>
      </c>
      <c r="K31" s="77">
        <v>0</v>
      </c>
      <c r="L31" s="77">
        <v>295.17964669999998</v>
      </c>
      <c r="M31" s="78">
        <v>0</v>
      </c>
      <c r="N31" s="78">
        <v>8.3000000000000001E-3</v>
      </c>
      <c r="O31" s="78">
        <v>6.9999999999999999E-4</v>
      </c>
    </row>
    <row r="32" spans="2:15">
      <c r="B32" t="s">
        <v>1323</v>
      </c>
      <c r="C32" t="s">
        <v>1324</v>
      </c>
      <c r="D32" t="s">
        <v>100</v>
      </c>
      <c r="E32" t="s">
        <v>123</v>
      </c>
      <c r="F32" t="s">
        <v>1325</v>
      </c>
      <c r="G32" t="s">
        <v>738</v>
      </c>
      <c r="H32" t="s">
        <v>102</v>
      </c>
      <c r="I32" s="77">
        <v>99.58</v>
      </c>
      <c r="J32" s="77">
        <v>42110</v>
      </c>
      <c r="K32" s="77">
        <v>0</v>
      </c>
      <c r="L32" s="77">
        <v>41.933138</v>
      </c>
      <c r="M32" s="78">
        <v>0</v>
      </c>
      <c r="N32" s="78">
        <v>1.1999999999999999E-3</v>
      </c>
      <c r="O32" s="78">
        <v>1E-4</v>
      </c>
    </row>
    <row r="33" spans="2:15">
      <c r="B33" t="s">
        <v>1326</v>
      </c>
      <c r="C33" t="s">
        <v>1327</v>
      </c>
      <c r="D33" t="s">
        <v>100</v>
      </c>
      <c r="E33" t="s">
        <v>123</v>
      </c>
      <c r="F33" t="s">
        <v>730</v>
      </c>
      <c r="G33" t="s">
        <v>528</v>
      </c>
      <c r="H33" t="s">
        <v>102</v>
      </c>
      <c r="I33" s="77">
        <v>57237.279999999999</v>
      </c>
      <c r="J33" s="77">
        <v>2010</v>
      </c>
      <c r="K33" s="77">
        <v>0</v>
      </c>
      <c r="L33" s="77">
        <v>1150.4693279999999</v>
      </c>
      <c r="M33" s="78">
        <v>0</v>
      </c>
      <c r="N33" s="78">
        <v>3.2300000000000002E-2</v>
      </c>
      <c r="O33" s="78">
        <v>2.7000000000000001E-3</v>
      </c>
    </row>
    <row r="34" spans="2:15">
      <c r="B34" t="s">
        <v>1328</v>
      </c>
      <c r="C34" t="s">
        <v>1329</v>
      </c>
      <c r="D34" t="s">
        <v>100</v>
      </c>
      <c r="E34" t="s">
        <v>123</v>
      </c>
      <c r="F34" t="s">
        <v>1330</v>
      </c>
      <c r="G34" t="s">
        <v>1331</v>
      </c>
      <c r="H34" t="s">
        <v>102</v>
      </c>
      <c r="I34" s="77">
        <v>1768.08</v>
      </c>
      <c r="J34" s="77">
        <v>13670</v>
      </c>
      <c r="K34" s="77">
        <v>0</v>
      </c>
      <c r="L34" s="77">
        <v>241.69653600000001</v>
      </c>
      <c r="M34" s="78">
        <v>0</v>
      </c>
      <c r="N34" s="78">
        <v>6.7999999999999996E-3</v>
      </c>
      <c r="O34" s="78">
        <v>5.9999999999999995E-4</v>
      </c>
    </row>
    <row r="35" spans="2:15">
      <c r="B35" t="s">
        <v>1332</v>
      </c>
      <c r="C35" t="s">
        <v>1333</v>
      </c>
      <c r="D35" t="s">
        <v>100</v>
      </c>
      <c r="E35" t="s">
        <v>123</v>
      </c>
      <c r="F35" t="s">
        <v>1334</v>
      </c>
      <c r="G35" t="s">
        <v>1331</v>
      </c>
      <c r="H35" t="s">
        <v>102</v>
      </c>
      <c r="I35" s="77">
        <v>391.83</v>
      </c>
      <c r="J35" s="77">
        <v>41920</v>
      </c>
      <c r="K35" s="77">
        <v>0</v>
      </c>
      <c r="L35" s="77">
        <v>164.25513599999999</v>
      </c>
      <c r="M35" s="78">
        <v>0</v>
      </c>
      <c r="N35" s="78">
        <v>4.5999999999999999E-3</v>
      </c>
      <c r="O35" s="78">
        <v>4.0000000000000002E-4</v>
      </c>
    </row>
    <row r="36" spans="2:15">
      <c r="B36" t="s">
        <v>1335</v>
      </c>
      <c r="C36" t="s">
        <v>1336</v>
      </c>
      <c r="D36" t="s">
        <v>100</v>
      </c>
      <c r="E36" t="s">
        <v>123</v>
      </c>
      <c r="F36" t="s">
        <v>1337</v>
      </c>
      <c r="G36" t="s">
        <v>1338</v>
      </c>
      <c r="H36" t="s">
        <v>102</v>
      </c>
      <c r="I36" s="77">
        <v>4625.17</v>
      </c>
      <c r="J36" s="77">
        <v>8344</v>
      </c>
      <c r="K36" s="77">
        <v>0</v>
      </c>
      <c r="L36" s="77">
        <v>385.92418479999998</v>
      </c>
      <c r="M36" s="78">
        <v>0</v>
      </c>
      <c r="N36" s="78">
        <v>1.0800000000000001E-2</v>
      </c>
      <c r="O36" s="78">
        <v>8.9999999999999998E-4</v>
      </c>
    </row>
    <row r="37" spans="2:15">
      <c r="B37" t="s">
        <v>1339</v>
      </c>
      <c r="C37" t="s">
        <v>1340</v>
      </c>
      <c r="D37" t="s">
        <v>100</v>
      </c>
      <c r="E37" t="s">
        <v>123</v>
      </c>
      <c r="F37" t="s">
        <v>822</v>
      </c>
      <c r="G37" t="s">
        <v>823</v>
      </c>
      <c r="H37" t="s">
        <v>102</v>
      </c>
      <c r="I37" s="77">
        <v>20264.97</v>
      </c>
      <c r="J37" s="77">
        <v>2553</v>
      </c>
      <c r="K37" s="77">
        <v>0</v>
      </c>
      <c r="L37" s="77">
        <v>517.36468409999998</v>
      </c>
      <c r="M37" s="78">
        <v>1E-4</v>
      </c>
      <c r="N37" s="78">
        <v>1.4500000000000001E-2</v>
      </c>
      <c r="O37" s="78">
        <v>1.1999999999999999E-3</v>
      </c>
    </row>
    <row r="38" spans="2:15">
      <c r="B38" t="s">
        <v>1341</v>
      </c>
      <c r="C38" t="s">
        <v>1342</v>
      </c>
      <c r="D38" t="s">
        <v>100</v>
      </c>
      <c r="E38" t="s">
        <v>123</v>
      </c>
      <c r="F38" t="s">
        <v>453</v>
      </c>
      <c r="G38" t="s">
        <v>353</v>
      </c>
      <c r="H38" t="s">
        <v>102</v>
      </c>
      <c r="I38" s="77">
        <v>4067.13</v>
      </c>
      <c r="J38" s="77">
        <v>4872</v>
      </c>
      <c r="K38" s="77">
        <v>0</v>
      </c>
      <c r="L38" s="77">
        <v>198.1505736</v>
      </c>
      <c r="M38" s="78">
        <v>0</v>
      </c>
      <c r="N38" s="78">
        <v>5.5999999999999999E-3</v>
      </c>
      <c r="O38" s="78">
        <v>5.0000000000000001E-4</v>
      </c>
    </row>
    <row r="39" spans="2:15">
      <c r="B39" t="s">
        <v>1343</v>
      </c>
      <c r="C39" t="s">
        <v>1344</v>
      </c>
      <c r="D39" t="s">
        <v>100</v>
      </c>
      <c r="E39" t="s">
        <v>123</v>
      </c>
      <c r="F39" t="s">
        <v>1345</v>
      </c>
      <c r="G39" t="s">
        <v>353</v>
      </c>
      <c r="H39" t="s">
        <v>102</v>
      </c>
      <c r="I39" s="77">
        <v>1169.67</v>
      </c>
      <c r="J39" s="77">
        <v>2886</v>
      </c>
      <c r="K39" s="77">
        <v>0</v>
      </c>
      <c r="L39" s="77">
        <v>33.756676200000001</v>
      </c>
      <c r="M39" s="78">
        <v>0</v>
      </c>
      <c r="N39" s="78">
        <v>8.9999999999999998E-4</v>
      </c>
      <c r="O39" s="78">
        <v>1E-4</v>
      </c>
    </row>
    <row r="40" spans="2:15">
      <c r="B40" t="s">
        <v>1346</v>
      </c>
      <c r="C40" t="s">
        <v>1347</v>
      </c>
      <c r="D40" t="s">
        <v>100</v>
      </c>
      <c r="E40" t="s">
        <v>123</v>
      </c>
      <c r="F40" t="s">
        <v>456</v>
      </c>
      <c r="G40" t="s">
        <v>353</v>
      </c>
      <c r="H40" t="s">
        <v>102</v>
      </c>
      <c r="I40" s="77">
        <v>15837.81</v>
      </c>
      <c r="J40" s="77">
        <v>1943</v>
      </c>
      <c r="K40" s="77">
        <v>0</v>
      </c>
      <c r="L40" s="77">
        <v>307.72864829999997</v>
      </c>
      <c r="M40" s="78">
        <v>0</v>
      </c>
      <c r="N40" s="78">
        <v>8.6E-3</v>
      </c>
      <c r="O40" s="78">
        <v>6.9999999999999999E-4</v>
      </c>
    </row>
    <row r="41" spans="2:15">
      <c r="B41" t="s">
        <v>1348</v>
      </c>
      <c r="C41" t="s">
        <v>1349</v>
      </c>
      <c r="D41" t="s">
        <v>100</v>
      </c>
      <c r="E41" t="s">
        <v>123</v>
      </c>
      <c r="F41" t="s">
        <v>396</v>
      </c>
      <c r="G41" t="s">
        <v>353</v>
      </c>
      <c r="H41" t="s">
        <v>102</v>
      </c>
      <c r="I41" s="77">
        <v>1078.19</v>
      </c>
      <c r="J41" s="77">
        <v>33330</v>
      </c>
      <c r="K41" s="77">
        <v>0</v>
      </c>
      <c r="L41" s="77">
        <v>359.360727</v>
      </c>
      <c r="M41" s="78">
        <v>0</v>
      </c>
      <c r="N41" s="78">
        <v>1.01E-2</v>
      </c>
      <c r="O41" s="78">
        <v>8.9999999999999998E-4</v>
      </c>
    </row>
    <row r="42" spans="2:15">
      <c r="B42" t="s">
        <v>1350</v>
      </c>
      <c r="C42" t="s">
        <v>1351</v>
      </c>
      <c r="D42" t="s">
        <v>100</v>
      </c>
      <c r="E42" t="s">
        <v>123</v>
      </c>
      <c r="F42" t="s">
        <v>411</v>
      </c>
      <c r="G42" t="s">
        <v>353</v>
      </c>
      <c r="H42" t="s">
        <v>102</v>
      </c>
      <c r="I42" s="77">
        <v>61145.78</v>
      </c>
      <c r="J42" s="77">
        <v>902.1</v>
      </c>
      <c r="K42" s="77">
        <v>0</v>
      </c>
      <c r="L42" s="77">
        <v>551.59608137999999</v>
      </c>
      <c r="M42" s="78">
        <v>1E-4</v>
      </c>
      <c r="N42" s="78">
        <v>1.55E-2</v>
      </c>
      <c r="O42" s="78">
        <v>1.2999999999999999E-3</v>
      </c>
    </row>
    <row r="43" spans="2:15">
      <c r="B43" t="s">
        <v>1352</v>
      </c>
      <c r="C43" t="s">
        <v>1353</v>
      </c>
      <c r="D43" t="s">
        <v>100</v>
      </c>
      <c r="E43" t="s">
        <v>123</v>
      </c>
      <c r="F43" t="s">
        <v>422</v>
      </c>
      <c r="G43" t="s">
        <v>353</v>
      </c>
      <c r="H43" t="s">
        <v>102</v>
      </c>
      <c r="I43" s="77">
        <v>2731.3</v>
      </c>
      <c r="J43" s="77">
        <v>24000</v>
      </c>
      <c r="K43" s="77">
        <v>3.4501900000000001</v>
      </c>
      <c r="L43" s="77">
        <v>658.96218999999996</v>
      </c>
      <c r="M43" s="78">
        <v>1E-4</v>
      </c>
      <c r="N43" s="78">
        <v>1.8499999999999999E-2</v>
      </c>
      <c r="O43" s="78">
        <v>1.6000000000000001E-3</v>
      </c>
    </row>
    <row r="44" spans="2:15">
      <c r="B44" t="s">
        <v>1354</v>
      </c>
      <c r="C44" t="s">
        <v>1355</v>
      </c>
      <c r="D44" t="s">
        <v>100</v>
      </c>
      <c r="E44" t="s">
        <v>123</v>
      </c>
      <c r="F44" t="s">
        <v>383</v>
      </c>
      <c r="G44" t="s">
        <v>353</v>
      </c>
      <c r="H44" t="s">
        <v>102</v>
      </c>
      <c r="I44" s="77">
        <v>3519.08</v>
      </c>
      <c r="J44" s="77">
        <v>20800</v>
      </c>
      <c r="K44" s="77">
        <v>0</v>
      </c>
      <c r="L44" s="77">
        <v>731.96864000000005</v>
      </c>
      <c r="M44" s="78">
        <v>0</v>
      </c>
      <c r="N44" s="78">
        <v>2.06E-2</v>
      </c>
      <c r="O44" s="78">
        <v>1.6999999999999999E-3</v>
      </c>
    </row>
    <row r="45" spans="2:15">
      <c r="B45" t="s">
        <v>1356</v>
      </c>
      <c r="C45" t="s">
        <v>1357</v>
      </c>
      <c r="D45" t="s">
        <v>100</v>
      </c>
      <c r="E45" t="s">
        <v>123</v>
      </c>
      <c r="F45" t="s">
        <v>951</v>
      </c>
      <c r="G45" t="s">
        <v>952</v>
      </c>
      <c r="H45" t="s">
        <v>102</v>
      </c>
      <c r="I45" s="77">
        <v>8422.9599999999991</v>
      </c>
      <c r="J45" s="77">
        <v>2795</v>
      </c>
      <c r="K45" s="77">
        <v>0</v>
      </c>
      <c r="L45" s="77">
        <v>235.42173199999999</v>
      </c>
      <c r="M45" s="78">
        <v>0</v>
      </c>
      <c r="N45" s="78">
        <v>6.6E-3</v>
      </c>
      <c r="O45" s="78">
        <v>5.9999999999999995E-4</v>
      </c>
    </row>
    <row r="46" spans="2:15">
      <c r="B46" t="s">
        <v>1358</v>
      </c>
      <c r="C46" t="s">
        <v>1359</v>
      </c>
      <c r="D46" t="s">
        <v>100</v>
      </c>
      <c r="E46" t="s">
        <v>123</v>
      </c>
      <c r="F46" t="s">
        <v>1360</v>
      </c>
      <c r="G46" t="s">
        <v>129</v>
      </c>
      <c r="H46" t="s">
        <v>102</v>
      </c>
      <c r="I46" s="77">
        <v>365.98</v>
      </c>
      <c r="J46" s="77">
        <v>75700</v>
      </c>
      <c r="K46" s="77">
        <v>0</v>
      </c>
      <c r="L46" s="77">
        <v>277.04685999999998</v>
      </c>
      <c r="M46" s="78">
        <v>0</v>
      </c>
      <c r="N46" s="78">
        <v>7.7999999999999996E-3</v>
      </c>
      <c r="O46" s="78">
        <v>6.9999999999999999E-4</v>
      </c>
    </row>
    <row r="47" spans="2:15">
      <c r="B47" t="s">
        <v>1361</v>
      </c>
      <c r="C47" t="s">
        <v>1362</v>
      </c>
      <c r="D47" t="s">
        <v>100</v>
      </c>
      <c r="E47" t="s">
        <v>123</v>
      </c>
      <c r="F47" t="s">
        <v>531</v>
      </c>
      <c r="G47" t="s">
        <v>132</v>
      </c>
      <c r="H47" t="s">
        <v>102</v>
      </c>
      <c r="I47" s="77">
        <v>89262.8</v>
      </c>
      <c r="J47" s="77">
        <v>452.6</v>
      </c>
      <c r="K47" s="77">
        <v>0</v>
      </c>
      <c r="L47" s="77">
        <v>404.00343279999998</v>
      </c>
      <c r="M47" s="78">
        <v>0</v>
      </c>
      <c r="N47" s="78">
        <v>1.14E-2</v>
      </c>
      <c r="O47" s="78">
        <v>1E-3</v>
      </c>
    </row>
    <row r="48" spans="2:15">
      <c r="B48" s="79" t="s">
        <v>1363</v>
      </c>
      <c r="E48" s="16"/>
      <c r="F48" s="16"/>
      <c r="G48" s="16"/>
      <c r="I48" s="81">
        <v>884767.95</v>
      </c>
      <c r="K48" s="81">
        <v>0</v>
      </c>
      <c r="L48" s="81">
        <v>8137.7353272999999</v>
      </c>
      <c r="N48" s="80">
        <v>0.2286</v>
      </c>
      <c r="O48" s="80">
        <v>1.9400000000000001E-2</v>
      </c>
    </row>
    <row r="49" spans="2:15">
      <c r="B49" t="s">
        <v>1364</v>
      </c>
      <c r="C49" t="s">
        <v>1365</v>
      </c>
      <c r="D49" t="s">
        <v>100</v>
      </c>
      <c r="E49" t="s">
        <v>123</v>
      </c>
      <c r="F49" t="s">
        <v>1366</v>
      </c>
      <c r="G49" t="s">
        <v>101</v>
      </c>
      <c r="H49" t="s">
        <v>102</v>
      </c>
      <c r="I49" s="77">
        <v>746.88</v>
      </c>
      <c r="J49" s="77">
        <v>14500</v>
      </c>
      <c r="K49" s="77">
        <v>0</v>
      </c>
      <c r="L49" s="77">
        <v>108.2976</v>
      </c>
      <c r="M49" s="78">
        <v>0</v>
      </c>
      <c r="N49" s="78">
        <v>3.0000000000000001E-3</v>
      </c>
      <c r="O49" s="78">
        <v>2.9999999999999997E-4</v>
      </c>
    </row>
    <row r="50" spans="2:15">
      <c r="B50" t="s">
        <v>1367</v>
      </c>
      <c r="C50" t="s">
        <v>1368</v>
      </c>
      <c r="D50" t="s">
        <v>100</v>
      </c>
      <c r="E50" t="s">
        <v>123</v>
      </c>
      <c r="F50" t="s">
        <v>836</v>
      </c>
      <c r="G50" t="s">
        <v>364</v>
      </c>
      <c r="H50" t="s">
        <v>102</v>
      </c>
      <c r="I50" s="77">
        <v>79779.95</v>
      </c>
      <c r="J50" s="77">
        <v>105.8</v>
      </c>
      <c r="K50" s="77">
        <v>0</v>
      </c>
      <c r="L50" s="77">
        <v>84.407187100000002</v>
      </c>
      <c r="M50" s="78">
        <v>0</v>
      </c>
      <c r="N50" s="78">
        <v>2.3999999999999998E-3</v>
      </c>
      <c r="O50" s="78">
        <v>2.0000000000000001E-4</v>
      </c>
    </row>
    <row r="51" spans="2:15">
      <c r="B51" t="s">
        <v>1369</v>
      </c>
      <c r="C51" t="s">
        <v>1370</v>
      </c>
      <c r="D51" t="s">
        <v>100</v>
      </c>
      <c r="E51" t="s">
        <v>123</v>
      </c>
      <c r="F51" t="s">
        <v>721</v>
      </c>
      <c r="G51" t="s">
        <v>364</v>
      </c>
      <c r="H51" t="s">
        <v>102</v>
      </c>
      <c r="I51" s="77">
        <v>15819.36</v>
      </c>
      <c r="J51" s="77">
        <v>311.60000000000002</v>
      </c>
      <c r="K51" s="77">
        <v>0</v>
      </c>
      <c r="L51" s="77">
        <v>49.293125760000002</v>
      </c>
      <c r="M51" s="78">
        <v>0</v>
      </c>
      <c r="N51" s="78">
        <v>1.4E-3</v>
      </c>
      <c r="O51" s="78">
        <v>1E-4</v>
      </c>
    </row>
    <row r="52" spans="2:15">
      <c r="B52" t="s">
        <v>1371</v>
      </c>
      <c r="C52" t="s">
        <v>1372</v>
      </c>
      <c r="D52" t="s">
        <v>100</v>
      </c>
      <c r="E52" t="s">
        <v>123</v>
      </c>
      <c r="F52" t="s">
        <v>625</v>
      </c>
      <c r="G52" t="s">
        <v>364</v>
      </c>
      <c r="H52" t="s">
        <v>102</v>
      </c>
      <c r="I52" s="77">
        <v>751.84</v>
      </c>
      <c r="J52" s="77">
        <v>39800</v>
      </c>
      <c r="K52" s="77">
        <v>0</v>
      </c>
      <c r="L52" s="77">
        <v>299.23232000000002</v>
      </c>
      <c r="M52" s="78">
        <v>1E-4</v>
      </c>
      <c r="N52" s="78">
        <v>8.3999999999999995E-3</v>
      </c>
      <c r="O52" s="78">
        <v>6.9999999999999999E-4</v>
      </c>
    </row>
    <row r="53" spans="2:15">
      <c r="B53" t="s">
        <v>1373</v>
      </c>
      <c r="C53" t="s">
        <v>1374</v>
      </c>
      <c r="D53" t="s">
        <v>100</v>
      </c>
      <c r="E53" t="s">
        <v>123</v>
      </c>
      <c r="F53" t="s">
        <v>701</v>
      </c>
      <c r="G53" t="s">
        <v>702</v>
      </c>
      <c r="H53" t="s">
        <v>102</v>
      </c>
      <c r="I53" s="77">
        <v>1772.88</v>
      </c>
      <c r="J53" s="77">
        <v>8242</v>
      </c>
      <c r="K53" s="77">
        <v>0</v>
      </c>
      <c r="L53" s="77">
        <v>146.12076959999999</v>
      </c>
      <c r="M53" s="78">
        <v>0</v>
      </c>
      <c r="N53" s="78">
        <v>4.1000000000000003E-3</v>
      </c>
      <c r="O53" s="78">
        <v>2.9999999999999997E-4</v>
      </c>
    </row>
    <row r="54" spans="2:15">
      <c r="B54" t="s">
        <v>1375</v>
      </c>
      <c r="C54" t="s">
        <v>1376</v>
      </c>
      <c r="D54" t="s">
        <v>100</v>
      </c>
      <c r="E54" t="s">
        <v>123</v>
      </c>
      <c r="F54" t="s">
        <v>1377</v>
      </c>
      <c r="G54" t="s">
        <v>702</v>
      </c>
      <c r="H54" t="s">
        <v>102</v>
      </c>
      <c r="I54" s="77">
        <v>7741.19</v>
      </c>
      <c r="J54" s="77">
        <v>742</v>
      </c>
      <c r="K54" s="77">
        <v>0</v>
      </c>
      <c r="L54" s="77">
        <v>57.439629799999999</v>
      </c>
      <c r="M54" s="78">
        <v>0</v>
      </c>
      <c r="N54" s="78">
        <v>1.6000000000000001E-3</v>
      </c>
      <c r="O54" s="78">
        <v>1E-4</v>
      </c>
    </row>
    <row r="55" spans="2:15">
      <c r="B55" t="s">
        <v>1378</v>
      </c>
      <c r="C55" t="s">
        <v>1379</v>
      </c>
      <c r="D55" t="s">
        <v>100</v>
      </c>
      <c r="E55" t="s">
        <v>123</v>
      </c>
      <c r="F55" t="s">
        <v>615</v>
      </c>
      <c r="G55" t="s">
        <v>616</v>
      </c>
      <c r="H55" t="s">
        <v>102</v>
      </c>
      <c r="I55" s="77">
        <v>128.41</v>
      </c>
      <c r="J55" s="77">
        <v>45610</v>
      </c>
      <c r="K55" s="77">
        <v>0</v>
      </c>
      <c r="L55" s="77">
        <v>58.567801000000003</v>
      </c>
      <c r="M55" s="78">
        <v>0</v>
      </c>
      <c r="N55" s="78">
        <v>1.6000000000000001E-3</v>
      </c>
      <c r="O55" s="78">
        <v>1E-4</v>
      </c>
    </row>
    <row r="56" spans="2:15">
      <c r="B56" t="s">
        <v>1380</v>
      </c>
      <c r="C56" t="s">
        <v>1381</v>
      </c>
      <c r="D56" t="s">
        <v>100</v>
      </c>
      <c r="E56" t="s">
        <v>123</v>
      </c>
      <c r="F56" t="s">
        <v>1382</v>
      </c>
      <c r="G56" t="s">
        <v>468</v>
      </c>
      <c r="H56" t="s">
        <v>102</v>
      </c>
      <c r="I56" s="77">
        <v>438.53</v>
      </c>
      <c r="J56" s="77">
        <v>8395</v>
      </c>
      <c r="K56" s="77">
        <v>0</v>
      </c>
      <c r="L56" s="77">
        <v>36.814593500000001</v>
      </c>
      <c r="M56" s="78">
        <v>0</v>
      </c>
      <c r="N56" s="78">
        <v>1E-3</v>
      </c>
      <c r="O56" s="78">
        <v>1E-4</v>
      </c>
    </row>
    <row r="57" spans="2:15">
      <c r="B57" t="s">
        <v>1383</v>
      </c>
      <c r="C57" t="s">
        <v>1384</v>
      </c>
      <c r="D57" t="s">
        <v>100</v>
      </c>
      <c r="E57" t="s">
        <v>123</v>
      </c>
      <c r="F57" t="s">
        <v>568</v>
      </c>
      <c r="G57" t="s">
        <v>468</v>
      </c>
      <c r="H57" t="s">
        <v>102</v>
      </c>
      <c r="I57" s="77">
        <v>2332.62</v>
      </c>
      <c r="J57" s="77">
        <v>5758</v>
      </c>
      <c r="K57" s="77">
        <v>0</v>
      </c>
      <c r="L57" s="77">
        <v>134.3122596</v>
      </c>
      <c r="M57" s="78">
        <v>0</v>
      </c>
      <c r="N57" s="78">
        <v>3.8E-3</v>
      </c>
      <c r="O57" s="78">
        <v>2.9999999999999997E-4</v>
      </c>
    </row>
    <row r="58" spans="2:15">
      <c r="B58" t="s">
        <v>1385</v>
      </c>
      <c r="C58" t="s">
        <v>1386</v>
      </c>
      <c r="D58" t="s">
        <v>100</v>
      </c>
      <c r="E58" t="s">
        <v>123</v>
      </c>
      <c r="F58" t="s">
        <v>1387</v>
      </c>
      <c r="G58" t="s">
        <v>468</v>
      </c>
      <c r="H58" t="s">
        <v>102</v>
      </c>
      <c r="I58" s="77">
        <v>2180.6799999999998</v>
      </c>
      <c r="J58" s="77">
        <v>7851</v>
      </c>
      <c r="K58" s="77">
        <v>0</v>
      </c>
      <c r="L58" s="77">
        <v>171.20518680000001</v>
      </c>
      <c r="M58" s="78">
        <v>0</v>
      </c>
      <c r="N58" s="78">
        <v>4.7999999999999996E-3</v>
      </c>
      <c r="O58" s="78">
        <v>4.0000000000000002E-4</v>
      </c>
    </row>
    <row r="59" spans="2:15">
      <c r="B59" t="s">
        <v>1388</v>
      </c>
      <c r="C59" t="s">
        <v>1389</v>
      </c>
      <c r="D59" t="s">
        <v>100</v>
      </c>
      <c r="E59" t="s">
        <v>123</v>
      </c>
      <c r="F59" t="s">
        <v>844</v>
      </c>
      <c r="G59" t="s">
        <v>599</v>
      </c>
      <c r="H59" t="s">
        <v>102</v>
      </c>
      <c r="I59" s="77">
        <v>11845.9</v>
      </c>
      <c r="J59" s="77">
        <v>1125</v>
      </c>
      <c r="K59" s="77">
        <v>0</v>
      </c>
      <c r="L59" s="77">
        <v>133.26637500000001</v>
      </c>
      <c r="M59" s="78">
        <v>1E-4</v>
      </c>
      <c r="N59" s="78">
        <v>3.7000000000000002E-3</v>
      </c>
      <c r="O59" s="78">
        <v>2.9999999999999997E-4</v>
      </c>
    </row>
    <row r="60" spans="2:15">
      <c r="B60" t="s">
        <v>1390</v>
      </c>
      <c r="C60" t="s">
        <v>1391</v>
      </c>
      <c r="D60" t="s">
        <v>100</v>
      </c>
      <c r="E60" t="s">
        <v>123</v>
      </c>
      <c r="F60" t="s">
        <v>859</v>
      </c>
      <c r="G60" t="s">
        <v>599</v>
      </c>
      <c r="H60" t="s">
        <v>102</v>
      </c>
      <c r="I60" s="77">
        <v>1057.79</v>
      </c>
      <c r="J60" s="77">
        <v>17820</v>
      </c>
      <c r="K60" s="77">
        <v>0</v>
      </c>
      <c r="L60" s="77">
        <v>188.498178</v>
      </c>
      <c r="M60" s="78">
        <v>1E-4</v>
      </c>
      <c r="N60" s="78">
        <v>5.3E-3</v>
      </c>
      <c r="O60" s="78">
        <v>4.0000000000000002E-4</v>
      </c>
    </row>
    <row r="61" spans="2:15">
      <c r="B61" t="s">
        <v>1392</v>
      </c>
      <c r="C61" t="s">
        <v>1393</v>
      </c>
      <c r="D61" t="s">
        <v>100</v>
      </c>
      <c r="E61" t="s">
        <v>123</v>
      </c>
      <c r="F61" t="s">
        <v>1394</v>
      </c>
      <c r="G61" t="s">
        <v>599</v>
      </c>
      <c r="H61" t="s">
        <v>102</v>
      </c>
      <c r="I61" s="77">
        <v>564.92999999999995</v>
      </c>
      <c r="J61" s="77">
        <v>8995</v>
      </c>
      <c r="K61" s="77">
        <v>0</v>
      </c>
      <c r="L61" s="77">
        <v>50.815453499999997</v>
      </c>
      <c r="M61" s="78">
        <v>0</v>
      </c>
      <c r="N61" s="78">
        <v>1.4E-3</v>
      </c>
      <c r="O61" s="78">
        <v>1E-4</v>
      </c>
    </row>
    <row r="62" spans="2:15">
      <c r="B62" t="s">
        <v>1395</v>
      </c>
      <c r="C62" t="s">
        <v>1396</v>
      </c>
      <c r="D62" t="s">
        <v>100</v>
      </c>
      <c r="E62" t="s">
        <v>123</v>
      </c>
      <c r="F62" t="s">
        <v>598</v>
      </c>
      <c r="G62" t="s">
        <v>599</v>
      </c>
      <c r="H62" t="s">
        <v>102</v>
      </c>
      <c r="I62" s="77">
        <v>839.3</v>
      </c>
      <c r="J62" s="77">
        <v>22990</v>
      </c>
      <c r="K62" s="77">
        <v>0</v>
      </c>
      <c r="L62" s="77">
        <v>192.95507000000001</v>
      </c>
      <c r="M62" s="78">
        <v>0</v>
      </c>
      <c r="N62" s="78">
        <v>5.4000000000000003E-3</v>
      </c>
      <c r="O62" s="78">
        <v>5.0000000000000001E-4</v>
      </c>
    </row>
    <row r="63" spans="2:15">
      <c r="B63" t="s">
        <v>1397</v>
      </c>
      <c r="C63" t="s">
        <v>1398</v>
      </c>
      <c r="D63" t="s">
        <v>100</v>
      </c>
      <c r="E63" t="s">
        <v>123</v>
      </c>
      <c r="F63" t="s">
        <v>1399</v>
      </c>
      <c r="G63" t="s">
        <v>599</v>
      </c>
      <c r="H63" t="s">
        <v>102</v>
      </c>
      <c r="I63" s="77">
        <v>12940.68</v>
      </c>
      <c r="J63" s="77">
        <v>855</v>
      </c>
      <c r="K63" s="77">
        <v>0</v>
      </c>
      <c r="L63" s="77">
        <v>110.642814</v>
      </c>
      <c r="M63" s="78">
        <v>0</v>
      </c>
      <c r="N63" s="78">
        <v>3.0999999999999999E-3</v>
      </c>
      <c r="O63" s="78">
        <v>2.9999999999999997E-4</v>
      </c>
    </row>
    <row r="64" spans="2:15">
      <c r="B64" t="s">
        <v>1400</v>
      </c>
      <c r="C64" t="s">
        <v>1401</v>
      </c>
      <c r="D64" t="s">
        <v>100</v>
      </c>
      <c r="E64" t="s">
        <v>123</v>
      </c>
      <c r="F64" t="s">
        <v>1402</v>
      </c>
      <c r="G64" t="s">
        <v>599</v>
      </c>
      <c r="H64" t="s">
        <v>102</v>
      </c>
      <c r="I64" s="77">
        <v>291.41000000000003</v>
      </c>
      <c r="J64" s="77">
        <v>8997</v>
      </c>
      <c r="K64" s="77">
        <v>0</v>
      </c>
      <c r="L64" s="77">
        <v>26.218157699999999</v>
      </c>
      <c r="M64" s="78">
        <v>0</v>
      </c>
      <c r="N64" s="78">
        <v>6.9999999999999999E-4</v>
      </c>
      <c r="O64" s="78">
        <v>1E-4</v>
      </c>
    </row>
    <row r="65" spans="2:15">
      <c r="B65" t="s">
        <v>1403</v>
      </c>
      <c r="C65" t="s">
        <v>1404</v>
      </c>
      <c r="D65" t="s">
        <v>100</v>
      </c>
      <c r="E65" t="s">
        <v>123</v>
      </c>
      <c r="F65" t="s">
        <v>1405</v>
      </c>
      <c r="G65" t="s">
        <v>336</v>
      </c>
      <c r="H65" t="s">
        <v>102</v>
      </c>
      <c r="I65" s="77">
        <v>81.84</v>
      </c>
      <c r="J65" s="77">
        <v>14950</v>
      </c>
      <c r="K65" s="77">
        <v>0</v>
      </c>
      <c r="L65" s="77">
        <v>12.23508</v>
      </c>
      <c r="M65" s="78">
        <v>0</v>
      </c>
      <c r="N65" s="78">
        <v>2.9999999999999997E-4</v>
      </c>
      <c r="O65" s="78">
        <v>0</v>
      </c>
    </row>
    <row r="66" spans="2:15">
      <c r="B66" t="s">
        <v>1406</v>
      </c>
      <c r="C66" t="s">
        <v>1407</v>
      </c>
      <c r="D66" t="s">
        <v>100</v>
      </c>
      <c r="E66" t="s">
        <v>123</v>
      </c>
      <c r="F66" t="s">
        <v>1408</v>
      </c>
      <c r="G66" t="s">
        <v>112</v>
      </c>
      <c r="H66" t="s">
        <v>102</v>
      </c>
      <c r="I66" s="77">
        <v>820.15</v>
      </c>
      <c r="J66" s="77">
        <v>10400</v>
      </c>
      <c r="K66" s="77">
        <v>0</v>
      </c>
      <c r="L66" s="77">
        <v>85.295599999999993</v>
      </c>
      <c r="M66" s="78">
        <v>0</v>
      </c>
      <c r="N66" s="78">
        <v>2.3999999999999998E-3</v>
      </c>
      <c r="O66" s="78">
        <v>2.0000000000000001E-4</v>
      </c>
    </row>
    <row r="67" spans="2:15">
      <c r="B67" t="s">
        <v>1409</v>
      </c>
      <c r="C67" t="s">
        <v>1410</v>
      </c>
      <c r="D67" t="s">
        <v>100</v>
      </c>
      <c r="E67" t="s">
        <v>123</v>
      </c>
      <c r="F67" t="s">
        <v>592</v>
      </c>
      <c r="G67" t="s">
        <v>112</v>
      </c>
      <c r="H67" t="s">
        <v>102</v>
      </c>
      <c r="I67" s="77">
        <v>135104.53</v>
      </c>
      <c r="J67" s="77">
        <v>78.599999999999994</v>
      </c>
      <c r="K67" s="77">
        <v>0</v>
      </c>
      <c r="L67" s="77">
        <v>106.19216058000001</v>
      </c>
      <c r="M67" s="78">
        <v>1E-4</v>
      </c>
      <c r="N67" s="78">
        <v>3.0000000000000001E-3</v>
      </c>
      <c r="O67" s="78">
        <v>2.9999999999999997E-4</v>
      </c>
    </row>
    <row r="68" spans="2:15">
      <c r="B68" t="s">
        <v>1411</v>
      </c>
      <c r="C68" t="s">
        <v>1412</v>
      </c>
      <c r="D68" t="s">
        <v>100</v>
      </c>
      <c r="E68" t="s">
        <v>123</v>
      </c>
      <c r="F68" t="s">
        <v>1413</v>
      </c>
      <c r="G68" t="s">
        <v>112</v>
      </c>
      <c r="H68" t="s">
        <v>102</v>
      </c>
      <c r="I68" s="77">
        <v>311.70999999999998</v>
      </c>
      <c r="J68" s="77">
        <v>40330</v>
      </c>
      <c r="K68" s="77">
        <v>0</v>
      </c>
      <c r="L68" s="77">
        <v>125.712643</v>
      </c>
      <c r="M68" s="78">
        <v>0</v>
      </c>
      <c r="N68" s="78">
        <v>3.5000000000000001E-3</v>
      </c>
      <c r="O68" s="78">
        <v>2.9999999999999997E-4</v>
      </c>
    </row>
    <row r="69" spans="2:15">
      <c r="B69" t="s">
        <v>1414</v>
      </c>
      <c r="C69" t="s">
        <v>1415</v>
      </c>
      <c r="D69" t="s">
        <v>100</v>
      </c>
      <c r="E69" t="s">
        <v>123</v>
      </c>
      <c r="F69" t="s">
        <v>737</v>
      </c>
      <c r="G69" t="s">
        <v>738</v>
      </c>
      <c r="H69" t="s">
        <v>102</v>
      </c>
      <c r="I69" s="77">
        <v>299330.33</v>
      </c>
      <c r="J69" s="77">
        <v>125.8</v>
      </c>
      <c r="K69" s="77">
        <v>0</v>
      </c>
      <c r="L69" s="77">
        <v>376.55755513999998</v>
      </c>
      <c r="M69" s="78">
        <v>1E-4</v>
      </c>
      <c r="N69" s="78">
        <v>1.06E-2</v>
      </c>
      <c r="O69" s="78">
        <v>8.9999999999999998E-4</v>
      </c>
    </row>
    <row r="70" spans="2:15">
      <c r="B70" t="s">
        <v>1416</v>
      </c>
      <c r="C70" t="s">
        <v>1417</v>
      </c>
      <c r="D70" t="s">
        <v>100</v>
      </c>
      <c r="E70" t="s">
        <v>123</v>
      </c>
      <c r="F70" t="s">
        <v>1418</v>
      </c>
      <c r="G70" t="s">
        <v>738</v>
      </c>
      <c r="H70" t="s">
        <v>102</v>
      </c>
      <c r="I70" s="77">
        <v>2582.48</v>
      </c>
      <c r="J70" s="77">
        <v>1892</v>
      </c>
      <c r="K70" s="77">
        <v>0</v>
      </c>
      <c r="L70" s="77">
        <v>48.860521599999998</v>
      </c>
      <c r="M70" s="78">
        <v>0</v>
      </c>
      <c r="N70" s="78">
        <v>1.4E-3</v>
      </c>
      <c r="O70" s="78">
        <v>1E-4</v>
      </c>
    </row>
    <row r="71" spans="2:15">
      <c r="B71" t="s">
        <v>1419</v>
      </c>
      <c r="C71" t="s">
        <v>1420</v>
      </c>
      <c r="D71" t="s">
        <v>100</v>
      </c>
      <c r="E71" t="s">
        <v>123</v>
      </c>
      <c r="F71" t="s">
        <v>1421</v>
      </c>
      <c r="G71" t="s">
        <v>738</v>
      </c>
      <c r="H71" t="s">
        <v>102</v>
      </c>
      <c r="I71" s="77">
        <v>5543.85</v>
      </c>
      <c r="J71" s="77">
        <v>1540</v>
      </c>
      <c r="K71" s="77">
        <v>0</v>
      </c>
      <c r="L71" s="77">
        <v>85.375290000000007</v>
      </c>
      <c r="M71" s="78">
        <v>1E-4</v>
      </c>
      <c r="N71" s="78">
        <v>2.3999999999999998E-3</v>
      </c>
      <c r="O71" s="78">
        <v>2.0000000000000001E-4</v>
      </c>
    </row>
    <row r="72" spans="2:15">
      <c r="B72" t="s">
        <v>1422</v>
      </c>
      <c r="C72" t="s">
        <v>1423</v>
      </c>
      <c r="D72" t="s">
        <v>100</v>
      </c>
      <c r="E72" t="s">
        <v>123</v>
      </c>
      <c r="F72" t="s">
        <v>1424</v>
      </c>
      <c r="G72" t="s">
        <v>738</v>
      </c>
      <c r="H72" t="s">
        <v>102</v>
      </c>
      <c r="I72" s="77">
        <v>34361.65</v>
      </c>
      <c r="J72" s="77">
        <v>282</v>
      </c>
      <c r="K72" s="77">
        <v>0</v>
      </c>
      <c r="L72" s="77">
        <v>96.899852999999993</v>
      </c>
      <c r="M72" s="78">
        <v>0</v>
      </c>
      <c r="N72" s="78">
        <v>2.7000000000000001E-3</v>
      </c>
      <c r="O72" s="78">
        <v>2.0000000000000001E-4</v>
      </c>
    </row>
    <row r="73" spans="2:15">
      <c r="B73" t="s">
        <v>1425</v>
      </c>
      <c r="C73" t="s">
        <v>1426</v>
      </c>
      <c r="D73" t="s">
        <v>100</v>
      </c>
      <c r="E73" t="s">
        <v>123</v>
      </c>
      <c r="F73" t="s">
        <v>1427</v>
      </c>
      <c r="G73" t="s">
        <v>528</v>
      </c>
      <c r="H73" t="s">
        <v>102</v>
      </c>
      <c r="I73" s="77">
        <v>453</v>
      </c>
      <c r="J73" s="77">
        <v>15850</v>
      </c>
      <c r="K73" s="77">
        <v>0</v>
      </c>
      <c r="L73" s="77">
        <v>71.8005</v>
      </c>
      <c r="M73" s="78">
        <v>0</v>
      </c>
      <c r="N73" s="78">
        <v>2E-3</v>
      </c>
      <c r="O73" s="78">
        <v>2.0000000000000001E-4</v>
      </c>
    </row>
    <row r="74" spans="2:15">
      <c r="B74" t="s">
        <v>1428</v>
      </c>
      <c r="C74" t="s">
        <v>1429</v>
      </c>
      <c r="D74" t="s">
        <v>100</v>
      </c>
      <c r="E74" t="s">
        <v>123</v>
      </c>
      <c r="F74" t="s">
        <v>1430</v>
      </c>
      <c r="G74" t="s">
        <v>1331</v>
      </c>
      <c r="H74" t="s">
        <v>102</v>
      </c>
      <c r="I74" s="77">
        <v>971.93</v>
      </c>
      <c r="J74" s="77">
        <v>12800</v>
      </c>
      <c r="K74" s="77">
        <v>0</v>
      </c>
      <c r="L74" s="77">
        <v>124.40703999999999</v>
      </c>
      <c r="M74" s="78">
        <v>0</v>
      </c>
      <c r="N74" s="78">
        <v>3.5000000000000001E-3</v>
      </c>
      <c r="O74" s="78">
        <v>2.9999999999999997E-4</v>
      </c>
    </row>
    <row r="75" spans="2:15">
      <c r="B75" t="s">
        <v>1431</v>
      </c>
      <c r="C75" t="s">
        <v>1432</v>
      </c>
      <c r="D75" t="s">
        <v>100</v>
      </c>
      <c r="E75" t="s">
        <v>123</v>
      </c>
      <c r="F75" t="s">
        <v>1433</v>
      </c>
      <c r="G75" t="s">
        <v>1338</v>
      </c>
      <c r="H75" t="s">
        <v>102</v>
      </c>
      <c r="I75" s="77">
        <v>4663.3900000000003</v>
      </c>
      <c r="J75" s="77">
        <v>1105</v>
      </c>
      <c r="K75" s="77">
        <v>0</v>
      </c>
      <c r="L75" s="77">
        <v>51.530459499999999</v>
      </c>
      <c r="M75" s="78">
        <v>0</v>
      </c>
      <c r="N75" s="78">
        <v>1.4E-3</v>
      </c>
      <c r="O75" s="78">
        <v>1E-4</v>
      </c>
    </row>
    <row r="76" spans="2:15">
      <c r="B76" t="s">
        <v>1434</v>
      </c>
      <c r="C76" t="s">
        <v>1435</v>
      </c>
      <c r="D76" t="s">
        <v>100</v>
      </c>
      <c r="E76" t="s">
        <v>123</v>
      </c>
      <c r="F76" t="s">
        <v>686</v>
      </c>
      <c r="G76" t="s">
        <v>887</v>
      </c>
      <c r="H76" t="s">
        <v>102</v>
      </c>
      <c r="I76" s="77">
        <v>1431.01</v>
      </c>
      <c r="J76" s="77">
        <v>35950</v>
      </c>
      <c r="K76" s="77">
        <v>0</v>
      </c>
      <c r="L76" s="77">
        <v>514.44809499999997</v>
      </c>
      <c r="M76" s="78">
        <v>1E-4</v>
      </c>
      <c r="N76" s="78">
        <v>1.4500000000000001E-2</v>
      </c>
      <c r="O76" s="78">
        <v>1.1999999999999999E-3</v>
      </c>
    </row>
    <row r="77" spans="2:15">
      <c r="B77" t="s">
        <v>1436</v>
      </c>
      <c r="C77" t="s">
        <v>1437</v>
      </c>
      <c r="D77" t="s">
        <v>100</v>
      </c>
      <c r="E77" t="s">
        <v>123</v>
      </c>
      <c r="F77" t="s">
        <v>1438</v>
      </c>
      <c r="G77" t="s">
        <v>777</v>
      </c>
      <c r="H77" t="s">
        <v>102</v>
      </c>
      <c r="I77" s="77">
        <v>396.9</v>
      </c>
      <c r="J77" s="77">
        <v>3189</v>
      </c>
      <c r="K77" s="77">
        <v>0</v>
      </c>
      <c r="L77" s="77">
        <v>12.657140999999999</v>
      </c>
      <c r="M77" s="78">
        <v>0</v>
      </c>
      <c r="N77" s="78">
        <v>4.0000000000000002E-4</v>
      </c>
      <c r="O77" s="78">
        <v>0</v>
      </c>
    </row>
    <row r="78" spans="2:15">
      <c r="B78" t="s">
        <v>1439</v>
      </c>
      <c r="C78" t="s">
        <v>1440</v>
      </c>
      <c r="D78" t="s">
        <v>100</v>
      </c>
      <c r="E78" t="s">
        <v>123</v>
      </c>
      <c r="F78" t="s">
        <v>1441</v>
      </c>
      <c r="G78" t="s">
        <v>777</v>
      </c>
      <c r="H78" t="s">
        <v>102</v>
      </c>
      <c r="I78" s="77">
        <v>760.42</v>
      </c>
      <c r="J78" s="77">
        <v>13450</v>
      </c>
      <c r="K78" s="77">
        <v>0</v>
      </c>
      <c r="L78" s="77">
        <v>102.27649</v>
      </c>
      <c r="M78" s="78">
        <v>1E-4</v>
      </c>
      <c r="N78" s="78">
        <v>2.8999999999999998E-3</v>
      </c>
      <c r="O78" s="78">
        <v>2.0000000000000001E-4</v>
      </c>
    </row>
    <row r="79" spans="2:15">
      <c r="B79" t="s">
        <v>1442</v>
      </c>
      <c r="C79" t="s">
        <v>1443</v>
      </c>
      <c r="D79" t="s">
        <v>100</v>
      </c>
      <c r="E79" t="s">
        <v>123</v>
      </c>
      <c r="F79" t="s">
        <v>1444</v>
      </c>
      <c r="G79" t="s">
        <v>777</v>
      </c>
      <c r="H79" t="s">
        <v>102</v>
      </c>
      <c r="I79" s="77">
        <v>354.76</v>
      </c>
      <c r="J79" s="77">
        <v>28130</v>
      </c>
      <c r="K79" s="77">
        <v>0</v>
      </c>
      <c r="L79" s="77">
        <v>99.793987999999999</v>
      </c>
      <c r="M79" s="78">
        <v>0</v>
      </c>
      <c r="N79" s="78">
        <v>2.8E-3</v>
      </c>
      <c r="O79" s="78">
        <v>2.0000000000000001E-4</v>
      </c>
    </row>
    <row r="80" spans="2:15">
      <c r="B80" t="s">
        <v>1445</v>
      </c>
      <c r="C80" t="s">
        <v>1446</v>
      </c>
      <c r="D80" t="s">
        <v>100</v>
      </c>
      <c r="E80" t="s">
        <v>123</v>
      </c>
      <c r="F80" t="s">
        <v>1447</v>
      </c>
      <c r="G80" t="s">
        <v>823</v>
      </c>
      <c r="H80" t="s">
        <v>102</v>
      </c>
      <c r="I80" s="77">
        <v>11942.21</v>
      </c>
      <c r="J80" s="77">
        <v>1281</v>
      </c>
      <c r="K80" s="77">
        <v>0</v>
      </c>
      <c r="L80" s="77">
        <v>152.97971010000001</v>
      </c>
      <c r="M80" s="78">
        <v>1E-4</v>
      </c>
      <c r="N80" s="78">
        <v>4.3E-3</v>
      </c>
      <c r="O80" s="78">
        <v>4.0000000000000002E-4</v>
      </c>
    </row>
    <row r="81" spans="2:15">
      <c r="B81" t="s">
        <v>1448</v>
      </c>
      <c r="C81" t="s">
        <v>1449</v>
      </c>
      <c r="D81" t="s">
        <v>100</v>
      </c>
      <c r="E81" t="s">
        <v>123</v>
      </c>
      <c r="F81" t="s">
        <v>1450</v>
      </c>
      <c r="G81" t="s">
        <v>650</v>
      </c>
      <c r="H81" t="s">
        <v>102</v>
      </c>
      <c r="I81" s="77">
        <v>870.33</v>
      </c>
      <c r="J81" s="77">
        <v>4213</v>
      </c>
      <c r="K81" s="77">
        <v>0</v>
      </c>
      <c r="L81" s="77">
        <v>36.6670029</v>
      </c>
      <c r="M81" s="78">
        <v>0</v>
      </c>
      <c r="N81" s="78">
        <v>1E-3</v>
      </c>
      <c r="O81" s="78">
        <v>1E-4</v>
      </c>
    </row>
    <row r="82" spans="2:15">
      <c r="B82" t="s">
        <v>1451</v>
      </c>
      <c r="C82" t="s">
        <v>1452</v>
      </c>
      <c r="D82" t="s">
        <v>100</v>
      </c>
      <c r="E82" t="s">
        <v>123</v>
      </c>
      <c r="F82" t="s">
        <v>1453</v>
      </c>
      <c r="G82" t="s">
        <v>650</v>
      </c>
      <c r="H82" t="s">
        <v>102</v>
      </c>
      <c r="I82" s="77">
        <v>59.9</v>
      </c>
      <c r="J82" s="77">
        <v>4615</v>
      </c>
      <c r="K82" s="77">
        <v>0</v>
      </c>
      <c r="L82" s="77">
        <v>2.7643849999999999</v>
      </c>
      <c r="M82" s="78">
        <v>0</v>
      </c>
      <c r="N82" s="78">
        <v>1E-4</v>
      </c>
      <c r="O82" s="78">
        <v>0</v>
      </c>
    </row>
    <row r="83" spans="2:15">
      <c r="B83" t="s">
        <v>1454</v>
      </c>
      <c r="C83" t="s">
        <v>1455</v>
      </c>
      <c r="D83" t="s">
        <v>100</v>
      </c>
      <c r="E83" t="s">
        <v>123</v>
      </c>
      <c r="F83" t="s">
        <v>649</v>
      </c>
      <c r="G83" t="s">
        <v>650</v>
      </c>
      <c r="H83" t="s">
        <v>102</v>
      </c>
      <c r="I83" s="77">
        <v>10815.37</v>
      </c>
      <c r="J83" s="77">
        <v>1216</v>
      </c>
      <c r="K83" s="77">
        <v>0</v>
      </c>
      <c r="L83" s="77">
        <v>131.5148992</v>
      </c>
      <c r="M83" s="78">
        <v>1E-4</v>
      </c>
      <c r="N83" s="78">
        <v>3.7000000000000002E-3</v>
      </c>
      <c r="O83" s="78">
        <v>2.9999999999999997E-4</v>
      </c>
    </row>
    <row r="84" spans="2:15">
      <c r="B84" t="s">
        <v>1456</v>
      </c>
      <c r="C84" t="s">
        <v>1457</v>
      </c>
      <c r="D84" t="s">
        <v>100</v>
      </c>
      <c r="E84" t="s">
        <v>123</v>
      </c>
      <c r="F84" t="s">
        <v>1458</v>
      </c>
      <c r="G84" t="s">
        <v>650</v>
      </c>
      <c r="H84" t="s">
        <v>102</v>
      </c>
      <c r="I84" s="77">
        <v>951.81</v>
      </c>
      <c r="J84" s="77">
        <v>4749</v>
      </c>
      <c r="K84" s="77">
        <v>0</v>
      </c>
      <c r="L84" s="77">
        <v>45.201456899999997</v>
      </c>
      <c r="M84" s="78">
        <v>0</v>
      </c>
      <c r="N84" s="78">
        <v>1.2999999999999999E-3</v>
      </c>
      <c r="O84" s="78">
        <v>1E-4</v>
      </c>
    </row>
    <row r="85" spans="2:15">
      <c r="B85" t="s">
        <v>1459</v>
      </c>
      <c r="C85" t="s">
        <v>1460</v>
      </c>
      <c r="D85" t="s">
        <v>100</v>
      </c>
      <c r="E85" t="s">
        <v>123</v>
      </c>
      <c r="F85" t="s">
        <v>472</v>
      </c>
      <c r="G85" t="s">
        <v>353</v>
      </c>
      <c r="H85" t="s">
        <v>102</v>
      </c>
      <c r="I85" s="77">
        <v>188.12</v>
      </c>
      <c r="J85" s="77">
        <v>68330</v>
      </c>
      <c r="K85" s="77">
        <v>0</v>
      </c>
      <c r="L85" s="77">
        <v>128.542396</v>
      </c>
      <c r="M85" s="78">
        <v>0</v>
      </c>
      <c r="N85" s="78">
        <v>3.5999999999999999E-3</v>
      </c>
      <c r="O85" s="78">
        <v>2.9999999999999997E-4</v>
      </c>
    </row>
    <row r="86" spans="2:15">
      <c r="B86" t="s">
        <v>1461</v>
      </c>
      <c r="C86" t="s">
        <v>1462</v>
      </c>
      <c r="D86" t="s">
        <v>100</v>
      </c>
      <c r="E86" t="s">
        <v>123</v>
      </c>
      <c r="F86" t="s">
        <v>1463</v>
      </c>
      <c r="G86" t="s">
        <v>353</v>
      </c>
      <c r="H86" t="s">
        <v>102</v>
      </c>
      <c r="I86" s="77">
        <v>3339</v>
      </c>
      <c r="J86" s="77">
        <v>808</v>
      </c>
      <c r="K86" s="77">
        <v>0</v>
      </c>
      <c r="L86" s="77">
        <v>26.979120000000002</v>
      </c>
      <c r="M86" s="78">
        <v>0</v>
      </c>
      <c r="N86" s="78">
        <v>8.0000000000000004E-4</v>
      </c>
      <c r="O86" s="78">
        <v>1E-4</v>
      </c>
    </row>
    <row r="87" spans="2:15">
      <c r="B87" t="s">
        <v>1464</v>
      </c>
      <c r="C87" t="s">
        <v>1465</v>
      </c>
      <c r="D87" t="s">
        <v>100</v>
      </c>
      <c r="E87" t="s">
        <v>123</v>
      </c>
      <c r="F87" t="s">
        <v>520</v>
      </c>
      <c r="G87" t="s">
        <v>353</v>
      </c>
      <c r="H87" t="s">
        <v>102</v>
      </c>
      <c r="I87" s="77">
        <v>2220.5700000000002</v>
      </c>
      <c r="J87" s="77">
        <v>7673</v>
      </c>
      <c r="K87" s="77">
        <v>0</v>
      </c>
      <c r="L87" s="77">
        <v>170.38433610000001</v>
      </c>
      <c r="M87" s="78">
        <v>1E-4</v>
      </c>
      <c r="N87" s="78">
        <v>4.7999999999999996E-3</v>
      </c>
      <c r="O87" s="78">
        <v>4.0000000000000002E-4</v>
      </c>
    </row>
    <row r="88" spans="2:15">
      <c r="B88" t="s">
        <v>1466</v>
      </c>
      <c r="C88" t="s">
        <v>1467</v>
      </c>
      <c r="D88" t="s">
        <v>100</v>
      </c>
      <c r="E88" t="s">
        <v>123</v>
      </c>
      <c r="F88" t="s">
        <v>714</v>
      </c>
      <c r="G88" t="s">
        <v>353</v>
      </c>
      <c r="H88" t="s">
        <v>102</v>
      </c>
      <c r="I88" s="77">
        <v>74393.27</v>
      </c>
      <c r="J88" s="77">
        <v>159</v>
      </c>
      <c r="K88" s="77">
        <v>0</v>
      </c>
      <c r="L88" s="77">
        <v>118.28529930000001</v>
      </c>
      <c r="M88" s="78">
        <v>1E-4</v>
      </c>
      <c r="N88" s="78">
        <v>3.3E-3</v>
      </c>
      <c r="O88" s="78">
        <v>2.9999999999999997E-4</v>
      </c>
    </row>
    <row r="89" spans="2:15">
      <c r="B89" t="s">
        <v>1468</v>
      </c>
      <c r="C89" t="s">
        <v>1469</v>
      </c>
      <c r="D89" t="s">
        <v>100</v>
      </c>
      <c r="E89" t="s">
        <v>123</v>
      </c>
      <c r="F89" t="s">
        <v>441</v>
      </c>
      <c r="G89" t="s">
        <v>353</v>
      </c>
      <c r="H89" t="s">
        <v>102</v>
      </c>
      <c r="I89" s="77">
        <v>940.21</v>
      </c>
      <c r="J89" s="77">
        <v>21470</v>
      </c>
      <c r="K89" s="77">
        <v>0</v>
      </c>
      <c r="L89" s="77">
        <v>201.86308700000001</v>
      </c>
      <c r="M89" s="78">
        <v>1E-4</v>
      </c>
      <c r="N89" s="78">
        <v>5.7000000000000002E-3</v>
      </c>
      <c r="O89" s="78">
        <v>5.0000000000000001E-4</v>
      </c>
    </row>
    <row r="90" spans="2:15">
      <c r="B90" t="s">
        <v>1470</v>
      </c>
      <c r="C90" t="s">
        <v>1471</v>
      </c>
      <c r="D90" t="s">
        <v>100</v>
      </c>
      <c r="E90" t="s">
        <v>123</v>
      </c>
      <c r="F90" t="s">
        <v>444</v>
      </c>
      <c r="G90" t="s">
        <v>353</v>
      </c>
      <c r="H90" t="s">
        <v>102</v>
      </c>
      <c r="I90" s="77">
        <v>13496.41</v>
      </c>
      <c r="J90" s="77">
        <v>1625</v>
      </c>
      <c r="K90" s="77">
        <v>0</v>
      </c>
      <c r="L90" s="77">
        <v>219.31666250000001</v>
      </c>
      <c r="M90" s="78">
        <v>1E-4</v>
      </c>
      <c r="N90" s="78">
        <v>6.1999999999999998E-3</v>
      </c>
      <c r="O90" s="78">
        <v>5.0000000000000001E-4</v>
      </c>
    </row>
    <row r="91" spans="2:15">
      <c r="B91" t="s">
        <v>1472</v>
      </c>
      <c r="C91" t="s">
        <v>1473</v>
      </c>
      <c r="D91" t="s">
        <v>100</v>
      </c>
      <c r="E91" t="s">
        <v>123</v>
      </c>
      <c r="F91" t="s">
        <v>1474</v>
      </c>
      <c r="G91" t="s">
        <v>125</v>
      </c>
      <c r="H91" t="s">
        <v>102</v>
      </c>
      <c r="I91" s="77">
        <v>3544.96</v>
      </c>
      <c r="J91" s="77">
        <v>1766</v>
      </c>
      <c r="K91" s="77">
        <v>0</v>
      </c>
      <c r="L91" s="77">
        <v>62.603993600000003</v>
      </c>
      <c r="M91" s="78">
        <v>0</v>
      </c>
      <c r="N91" s="78">
        <v>1.8E-3</v>
      </c>
      <c r="O91" s="78">
        <v>1E-4</v>
      </c>
    </row>
    <row r="92" spans="2:15">
      <c r="B92" t="s">
        <v>1475</v>
      </c>
      <c r="C92" t="s">
        <v>1476</v>
      </c>
      <c r="D92" t="s">
        <v>100</v>
      </c>
      <c r="E92" t="s">
        <v>123</v>
      </c>
      <c r="F92" t="s">
        <v>1477</v>
      </c>
      <c r="G92" t="s">
        <v>1478</v>
      </c>
      <c r="H92" t="s">
        <v>102</v>
      </c>
      <c r="I92" s="77">
        <v>5624.86</v>
      </c>
      <c r="J92" s="77">
        <v>5064</v>
      </c>
      <c r="K92" s="77">
        <v>0</v>
      </c>
      <c r="L92" s="77">
        <v>284.84291039999999</v>
      </c>
      <c r="M92" s="78">
        <v>1E-4</v>
      </c>
      <c r="N92" s="78">
        <v>8.0000000000000002E-3</v>
      </c>
      <c r="O92" s="78">
        <v>6.9999999999999999E-4</v>
      </c>
    </row>
    <row r="93" spans="2:15">
      <c r="B93" t="s">
        <v>1479</v>
      </c>
      <c r="C93" t="s">
        <v>1480</v>
      </c>
      <c r="D93" t="s">
        <v>100</v>
      </c>
      <c r="E93" t="s">
        <v>123</v>
      </c>
      <c r="F93" t="s">
        <v>1481</v>
      </c>
      <c r="G93" t="s">
        <v>742</v>
      </c>
      <c r="H93" t="s">
        <v>102</v>
      </c>
      <c r="I93" s="77">
        <v>1055.07</v>
      </c>
      <c r="J93" s="77">
        <v>9180</v>
      </c>
      <c r="K93" s="77">
        <v>0</v>
      </c>
      <c r="L93" s="77">
        <v>96.855425999999994</v>
      </c>
      <c r="M93" s="78">
        <v>0</v>
      </c>
      <c r="N93" s="78">
        <v>2.7000000000000001E-3</v>
      </c>
      <c r="O93" s="78">
        <v>2.0000000000000001E-4</v>
      </c>
    </row>
    <row r="94" spans="2:15">
      <c r="B94" t="s">
        <v>1482</v>
      </c>
      <c r="C94" t="s">
        <v>1483</v>
      </c>
      <c r="D94" t="s">
        <v>100</v>
      </c>
      <c r="E94" t="s">
        <v>123</v>
      </c>
      <c r="F94" t="s">
        <v>1484</v>
      </c>
      <c r="G94" t="s">
        <v>742</v>
      </c>
      <c r="H94" t="s">
        <v>102</v>
      </c>
      <c r="I94" s="77">
        <v>778.47</v>
      </c>
      <c r="J94" s="77">
        <v>16480</v>
      </c>
      <c r="K94" s="77">
        <v>0</v>
      </c>
      <c r="L94" s="77">
        <v>128.291856</v>
      </c>
      <c r="M94" s="78">
        <v>1E-4</v>
      </c>
      <c r="N94" s="78">
        <v>3.5999999999999999E-3</v>
      </c>
      <c r="O94" s="78">
        <v>2.9999999999999997E-4</v>
      </c>
    </row>
    <row r="95" spans="2:15">
      <c r="B95" t="s">
        <v>1485</v>
      </c>
      <c r="C95" t="s">
        <v>1486</v>
      </c>
      <c r="D95" t="s">
        <v>100</v>
      </c>
      <c r="E95" t="s">
        <v>123</v>
      </c>
      <c r="F95" t="s">
        <v>1487</v>
      </c>
      <c r="G95" t="s">
        <v>742</v>
      </c>
      <c r="H95" t="s">
        <v>102</v>
      </c>
      <c r="I95" s="77">
        <v>386.08</v>
      </c>
      <c r="J95" s="77">
        <v>30370</v>
      </c>
      <c r="K95" s="77">
        <v>0</v>
      </c>
      <c r="L95" s="77">
        <v>117.25249599999999</v>
      </c>
      <c r="M95" s="78">
        <v>0</v>
      </c>
      <c r="N95" s="78">
        <v>3.3E-3</v>
      </c>
      <c r="O95" s="78">
        <v>2.9999999999999997E-4</v>
      </c>
    </row>
    <row r="96" spans="2:15">
      <c r="B96" t="s">
        <v>1488</v>
      </c>
      <c r="C96" t="s">
        <v>1489</v>
      </c>
      <c r="D96" t="s">
        <v>100</v>
      </c>
      <c r="E96" t="s">
        <v>123</v>
      </c>
      <c r="F96" t="s">
        <v>1490</v>
      </c>
      <c r="G96" t="s">
        <v>742</v>
      </c>
      <c r="H96" t="s">
        <v>102</v>
      </c>
      <c r="I96" s="77">
        <v>1382.47</v>
      </c>
      <c r="J96" s="77">
        <v>7180</v>
      </c>
      <c r="K96" s="77">
        <v>0</v>
      </c>
      <c r="L96" s="77">
        <v>99.261346000000003</v>
      </c>
      <c r="M96" s="78">
        <v>0</v>
      </c>
      <c r="N96" s="78">
        <v>2.8E-3</v>
      </c>
      <c r="O96" s="78">
        <v>2.0000000000000001E-4</v>
      </c>
    </row>
    <row r="97" spans="2:15">
      <c r="B97" t="s">
        <v>1491</v>
      </c>
      <c r="C97" t="s">
        <v>1492</v>
      </c>
      <c r="D97" t="s">
        <v>100</v>
      </c>
      <c r="E97" t="s">
        <v>123</v>
      </c>
      <c r="F97" t="s">
        <v>1493</v>
      </c>
      <c r="G97" t="s">
        <v>742</v>
      </c>
      <c r="H97" t="s">
        <v>102</v>
      </c>
      <c r="I97" s="77">
        <v>345.44</v>
      </c>
      <c r="J97" s="77">
        <v>21910</v>
      </c>
      <c r="K97" s="77">
        <v>0</v>
      </c>
      <c r="L97" s="77">
        <v>75.685903999999994</v>
      </c>
      <c r="M97" s="78">
        <v>0</v>
      </c>
      <c r="N97" s="78">
        <v>2.0999999999999999E-3</v>
      </c>
      <c r="O97" s="78">
        <v>2.0000000000000001E-4</v>
      </c>
    </row>
    <row r="98" spans="2:15">
      <c r="B98" t="s">
        <v>1494</v>
      </c>
      <c r="C98" t="s">
        <v>1495</v>
      </c>
      <c r="D98" t="s">
        <v>100</v>
      </c>
      <c r="E98" t="s">
        <v>123</v>
      </c>
      <c r="F98" t="s">
        <v>741</v>
      </c>
      <c r="G98" t="s">
        <v>742</v>
      </c>
      <c r="H98" t="s">
        <v>102</v>
      </c>
      <c r="I98" s="77">
        <v>24811.45</v>
      </c>
      <c r="J98" s="77">
        <v>1935</v>
      </c>
      <c r="K98" s="77">
        <v>0</v>
      </c>
      <c r="L98" s="77">
        <v>480.10155750000001</v>
      </c>
      <c r="M98" s="78">
        <v>1E-4</v>
      </c>
      <c r="N98" s="78">
        <v>1.35E-2</v>
      </c>
      <c r="O98" s="78">
        <v>1.1000000000000001E-3</v>
      </c>
    </row>
    <row r="99" spans="2:15">
      <c r="B99" t="s">
        <v>1496</v>
      </c>
      <c r="C99" t="s">
        <v>1497</v>
      </c>
      <c r="D99" t="s">
        <v>100</v>
      </c>
      <c r="E99" t="s">
        <v>123</v>
      </c>
      <c r="F99" t="s">
        <v>1498</v>
      </c>
      <c r="G99" t="s">
        <v>1499</v>
      </c>
      <c r="H99" t="s">
        <v>102</v>
      </c>
      <c r="I99" s="77">
        <v>7699.44</v>
      </c>
      <c r="J99" s="77">
        <v>4990</v>
      </c>
      <c r="K99" s="77">
        <v>0</v>
      </c>
      <c r="L99" s="77">
        <v>384.20205600000003</v>
      </c>
      <c r="M99" s="78">
        <v>1E-4</v>
      </c>
      <c r="N99" s="78">
        <v>1.0800000000000001E-2</v>
      </c>
      <c r="O99" s="78">
        <v>8.9999999999999998E-4</v>
      </c>
    </row>
    <row r="100" spans="2:15">
      <c r="B100" t="s">
        <v>1500</v>
      </c>
      <c r="C100" t="s">
        <v>1501</v>
      </c>
      <c r="D100" t="s">
        <v>100</v>
      </c>
      <c r="E100" t="s">
        <v>123</v>
      </c>
      <c r="F100" t="s">
        <v>1502</v>
      </c>
      <c r="G100" t="s">
        <v>1499</v>
      </c>
      <c r="H100" t="s">
        <v>102</v>
      </c>
      <c r="I100" s="77">
        <v>1871.53</v>
      </c>
      <c r="J100" s="77">
        <v>18310</v>
      </c>
      <c r="K100" s="77">
        <v>0</v>
      </c>
      <c r="L100" s="77">
        <v>342.677143</v>
      </c>
      <c r="M100" s="78">
        <v>1E-4</v>
      </c>
      <c r="N100" s="78">
        <v>9.5999999999999992E-3</v>
      </c>
      <c r="O100" s="78">
        <v>8.0000000000000004E-4</v>
      </c>
    </row>
    <row r="101" spans="2:15">
      <c r="B101" t="s">
        <v>1503</v>
      </c>
      <c r="C101" t="s">
        <v>1504</v>
      </c>
      <c r="D101" t="s">
        <v>100</v>
      </c>
      <c r="E101" t="s">
        <v>123</v>
      </c>
      <c r="F101" t="s">
        <v>1505</v>
      </c>
      <c r="G101" t="s">
        <v>1499</v>
      </c>
      <c r="H101" t="s">
        <v>102</v>
      </c>
      <c r="I101" s="77">
        <v>5130.6899999999996</v>
      </c>
      <c r="J101" s="77">
        <v>7553</v>
      </c>
      <c r="K101" s="77">
        <v>0</v>
      </c>
      <c r="L101" s="77">
        <v>387.52101570000002</v>
      </c>
      <c r="M101" s="78">
        <v>1E-4</v>
      </c>
      <c r="N101" s="78">
        <v>1.09E-2</v>
      </c>
      <c r="O101" s="78">
        <v>8.9999999999999998E-4</v>
      </c>
    </row>
    <row r="102" spans="2:15">
      <c r="B102" t="s">
        <v>1506</v>
      </c>
      <c r="C102" t="s">
        <v>1507</v>
      </c>
      <c r="D102" t="s">
        <v>100</v>
      </c>
      <c r="E102" t="s">
        <v>123</v>
      </c>
      <c r="F102" t="s">
        <v>1508</v>
      </c>
      <c r="G102" t="s">
        <v>127</v>
      </c>
      <c r="H102" t="s">
        <v>102</v>
      </c>
      <c r="I102" s="77">
        <v>478.1</v>
      </c>
      <c r="J102" s="77">
        <v>26200</v>
      </c>
      <c r="K102" s="77">
        <v>0</v>
      </c>
      <c r="L102" s="77">
        <v>125.26220000000001</v>
      </c>
      <c r="M102" s="78">
        <v>1E-4</v>
      </c>
      <c r="N102" s="78">
        <v>3.5000000000000001E-3</v>
      </c>
      <c r="O102" s="78">
        <v>2.9999999999999997E-4</v>
      </c>
    </row>
    <row r="103" spans="2:15">
      <c r="B103" t="s">
        <v>1509</v>
      </c>
      <c r="C103" t="s">
        <v>1510</v>
      </c>
      <c r="D103" t="s">
        <v>100</v>
      </c>
      <c r="E103" t="s">
        <v>123</v>
      </c>
      <c r="F103" t="s">
        <v>1511</v>
      </c>
      <c r="G103" t="s">
        <v>127</v>
      </c>
      <c r="H103" t="s">
        <v>102</v>
      </c>
      <c r="I103" s="77">
        <v>54730.11</v>
      </c>
      <c r="J103" s="77">
        <v>180</v>
      </c>
      <c r="K103" s="77">
        <v>0</v>
      </c>
      <c r="L103" s="77">
        <v>98.514197999999993</v>
      </c>
      <c r="M103" s="78">
        <v>1E-4</v>
      </c>
      <c r="N103" s="78">
        <v>2.8E-3</v>
      </c>
      <c r="O103" s="78">
        <v>2.0000000000000001E-4</v>
      </c>
    </row>
    <row r="104" spans="2:15">
      <c r="B104" t="s">
        <v>1512</v>
      </c>
      <c r="C104" t="s">
        <v>1513</v>
      </c>
      <c r="D104" t="s">
        <v>100</v>
      </c>
      <c r="E104" t="s">
        <v>123</v>
      </c>
      <c r="F104" t="s">
        <v>1514</v>
      </c>
      <c r="G104" t="s">
        <v>128</v>
      </c>
      <c r="H104" t="s">
        <v>102</v>
      </c>
      <c r="I104" s="77">
        <v>1827.92</v>
      </c>
      <c r="J104" s="77">
        <v>657.6</v>
      </c>
      <c r="K104" s="77">
        <v>0</v>
      </c>
      <c r="L104" s="77">
        <v>12.020401919999999</v>
      </c>
      <c r="M104" s="78">
        <v>0</v>
      </c>
      <c r="N104" s="78">
        <v>2.9999999999999997E-4</v>
      </c>
      <c r="O104" s="78">
        <v>0</v>
      </c>
    </row>
    <row r="105" spans="2:15">
      <c r="B105" t="s">
        <v>1515</v>
      </c>
      <c r="C105" t="s">
        <v>1516</v>
      </c>
      <c r="D105" t="s">
        <v>100</v>
      </c>
      <c r="E105" t="s">
        <v>123</v>
      </c>
      <c r="F105" t="s">
        <v>1517</v>
      </c>
      <c r="G105" t="s">
        <v>128</v>
      </c>
      <c r="H105" t="s">
        <v>102</v>
      </c>
      <c r="I105" s="77">
        <v>4825.62</v>
      </c>
      <c r="J105" s="77">
        <v>1546</v>
      </c>
      <c r="K105" s="77">
        <v>0</v>
      </c>
      <c r="L105" s="77">
        <v>74.6040852</v>
      </c>
      <c r="M105" s="78">
        <v>0</v>
      </c>
      <c r="N105" s="78">
        <v>2.0999999999999999E-3</v>
      </c>
      <c r="O105" s="78">
        <v>2.0000000000000001E-4</v>
      </c>
    </row>
    <row r="106" spans="2:15">
      <c r="B106" t="s">
        <v>1518</v>
      </c>
      <c r="C106" t="s">
        <v>1519</v>
      </c>
      <c r="D106" t="s">
        <v>100</v>
      </c>
      <c r="E106" t="s">
        <v>123</v>
      </c>
      <c r="F106" t="s">
        <v>1520</v>
      </c>
      <c r="G106" t="s">
        <v>129</v>
      </c>
      <c r="H106" t="s">
        <v>102</v>
      </c>
      <c r="I106" s="77">
        <v>536.04999999999995</v>
      </c>
      <c r="J106" s="77">
        <v>7005</v>
      </c>
      <c r="K106" s="77">
        <v>0</v>
      </c>
      <c r="L106" s="77">
        <v>37.550302500000001</v>
      </c>
      <c r="M106" s="78">
        <v>0</v>
      </c>
      <c r="N106" s="78">
        <v>1.1000000000000001E-3</v>
      </c>
      <c r="O106" s="78">
        <v>1E-4</v>
      </c>
    </row>
    <row r="107" spans="2:15">
      <c r="B107" t="s">
        <v>1521</v>
      </c>
      <c r="C107" t="s">
        <v>1522</v>
      </c>
      <c r="D107" t="s">
        <v>100</v>
      </c>
      <c r="E107" t="s">
        <v>123</v>
      </c>
      <c r="F107" t="s">
        <v>1523</v>
      </c>
      <c r="G107" t="s">
        <v>129</v>
      </c>
      <c r="H107" t="s">
        <v>102</v>
      </c>
      <c r="I107" s="77">
        <v>21.51</v>
      </c>
      <c r="J107" s="77">
        <v>11580</v>
      </c>
      <c r="K107" s="77">
        <v>0</v>
      </c>
      <c r="L107" s="77">
        <v>2.4908579999999998</v>
      </c>
      <c r="M107" s="78">
        <v>0</v>
      </c>
      <c r="N107" s="78">
        <v>1E-4</v>
      </c>
      <c r="O107" s="78">
        <v>0</v>
      </c>
    </row>
    <row r="108" spans="2:15">
      <c r="B108" t="s">
        <v>1524</v>
      </c>
      <c r="C108" t="s">
        <v>1525</v>
      </c>
      <c r="D108" t="s">
        <v>100</v>
      </c>
      <c r="E108" t="s">
        <v>123</v>
      </c>
      <c r="F108" t="s">
        <v>819</v>
      </c>
      <c r="G108" t="s">
        <v>132</v>
      </c>
      <c r="H108" t="s">
        <v>102</v>
      </c>
      <c r="I108" s="77">
        <v>12774.91</v>
      </c>
      <c r="J108" s="77">
        <v>1460</v>
      </c>
      <c r="K108" s="77">
        <v>0</v>
      </c>
      <c r="L108" s="77">
        <v>186.51368600000001</v>
      </c>
      <c r="M108" s="78">
        <v>1E-4</v>
      </c>
      <c r="N108" s="78">
        <v>5.1999999999999998E-3</v>
      </c>
      <c r="O108" s="78">
        <v>4.0000000000000002E-4</v>
      </c>
    </row>
    <row r="109" spans="2:15">
      <c r="B109" t="s">
        <v>1526</v>
      </c>
      <c r="C109" t="s">
        <v>1527</v>
      </c>
      <c r="D109" t="s">
        <v>100</v>
      </c>
      <c r="E109" t="s">
        <v>123</v>
      </c>
      <c r="F109" t="s">
        <v>654</v>
      </c>
      <c r="G109" t="s">
        <v>132</v>
      </c>
      <c r="H109" t="s">
        <v>102</v>
      </c>
      <c r="I109" s="77">
        <v>11325.77</v>
      </c>
      <c r="J109" s="77">
        <v>1279</v>
      </c>
      <c r="K109" s="77">
        <v>0</v>
      </c>
      <c r="L109" s="77">
        <v>144.8565983</v>
      </c>
      <c r="M109" s="78">
        <v>1E-4</v>
      </c>
      <c r="N109" s="78">
        <v>4.1000000000000003E-3</v>
      </c>
      <c r="O109" s="78">
        <v>2.9999999999999997E-4</v>
      </c>
    </row>
    <row r="110" spans="2:15">
      <c r="B110" s="79" t="s">
        <v>1528</v>
      </c>
      <c r="E110" s="16"/>
      <c r="F110" s="16"/>
      <c r="G110" s="16"/>
      <c r="I110" s="81">
        <v>250114.86</v>
      </c>
      <c r="K110" s="81">
        <v>0.42671999999999999</v>
      </c>
      <c r="L110" s="81">
        <v>1957.76349396</v>
      </c>
      <c r="N110" s="80">
        <v>5.5E-2</v>
      </c>
      <c r="O110" s="80">
        <v>4.7000000000000002E-3</v>
      </c>
    </row>
    <row r="111" spans="2:15">
      <c r="B111" t="s">
        <v>1529</v>
      </c>
      <c r="C111" t="s">
        <v>1530</v>
      </c>
      <c r="D111" t="s">
        <v>100</v>
      </c>
      <c r="E111" t="s">
        <v>123</v>
      </c>
      <c r="F111" t="s">
        <v>1531</v>
      </c>
      <c r="G111" t="s">
        <v>1532</v>
      </c>
      <c r="H111" t="s">
        <v>102</v>
      </c>
      <c r="I111" s="77">
        <v>848.78</v>
      </c>
      <c r="J111" s="77">
        <v>206</v>
      </c>
      <c r="K111" s="77">
        <v>0</v>
      </c>
      <c r="L111" s="77">
        <v>1.7484868</v>
      </c>
      <c r="M111" s="78">
        <v>0</v>
      </c>
      <c r="N111" s="78">
        <v>0</v>
      </c>
      <c r="O111" s="78">
        <v>0</v>
      </c>
    </row>
    <row r="112" spans="2:15">
      <c r="B112" t="s">
        <v>1533</v>
      </c>
      <c r="C112" t="s">
        <v>1534</v>
      </c>
      <c r="D112" t="s">
        <v>100</v>
      </c>
      <c r="E112" t="s">
        <v>123</v>
      </c>
      <c r="F112" t="s">
        <v>1535</v>
      </c>
      <c r="G112" t="s">
        <v>1532</v>
      </c>
      <c r="H112" t="s">
        <v>102</v>
      </c>
      <c r="I112" s="77">
        <v>1893.67</v>
      </c>
      <c r="J112" s="77">
        <v>5770</v>
      </c>
      <c r="K112" s="77">
        <v>0</v>
      </c>
      <c r="L112" s="77">
        <v>109.264759</v>
      </c>
      <c r="M112" s="78">
        <v>1E-4</v>
      </c>
      <c r="N112" s="78">
        <v>3.0999999999999999E-3</v>
      </c>
      <c r="O112" s="78">
        <v>2.9999999999999997E-4</v>
      </c>
    </row>
    <row r="113" spans="2:15">
      <c r="B113" t="s">
        <v>1536</v>
      </c>
      <c r="C113" t="s">
        <v>1537</v>
      </c>
      <c r="D113" t="s">
        <v>100</v>
      </c>
      <c r="E113" t="s">
        <v>123</v>
      </c>
      <c r="F113" t="s">
        <v>1538</v>
      </c>
      <c r="G113" t="s">
        <v>364</v>
      </c>
      <c r="H113" t="s">
        <v>102</v>
      </c>
      <c r="I113" s="77">
        <v>1075.4100000000001</v>
      </c>
      <c r="J113" s="77">
        <v>4378</v>
      </c>
      <c r="K113" s="77">
        <v>0</v>
      </c>
      <c r="L113" s="77">
        <v>47.081449800000001</v>
      </c>
      <c r="M113" s="78">
        <v>1E-4</v>
      </c>
      <c r="N113" s="78">
        <v>1.2999999999999999E-3</v>
      </c>
      <c r="O113" s="78">
        <v>1E-4</v>
      </c>
    </row>
    <row r="114" spans="2:15">
      <c r="B114" t="s">
        <v>1539</v>
      </c>
      <c r="C114" t="s">
        <v>1540</v>
      </c>
      <c r="D114" t="s">
        <v>100</v>
      </c>
      <c r="E114" t="s">
        <v>123</v>
      </c>
      <c r="F114" t="s">
        <v>1541</v>
      </c>
      <c r="G114" t="s">
        <v>364</v>
      </c>
      <c r="H114" t="s">
        <v>102</v>
      </c>
      <c r="I114" s="77">
        <v>32878.35</v>
      </c>
      <c r="J114" s="77">
        <v>315</v>
      </c>
      <c r="K114" s="77">
        <v>0</v>
      </c>
      <c r="L114" s="77">
        <v>103.56680249999999</v>
      </c>
      <c r="M114" s="78">
        <v>0</v>
      </c>
      <c r="N114" s="78">
        <v>2.8999999999999998E-3</v>
      </c>
      <c r="O114" s="78">
        <v>2.0000000000000001E-4</v>
      </c>
    </row>
    <row r="115" spans="2:15">
      <c r="B115" t="s">
        <v>1542</v>
      </c>
      <c r="C115" t="s">
        <v>1543</v>
      </c>
      <c r="D115" t="s">
        <v>100</v>
      </c>
      <c r="E115" t="s">
        <v>123</v>
      </c>
      <c r="F115" t="s">
        <v>900</v>
      </c>
      <c r="G115" t="s">
        <v>702</v>
      </c>
      <c r="H115" t="s">
        <v>102</v>
      </c>
      <c r="I115" s="77">
        <v>166.75</v>
      </c>
      <c r="J115" s="77">
        <v>6622</v>
      </c>
      <c r="K115" s="77">
        <v>0</v>
      </c>
      <c r="L115" s="77">
        <v>11.042185</v>
      </c>
      <c r="M115" s="78">
        <v>0</v>
      </c>
      <c r="N115" s="78">
        <v>2.9999999999999997E-4</v>
      </c>
      <c r="O115" s="78">
        <v>0</v>
      </c>
    </row>
    <row r="116" spans="2:15">
      <c r="B116" t="s">
        <v>1544</v>
      </c>
      <c r="C116" t="s">
        <v>1545</v>
      </c>
      <c r="D116" t="s">
        <v>100</v>
      </c>
      <c r="E116" t="s">
        <v>123</v>
      </c>
      <c r="F116" t="s">
        <v>1546</v>
      </c>
      <c r="G116" t="s">
        <v>702</v>
      </c>
      <c r="H116" t="s">
        <v>102</v>
      </c>
      <c r="I116" s="77">
        <v>1721.08</v>
      </c>
      <c r="J116" s="77">
        <v>956.7</v>
      </c>
      <c r="K116" s="77">
        <v>0</v>
      </c>
      <c r="L116" s="77">
        <v>16.465572359999999</v>
      </c>
      <c r="M116" s="78">
        <v>0</v>
      </c>
      <c r="N116" s="78">
        <v>5.0000000000000001E-4</v>
      </c>
      <c r="O116" s="78">
        <v>0</v>
      </c>
    </row>
    <row r="117" spans="2:15">
      <c r="B117" t="s">
        <v>1547</v>
      </c>
      <c r="C117" t="s">
        <v>1548</v>
      </c>
      <c r="D117" t="s">
        <v>100</v>
      </c>
      <c r="E117" t="s">
        <v>123</v>
      </c>
      <c r="F117" t="s">
        <v>1549</v>
      </c>
      <c r="G117" t="s">
        <v>702</v>
      </c>
      <c r="H117" t="s">
        <v>102</v>
      </c>
      <c r="I117" s="77">
        <v>1969.97</v>
      </c>
      <c r="J117" s="77">
        <v>531.6</v>
      </c>
      <c r="K117" s="77">
        <v>0</v>
      </c>
      <c r="L117" s="77">
        <v>10.472360520000001</v>
      </c>
      <c r="M117" s="78">
        <v>0</v>
      </c>
      <c r="N117" s="78">
        <v>2.9999999999999997E-4</v>
      </c>
      <c r="O117" s="78">
        <v>0</v>
      </c>
    </row>
    <row r="118" spans="2:15">
      <c r="B118" t="s">
        <v>1550</v>
      </c>
      <c r="C118" t="s">
        <v>1551</v>
      </c>
      <c r="D118" t="s">
        <v>100</v>
      </c>
      <c r="E118" t="s">
        <v>123</v>
      </c>
      <c r="F118" t="s">
        <v>1552</v>
      </c>
      <c r="G118" t="s">
        <v>702</v>
      </c>
      <c r="H118" t="s">
        <v>102</v>
      </c>
      <c r="I118" s="77">
        <v>1860.34</v>
      </c>
      <c r="J118" s="77">
        <v>510.4</v>
      </c>
      <c r="K118" s="77">
        <v>0</v>
      </c>
      <c r="L118" s="77">
        <v>9.4951753599999993</v>
      </c>
      <c r="M118" s="78">
        <v>0</v>
      </c>
      <c r="N118" s="78">
        <v>2.9999999999999997E-4</v>
      </c>
      <c r="O118" s="78">
        <v>0</v>
      </c>
    </row>
    <row r="119" spans="2:15">
      <c r="B119" t="s">
        <v>1553</v>
      </c>
      <c r="C119" t="s">
        <v>1554</v>
      </c>
      <c r="D119" t="s">
        <v>100</v>
      </c>
      <c r="E119" t="s">
        <v>123</v>
      </c>
      <c r="F119" t="s">
        <v>1555</v>
      </c>
      <c r="G119" t="s">
        <v>616</v>
      </c>
      <c r="H119" t="s">
        <v>102</v>
      </c>
      <c r="I119" s="77">
        <v>19338.830000000002</v>
      </c>
      <c r="J119" s="77">
        <v>182.7</v>
      </c>
      <c r="K119" s="77">
        <v>0</v>
      </c>
      <c r="L119" s="77">
        <v>35.33204241</v>
      </c>
      <c r="M119" s="78">
        <v>1E-4</v>
      </c>
      <c r="N119" s="78">
        <v>1E-3</v>
      </c>
      <c r="O119" s="78">
        <v>1E-4</v>
      </c>
    </row>
    <row r="120" spans="2:15">
      <c r="B120" t="s">
        <v>1556</v>
      </c>
      <c r="C120" t="s">
        <v>1557</v>
      </c>
      <c r="D120" t="s">
        <v>100</v>
      </c>
      <c r="E120" t="s">
        <v>123</v>
      </c>
      <c r="F120" t="s">
        <v>1558</v>
      </c>
      <c r="G120" t="s">
        <v>1559</v>
      </c>
      <c r="H120" t="s">
        <v>102</v>
      </c>
      <c r="I120" s="77">
        <v>571.12</v>
      </c>
      <c r="J120" s="77">
        <v>1951</v>
      </c>
      <c r="K120" s="77">
        <v>0</v>
      </c>
      <c r="L120" s="77">
        <v>11.1425512</v>
      </c>
      <c r="M120" s="78">
        <v>0</v>
      </c>
      <c r="N120" s="78">
        <v>2.9999999999999997E-4</v>
      </c>
      <c r="O120" s="78">
        <v>0</v>
      </c>
    </row>
    <row r="121" spans="2:15">
      <c r="B121" t="s">
        <v>1560</v>
      </c>
      <c r="C121" t="s">
        <v>1561</v>
      </c>
      <c r="D121" t="s">
        <v>100</v>
      </c>
      <c r="E121" t="s">
        <v>123</v>
      </c>
      <c r="F121" t="s">
        <v>892</v>
      </c>
      <c r="G121" t="s">
        <v>599</v>
      </c>
      <c r="H121" t="s">
        <v>102</v>
      </c>
      <c r="I121" s="77">
        <v>381.92</v>
      </c>
      <c r="J121" s="77">
        <v>3235</v>
      </c>
      <c r="K121" s="77">
        <v>0</v>
      </c>
      <c r="L121" s="77">
        <v>12.355112</v>
      </c>
      <c r="M121" s="78">
        <v>0</v>
      </c>
      <c r="N121" s="78">
        <v>2.9999999999999997E-4</v>
      </c>
      <c r="O121" s="78">
        <v>0</v>
      </c>
    </row>
    <row r="122" spans="2:15">
      <c r="B122" t="s">
        <v>1562</v>
      </c>
      <c r="C122" t="s">
        <v>1563</v>
      </c>
      <c r="D122" t="s">
        <v>100</v>
      </c>
      <c r="E122" t="s">
        <v>123</v>
      </c>
      <c r="F122" t="s">
        <v>1564</v>
      </c>
      <c r="G122" t="s">
        <v>599</v>
      </c>
      <c r="H122" t="s">
        <v>102</v>
      </c>
      <c r="I122" s="77">
        <v>423.5</v>
      </c>
      <c r="J122" s="77">
        <v>28700</v>
      </c>
      <c r="K122" s="77">
        <v>0</v>
      </c>
      <c r="L122" s="77">
        <v>121.5445</v>
      </c>
      <c r="M122" s="78">
        <v>1E-4</v>
      </c>
      <c r="N122" s="78">
        <v>3.3999999999999998E-3</v>
      </c>
      <c r="O122" s="78">
        <v>2.9999999999999997E-4</v>
      </c>
    </row>
    <row r="123" spans="2:15">
      <c r="B123" t="s">
        <v>1565</v>
      </c>
      <c r="C123" t="s">
        <v>1566</v>
      </c>
      <c r="D123" t="s">
        <v>100</v>
      </c>
      <c r="E123" t="s">
        <v>123</v>
      </c>
      <c r="F123" t="s">
        <v>1567</v>
      </c>
      <c r="G123" t="s">
        <v>599</v>
      </c>
      <c r="H123" t="s">
        <v>102</v>
      </c>
      <c r="I123" s="77">
        <v>13.16</v>
      </c>
      <c r="J123" s="77">
        <v>158.5</v>
      </c>
      <c r="K123" s="77">
        <v>0</v>
      </c>
      <c r="L123" s="77">
        <v>2.0858600000000001E-2</v>
      </c>
      <c r="M123" s="78">
        <v>0</v>
      </c>
      <c r="N123" s="78">
        <v>0</v>
      </c>
      <c r="O123" s="78">
        <v>0</v>
      </c>
    </row>
    <row r="124" spans="2:15">
      <c r="B124" t="s">
        <v>1568</v>
      </c>
      <c r="C124" t="s">
        <v>1569</v>
      </c>
      <c r="D124" t="s">
        <v>100</v>
      </c>
      <c r="E124" t="s">
        <v>123</v>
      </c>
      <c r="F124" t="s">
        <v>882</v>
      </c>
      <c r="G124" t="s">
        <v>599</v>
      </c>
      <c r="H124" t="s">
        <v>102</v>
      </c>
      <c r="I124" s="77">
        <v>2709.83</v>
      </c>
      <c r="J124" s="77">
        <v>2255</v>
      </c>
      <c r="K124" s="77">
        <v>0</v>
      </c>
      <c r="L124" s="77">
        <v>61.106666500000003</v>
      </c>
      <c r="M124" s="78">
        <v>1E-4</v>
      </c>
      <c r="N124" s="78">
        <v>1.6999999999999999E-3</v>
      </c>
      <c r="O124" s="78">
        <v>1E-4</v>
      </c>
    </row>
    <row r="125" spans="2:15">
      <c r="B125" t="s">
        <v>1570</v>
      </c>
      <c r="C125" t="s">
        <v>1571</v>
      </c>
      <c r="D125" t="s">
        <v>100</v>
      </c>
      <c r="E125" t="s">
        <v>123</v>
      </c>
      <c r="F125" t="s">
        <v>1572</v>
      </c>
      <c r="G125" t="s">
        <v>599</v>
      </c>
      <c r="H125" t="s">
        <v>102</v>
      </c>
      <c r="I125" s="77">
        <v>1974.25</v>
      </c>
      <c r="J125" s="77">
        <v>3471</v>
      </c>
      <c r="K125" s="77">
        <v>0</v>
      </c>
      <c r="L125" s="77">
        <v>68.526217500000001</v>
      </c>
      <c r="M125" s="78">
        <v>1E-4</v>
      </c>
      <c r="N125" s="78">
        <v>1.9E-3</v>
      </c>
      <c r="O125" s="78">
        <v>2.0000000000000001E-4</v>
      </c>
    </row>
    <row r="126" spans="2:15">
      <c r="B126" t="s">
        <v>1573</v>
      </c>
      <c r="C126" t="s">
        <v>1574</v>
      </c>
      <c r="D126" t="s">
        <v>100</v>
      </c>
      <c r="E126" t="s">
        <v>123</v>
      </c>
      <c r="F126" t="s">
        <v>1575</v>
      </c>
      <c r="G126" t="s">
        <v>1576</v>
      </c>
      <c r="H126" t="s">
        <v>102</v>
      </c>
      <c r="I126" s="77">
        <v>287.38</v>
      </c>
      <c r="J126" s="77">
        <v>1975</v>
      </c>
      <c r="K126" s="77">
        <v>0</v>
      </c>
      <c r="L126" s="77">
        <v>5.6757549999999997</v>
      </c>
      <c r="M126" s="78">
        <v>1E-4</v>
      </c>
      <c r="N126" s="78">
        <v>2.0000000000000001E-4</v>
      </c>
      <c r="O126" s="78">
        <v>0</v>
      </c>
    </row>
    <row r="127" spans="2:15">
      <c r="B127" t="s">
        <v>1577</v>
      </c>
      <c r="C127" t="s">
        <v>1578</v>
      </c>
      <c r="D127" t="s">
        <v>100</v>
      </c>
      <c r="E127" t="s">
        <v>123</v>
      </c>
      <c r="F127" t="s">
        <v>1579</v>
      </c>
      <c r="G127" t="s">
        <v>1576</v>
      </c>
      <c r="H127" t="s">
        <v>102</v>
      </c>
      <c r="I127" s="77">
        <v>1129.5999999999999</v>
      </c>
      <c r="J127" s="77">
        <v>474.8</v>
      </c>
      <c r="K127" s="77">
        <v>0</v>
      </c>
      <c r="L127" s="77">
        <v>5.3633407999999996</v>
      </c>
      <c r="M127" s="78">
        <v>0</v>
      </c>
      <c r="N127" s="78">
        <v>2.0000000000000001E-4</v>
      </c>
      <c r="O127" s="78">
        <v>0</v>
      </c>
    </row>
    <row r="128" spans="2:15">
      <c r="B128" t="s">
        <v>1580</v>
      </c>
      <c r="C128" t="s">
        <v>1581</v>
      </c>
      <c r="D128" t="s">
        <v>100</v>
      </c>
      <c r="E128" t="s">
        <v>123</v>
      </c>
      <c r="F128" t="s">
        <v>1582</v>
      </c>
      <c r="G128" t="s">
        <v>112</v>
      </c>
      <c r="H128" t="s">
        <v>102</v>
      </c>
      <c r="I128" s="77">
        <v>542.14</v>
      </c>
      <c r="J128" s="77">
        <v>9912</v>
      </c>
      <c r="K128" s="77">
        <v>0</v>
      </c>
      <c r="L128" s="77">
        <v>53.736916800000003</v>
      </c>
      <c r="M128" s="78">
        <v>1E-4</v>
      </c>
      <c r="N128" s="78">
        <v>1.5E-3</v>
      </c>
      <c r="O128" s="78">
        <v>1E-4</v>
      </c>
    </row>
    <row r="129" spans="2:15">
      <c r="B129" t="s">
        <v>1583</v>
      </c>
      <c r="C129" t="s">
        <v>1584</v>
      </c>
      <c r="D129" t="s">
        <v>100</v>
      </c>
      <c r="E129" t="s">
        <v>123</v>
      </c>
      <c r="F129" t="s">
        <v>1585</v>
      </c>
      <c r="G129" t="s">
        <v>112</v>
      </c>
      <c r="H129" t="s">
        <v>102</v>
      </c>
      <c r="I129" s="77">
        <v>1184.1500000000001</v>
      </c>
      <c r="J129" s="77">
        <v>2461</v>
      </c>
      <c r="K129" s="77">
        <v>0</v>
      </c>
      <c r="L129" s="77">
        <v>29.141931499999998</v>
      </c>
      <c r="M129" s="78">
        <v>0</v>
      </c>
      <c r="N129" s="78">
        <v>8.0000000000000004E-4</v>
      </c>
      <c r="O129" s="78">
        <v>1E-4</v>
      </c>
    </row>
    <row r="130" spans="2:15">
      <c r="B130" t="s">
        <v>1586</v>
      </c>
      <c r="C130" t="s">
        <v>1587</v>
      </c>
      <c r="D130" t="s">
        <v>100</v>
      </c>
      <c r="E130" t="s">
        <v>123</v>
      </c>
      <c r="F130" t="s">
        <v>1588</v>
      </c>
      <c r="G130" t="s">
        <v>112</v>
      </c>
      <c r="H130" t="s">
        <v>102</v>
      </c>
      <c r="I130" s="77">
        <v>275.58999999999997</v>
      </c>
      <c r="J130" s="77">
        <v>7850</v>
      </c>
      <c r="K130" s="77">
        <v>0</v>
      </c>
      <c r="L130" s="77">
        <v>21.633814999999998</v>
      </c>
      <c r="M130" s="78">
        <v>1E-4</v>
      </c>
      <c r="N130" s="78">
        <v>5.9999999999999995E-4</v>
      </c>
      <c r="O130" s="78">
        <v>1E-4</v>
      </c>
    </row>
    <row r="131" spans="2:15">
      <c r="B131" t="s">
        <v>1589</v>
      </c>
      <c r="C131" t="s">
        <v>1590</v>
      </c>
      <c r="D131" t="s">
        <v>100</v>
      </c>
      <c r="E131" t="s">
        <v>123</v>
      </c>
      <c r="F131" t="s">
        <v>1591</v>
      </c>
      <c r="G131" t="s">
        <v>112</v>
      </c>
      <c r="H131" t="s">
        <v>102</v>
      </c>
      <c r="I131" s="77">
        <v>6507.4</v>
      </c>
      <c r="J131" s="77">
        <v>636.5</v>
      </c>
      <c r="K131" s="77">
        <v>0.42671999999999999</v>
      </c>
      <c r="L131" s="77">
        <v>41.846321000000003</v>
      </c>
      <c r="M131" s="78">
        <v>0</v>
      </c>
      <c r="N131" s="78">
        <v>1.1999999999999999E-3</v>
      </c>
      <c r="O131" s="78">
        <v>1E-4</v>
      </c>
    </row>
    <row r="132" spans="2:15">
      <c r="B132" t="s">
        <v>1592</v>
      </c>
      <c r="C132" t="s">
        <v>1593</v>
      </c>
      <c r="D132" t="s">
        <v>100</v>
      </c>
      <c r="E132" t="s">
        <v>123</v>
      </c>
      <c r="F132" t="s">
        <v>705</v>
      </c>
      <c r="G132" t="s">
        <v>112</v>
      </c>
      <c r="H132" t="s">
        <v>102</v>
      </c>
      <c r="I132" s="77">
        <v>922.4</v>
      </c>
      <c r="J132" s="77">
        <v>6.5</v>
      </c>
      <c r="K132" s="77">
        <v>0</v>
      </c>
      <c r="L132" s="77">
        <v>5.9956000000000002E-2</v>
      </c>
      <c r="M132" s="78">
        <v>0</v>
      </c>
      <c r="N132" s="78">
        <v>0</v>
      </c>
      <c r="O132" s="78">
        <v>0</v>
      </c>
    </row>
    <row r="133" spans="2:15">
      <c r="B133" t="s">
        <v>1594</v>
      </c>
      <c r="C133" t="s">
        <v>1595</v>
      </c>
      <c r="D133" t="s">
        <v>100</v>
      </c>
      <c r="E133" t="s">
        <v>123</v>
      </c>
      <c r="F133" t="s">
        <v>1596</v>
      </c>
      <c r="G133" t="s">
        <v>112</v>
      </c>
      <c r="H133" t="s">
        <v>102</v>
      </c>
      <c r="I133" s="77">
        <v>1360.2</v>
      </c>
      <c r="J133" s="77">
        <v>8907</v>
      </c>
      <c r="K133" s="77">
        <v>0</v>
      </c>
      <c r="L133" s="77">
        <v>121.153014</v>
      </c>
      <c r="M133" s="78">
        <v>1E-4</v>
      </c>
      <c r="N133" s="78">
        <v>3.3999999999999998E-3</v>
      </c>
      <c r="O133" s="78">
        <v>2.9999999999999997E-4</v>
      </c>
    </row>
    <row r="134" spans="2:15">
      <c r="B134" t="s">
        <v>1597</v>
      </c>
      <c r="C134" t="s">
        <v>1598</v>
      </c>
      <c r="D134" t="s">
        <v>100</v>
      </c>
      <c r="E134" t="s">
        <v>123</v>
      </c>
      <c r="F134" t="s">
        <v>1599</v>
      </c>
      <c r="G134" t="s">
        <v>738</v>
      </c>
      <c r="H134" t="s">
        <v>102</v>
      </c>
      <c r="I134" s="77">
        <v>1368.69</v>
      </c>
      <c r="J134" s="77">
        <v>862.9</v>
      </c>
      <c r="K134" s="77">
        <v>0</v>
      </c>
      <c r="L134" s="77">
        <v>11.81042601</v>
      </c>
      <c r="M134" s="78">
        <v>1E-4</v>
      </c>
      <c r="N134" s="78">
        <v>2.9999999999999997E-4</v>
      </c>
      <c r="O134" s="78">
        <v>0</v>
      </c>
    </row>
    <row r="135" spans="2:15">
      <c r="B135" t="s">
        <v>1600</v>
      </c>
      <c r="C135" t="s">
        <v>1601</v>
      </c>
      <c r="D135" t="s">
        <v>100</v>
      </c>
      <c r="E135" t="s">
        <v>123</v>
      </c>
      <c r="F135" t="s">
        <v>918</v>
      </c>
      <c r="G135" t="s">
        <v>738</v>
      </c>
      <c r="H135" t="s">
        <v>102</v>
      </c>
      <c r="I135" s="77">
        <v>4165.4799999999996</v>
      </c>
      <c r="J135" s="77">
        <v>1176</v>
      </c>
      <c r="K135" s="77">
        <v>0</v>
      </c>
      <c r="L135" s="77">
        <v>48.986044800000002</v>
      </c>
      <c r="M135" s="78">
        <v>0</v>
      </c>
      <c r="N135" s="78">
        <v>1.4E-3</v>
      </c>
      <c r="O135" s="78">
        <v>1E-4</v>
      </c>
    </row>
    <row r="136" spans="2:15">
      <c r="B136" t="s">
        <v>1602</v>
      </c>
      <c r="C136" t="s">
        <v>1603</v>
      </c>
      <c r="D136" t="s">
        <v>100</v>
      </c>
      <c r="E136" t="s">
        <v>123</v>
      </c>
      <c r="F136" t="s">
        <v>1604</v>
      </c>
      <c r="G136" t="s">
        <v>1605</v>
      </c>
      <c r="H136" t="s">
        <v>102</v>
      </c>
      <c r="I136" s="77">
        <v>1882.04</v>
      </c>
      <c r="J136" s="77">
        <v>343.1</v>
      </c>
      <c r="K136" s="77">
        <v>0</v>
      </c>
      <c r="L136" s="77">
        <v>6.4572792400000001</v>
      </c>
      <c r="M136" s="78">
        <v>1E-4</v>
      </c>
      <c r="N136" s="78">
        <v>2.0000000000000001E-4</v>
      </c>
      <c r="O136" s="78">
        <v>0</v>
      </c>
    </row>
    <row r="137" spans="2:15">
      <c r="B137" t="s">
        <v>1606</v>
      </c>
      <c r="C137" t="s">
        <v>1607</v>
      </c>
      <c r="D137" t="s">
        <v>100</v>
      </c>
      <c r="E137" t="s">
        <v>123</v>
      </c>
      <c r="F137" t="s">
        <v>1608</v>
      </c>
      <c r="G137" t="s">
        <v>528</v>
      </c>
      <c r="H137" t="s">
        <v>102</v>
      </c>
      <c r="I137" s="77">
        <v>2329.21</v>
      </c>
      <c r="J137" s="77">
        <v>1067</v>
      </c>
      <c r="K137" s="77">
        <v>0</v>
      </c>
      <c r="L137" s="77">
        <v>24.852670700000001</v>
      </c>
      <c r="M137" s="78">
        <v>1E-4</v>
      </c>
      <c r="N137" s="78">
        <v>6.9999999999999999E-4</v>
      </c>
      <c r="O137" s="78">
        <v>1E-4</v>
      </c>
    </row>
    <row r="138" spans="2:15">
      <c r="B138" t="s">
        <v>1609</v>
      </c>
      <c r="C138" t="s">
        <v>1610</v>
      </c>
      <c r="D138" t="s">
        <v>100</v>
      </c>
      <c r="E138" t="s">
        <v>123</v>
      </c>
      <c r="F138" t="s">
        <v>1611</v>
      </c>
      <c r="G138" t="s">
        <v>528</v>
      </c>
      <c r="H138" t="s">
        <v>102</v>
      </c>
      <c r="I138" s="77">
        <v>1454.18</v>
      </c>
      <c r="J138" s="77">
        <v>619.70000000000005</v>
      </c>
      <c r="K138" s="77">
        <v>0</v>
      </c>
      <c r="L138" s="77">
        <v>9.01155346</v>
      </c>
      <c r="M138" s="78">
        <v>1E-4</v>
      </c>
      <c r="N138" s="78">
        <v>2.9999999999999997E-4</v>
      </c>
      <c r="O138" s="78">
        <v>0</v>
      </c>
    </row>
    <row r="139" spans="2:15">
      <c r="B139" t="s">
        <v>1612</v>
      </c>
      <c r="C139" t="s">
        <v>1613</v>
      </c>
      <c r="D139" t="s">
        <v>100</v>
      </c>
      <c r="E139" t="s">
        <v>123</v>
      </c>
      <c r="F139" t="s">
        <v>1614</v>
      </c>
      <c r="G139" t="s">
        <v>528</v>
      </c>
      <c r="H139" t="s">
        <v>102</v>
      </c>
      <c r="I139" s="77">
        <v>635.34</v>
      </c>
      <c r="J139" s="77">
        <v>553.5</v>
      </c>
      <c r="K139" s="77">
        <v>0</v>
      </c>
      <c r="L139" s="77">
        <v>3.5166069000000002</v>
      </c>
      <c r="M139" s="78">
        <v>0</v>
      </c>
      <c r="N139" s="78">
        <v>1E-4</v>
      </c>
      <c r="O139" s="78">
        <v>0</v>
      </c>
    </row>
    <row r="140" spans="2:15">
      <c r="B140" t="s">
        <v>1615</v>
      </c>
      <c r="C140" t="s">
        <v>1616</v>
      </c>
      <c r="D140" t="s">
        <v>100</v>
      </c>
      <c r="E140" t="s">
        <v>123</v>
      </c>
      <c r="F140" t="s">
        <v>1617</v>
      </c>
      <c r="G140" t="s">
        <v>528</v>
      </c>
      <c r="H140" t="s">
        <v>102</v>
      </c>
      <c r="I140" s="77">
        <v>11092.7</v>
      </c>
      <c r="J140" s="77">
        <v>933</v>
      </c>
      <c r="K140" s="77">
        <v>0</v>
      </c>
      <c r="L140" s="77">
        <v>103.494891</v>
      </c>
      <c r="M140" s="78">
        <v>1E-4</v>
      </c>
      <c r="N140" s="78">
        <v>2.8999999999999998E-3</v>
      </c>
      <c r="O140" s="78">
        <v>2.0000000000000001E-4</v>
      </c>
    </row>
    <row r="141" spans="2:15">
      <c r="B141" t="s">
        <v>1618</v>
      </c>
      <c r="C141" t="s">
        <v>1619</v>
      </c>
      <c r="D141" t="s">
        <v>100</v>
      </c>
      <c r="E141" t="s">
        <v>123</v>
      </c>
      <c r="F141" t="s">
        <v>1620</v>
      </c>
      <c r="G141" t="s">
        <v>528</v>
      </c>
      <c r="H141" t="s">
        <v>102</v>
      </c>
      <c r="I141" s="77">
        <v>1393.92</v>
      </c>
      <c r="J141" s="77">
        <v>2450</v>
      </c>
      <c r="K141" s="77">
        <v>0</v>
      </c>
      <c r="L141" s="77">
        <v>34.151040000000002</v>
      </c>
      <c r="M141" s="78">
        <v>1E-4</v>
      </c>
      <c r="N141" s="78">
        <v>1E-3</v>
      </c>
      <c r="O141" s="78">
        <v>1E-4</v>
      </c>
    </row>
    <row r="142" spans="2:15">
      <c r="B142" t="s">
        <v>1621</v>
      </c>
      <c r="C142" t="s">
        <v>1622</v>
      </c>
      <c r="D142" t="s">
        <v>100</v>
      </c>
      <c r="E142" t="s">
        <v>123</v>
      </c>
      <c r="F142" t="s">
        <v>1623</v>
      </c>
      <c r="G142" t="s">
        <v>528</v>
      </c>
      <c r="H142" t="s">
        <v>102</v>
      </c>
      <c r="I142" s="77">
        <v>7125.05</v>
      </c>
      <c r="J142" s="77">
        <v>415.6</v>
      </c>
      <c r="K142" s="77">
        <v>0</v>
      </c>
      <c r="L142" s="77">
        <v>29.611707800000001</v>
      </c>
      <c r="M142" s="78">
        <v>1E-4</v>
      </c>
      <c r="N142" s="78">
        <v>8.0000000000000004E-4</v>
      </c>
      <c r="O142" s="78">
        <v>1E-4</v>
      </c>
    </row>
    <row r="143" spans="2:15">
      <c r="B143" t="s">
        <v>1624</v>
      </c>
      <c r="C143" t="s">
        <v>1625</v>
      </c>
      <c r="D143" t="s">
        <v>100</v>
      </c>
      <c r="E143" t="s">
        <v>123</v>
      </c>
      <c r="F143" t="s">
        <v>1626</v>
      </c>
      <c r="G143" t="s">
        <v>528</v>
      </c>
      <c r="H143" t="s">
        <v>102</v>
      </c>
      <c r="I143" s="77">
        <v>430.27</v>
      </c>
      <c r="J143" s="77">
        <v>6021</v>
      </c>
      <c r="K143" s="77">
        <v>0</v>
      </c>
      <c r="L143" s="77">
        <v>25.906556699999999</v>
      </c>
      <c r="M143" s="78">
        <v>1E-4</v>
      </c>
      <c r="N143" s="78">
        <v>6.9999999999999999E-4</v>
      </c>
      <c r="O143" s="78">
        <v>1E-4</v>
      </c>
    </row>
    <row r="144" spans="2:15">
      <c r="B144" t="s">
        <v>1627</v>
      </c>
      <c r="C144" t="s">
        <v>1628</v>
      </c>
      <c r="D144" t="s">
        <v>100</v>
      </c>
      <c r="E144" t="s">
        <v>123</v>
      </c>
      <c r="F144" t="s">
        <v>1629</v>
      </c>
      <c r="G144" t="s">
        <v>528</v>
      </c>
      <c r="H144" t="s">
        <v>102</v>
      </c>
      <c r="I144" s="77">
        <v>1687.17</v>
      </c>
      <c r="J144" s="77">
        <v>1028</v>
      </c>
      <c r="K144" s="77">
        <v>0</v>
      </c>
      <c r="L144" s="77">
        <v>17.344107600000001</v>
      </c>
      <c r="M144" s="78">
        <v>1E-4</v>
      </c>
      <c r="N144" s="78">
        <v>5.0000000000000001E-4</v>
      </c>
      <c r="O144" s="78">
        <v>0</v>
      </c>
    </row>
    <row r="145" spans="2:15">
      <c r="B145" t="s">
        <v>1630</v>
      </c>
      <c r="C145" t="s">
        <v>1631</v>
      </c>
      <c r="D145" t="s">
        <v>100</v>
      </c>
      <c r="E145" t="s">
        <v>123</v>
      </c>
      <c r="F145" t="s">
        <v>1632</v>
      </c>
      <c r="G145" t="s">
        <v>1338</v>
      </c>
      <c r="H145" t="s">
        <v>102</v>
      </c>
      <c r="I145" s="77">
        <v>1008.76</v>
      </c>
      <c r="J145" s="77">
        <v>1900</v>
      </c>
      <c r="K145" s="77">
        <v>0</v>
      </c>
      <c r="L145" s="77">
        <v>19.166440000000001</v>
      </c>
      <c r="M145" s="78">
        <v>1E-4</v>
      </c>
      <c r="N145" s="78">
        <v>5.0000000000000001E-4</v>
      </c>
      <c r="O145" s="78">
        <v>0</v>
      </c>
    </row>
    <row r="146" spans="2:15">
      <c r="B146" t="s">
        <v>1633</v>
      </c>
      <c r="C146" t="s">
        <v>1634</v>
      </c>
      <c r="D146" t="s">
        <v>100</v>
      </c>
      <c r="E146" t="s">
        <v>123</v>
      </c>
      <c r="F146" t="s">
        <v>1635</v>
      </c>
      <c r="G146" t="s">
        <v>1338</v>
      </c>
      <c r="H146" t="s">
        <v>102</v>
      </c>
      <c r="I146" s="77">
        <v>42.54</v>
      </c>
      <c r="J146" s="77">
        <v>12670</v>
      </c>
      <c r="K146" s="77">
        <v>0</v>
      </c>
      <c r="L146" s="77">
        <v>5.389818</v>
      </c>
      <c r="M146" s="78">
        <v>0</v>
      </c>
      <c r="N146" s="78">
        <v>2.0000000000000001E-4</v>
      </c>
      <c r="O146" s="78">
        <v>0</v>
      </c>
    </row>
    <row r="147" spans="2:15">
      <c r="B147" t="s">
        <v>1636</v>
      </c>
      <c r="C147" t="s">
        <v>1637</v>
      </c>
      <c r="D147" t="s">
        <v>100</v>
      </c>
      <c r="E147" t="s">
        <v>123</v>
      </c>
      <c r="F147" t="s">
        <v>1638</v>
      </c>
      <c r="G147" t="s">
        <v>1338</v>
      </c>
      <c r="H147" t="s">
        <v>102</v>
      </c>
      <c r="I147" s="77">
        <v>734.42</v>
      </c>
      <c r="J147" s="77">
        <v>8116</v>
      </c>
      <c r="K147" s="77">
        <v>0</v>
      </c>
      <c r="L147" s="77">
        <v>59.605527199999997</v>
      </c>
      <c r="M147" s="78">
        <v>1E-4</v>
      </c>
      <c r="N147" s="78">
        <v>1.6999999999999999E-3</v>
      </c>
      <c r="O147" s="78">
        <v>1E-4</v>
      </c>
    </row>
    <row r="148" spans="2:15">
      <c r="B148" t="s">
        <v>1639</v>
      </c>
      <c r="C148" t="s">
        <v>1640</v>
      </c>
      <c r="D148" t="s">
        <v>100</v>
      </c>
      <c r="E148" t="s">
        <v>123</v>
      </c>
      <c r="F148" t="s">
        <v>1641</v>
      </c>
      <c r="G148" t="s">
        <v>1642</v>
      </c>
      <c r="H148" t="s">
        <v>102</v>
      </c>
      <c r="I148" s="77">
        <v>1398.38</v>
      </c>
      <c r="J148" s="77">
        <v>635.5</v>
      </c>
      <c r="K148" s="77">
        <v>0</v>
      </c>
      <c r="L148" s="77">
        <v>8.8867048999999998</v>
      </c>
      <c r="M148" s="78">
        <v>0</v>
      </c>
      <c r="N148" s="78">
        <v>2.0000000000000001E-4</v>
      </c>
      <c r="O148" s="78">
        <v>0</v>
      </c>
    </row>
    <row r="149" spans="2:15">
      <c r="B149" t="s">
        <v>1643</v>
      </c>
      <c r="C149" t="s">
        <v>1644</v>
      </c>
      <c r="D149" t="s">
        <v>100</v>
      </c>
      <c r="E149" t="s">
        <v>123</v>
      </c>
      <c r="F149" t="s">
        <v>1645</v>
      </c>
      <c r="G149" t="s">
        <v>887</v>
      </c>
      <c r="H149" t="s">
        <v>102</v>
      </c>
      <c r="I149" s="77">
        <v>693.98</v>
      </c>
      <c r="J149" s="77">
        <v>7412</v>
      </c>
      <c r="K149" s="77">
        <v>0</v>
      </c>
      <c r="L149" s="77">
        <v>51.437797600000003</v>
      </c>
      <c r="M149" s="78">
        <v>0</v>
      </c>
      <c r="N149" s="78">
        <v>1.4E-3</v>
      </c>
      <c r="O149" s="78">
        <v>1E-4</v>
      </c>
    </row>
    <row r="150" spans="2:15">
      <c r="B150" t="s">
        <v>1646</v>
      </c>
      <c r="C150" t="s">
        <v>1647</v>
      </c>
      <c r="D150" t="s">
        <v>100</v>
      </c>
      <c r="E150" t="s">
        <v>123</v>
      </c>
      <c r="F150" t="s">
        <v>1648</v>
      </c>
      <c r="G150" t="s">
        <v>777</v>
      </c>
      <c r="H150" t="s">
        <v>102</v>
      </c>
      <c r="I150" s="77">
        <v>2065.3000000000002</v>
      </c>
      <c r="J150" s="77">
        <v>625.9</v>
      </c>
      <c r="K150" s="77">
        <v>0</v>
      </c>
      <c r="L150" s="77">
        <v>12.9267127</v>
      </c>
      <c r="M150" s="78">
        <v>0</v>
      </c>
      <c r="N150" s="78">
        <v>4.0000000000000002E-4</v>
      </c>
      <c r="O150" s="78">
        <v>0</v>
      </c>
    </row>
    <row r="151" spans="2:15">
      <c r="B151" t="s">
        <v>1649</v>
      </c>
      <c r="C151" t="s">
        <v>1650</v>
      </c>
      <c r="D151" t="s">
        <v>100</v>
      </c>
      <c r="E151" t="s">
        <v>123</v>
      </c>
      <c r="F151" t="s">
        <v>1651</v>
      </c>
      <c r="G151" t="s">
        <v>777</v>
      </c>
      <c r="H151" t="s">
        <v>102</v>
      </c>
      <c r="I151" s="77">
        <v>105.62</v>
      </c>
      <c r="J151" s="77">
        <v>6915</v>
      </c>
      <c r="K151" s="77">
        <v>0</v>
      </c>
      <c r="L151" s="77">
        <v>7.303623</v>
      </c>
      <c r="M151" s="78">
        <v>0</v>
      </c>
      <c r="N151" s="78">
        <v>2.0000000000000001E-4</v>
      </c>
      <c r="O151" s="78">
        <v>0</v>
      </c>
    </row>
    <row r="152" spans="2:15">
      <c r="B152" t="s">
        <v>1652</v>
      </c>
      <c r="C152" t="s">
        <v>1653</v>
      </c>
      <c r="D152" t="s">
        <v>100</v>
      </c>
      <c r="E152" t="s">
        <v>123</v>
      </c>
      <c r="F152" t="s">
        <v>1654</v>
      </c>
      <c r="G152" t="s">
        <v>777</v>
      </c>
      <c r="H152" t="s">
        <v>102</v>
      </c>
      <c r="I152" s="77">
        <v>7125.27</v>
      </c>
      <c r="J152" s="77">
        <v>187.1</v>
      </c>
      <c r="K152" s="77">
        <v>0</v>
      </c>
      <c r="L152" s="77">
        <v>13.331380169999999</v>
      </c>
      <c r="M152" s="78">
        <v>0</v>
      </c>
      <c r="N152" s="78">
        <v>4.0000000000000002E-4</v>
      </c>
      <c r="O152" s="78">
        <v>0</v>
      </c>
    </row>
    <row r="153" spans="2:15">
      <c r="B153" t="s">
        <v>1655</v>
      </c>
      <c r="C153" t="s">
        <v>1656</v>
      </c>
      <c r="D153" t="s">
        <v>100</v>
      </c>
      <c r="E153" t="s">
        <v>123</v>
      </c>
      <c r="F153" t="s">
        <v>1657</v>
      </c>
      <c r="G153" t="s">
        <v>777</v>
      </c>
      <c r="H153" t="s">
        <v>102</v>
      </c>
      <c r="I153" s="77">
        <v>2735.88</v>
      </c>
      <c r="J153" s="77">
        <v>839.3</v>
      </c>
      <c r="K153" s="77">
        <v>0</v>
      </c>
      <c r="L153" s="77">
        <v>22.96224084</v>
      </c>
      <c r="M153" s="78">
        <v>1E-4</v>
      </c>
      <c r="N153" s="78">
        <v>5.9999999999999995E-4</v>
      </c>
      <c r="O153" s="78">
        <v>1E-4</v>
      </c>
    </row>
    <row r="154" spans="2:15">
      <c r="B154" t="s">
        <v>1658</v>
      </c>
      <c r="C154" t="s">
        <v>1659</v>
      </c>
      <c r="D154" t="s">
        <v>100</v>
      </c>
      <c r="E154" t="s">
        <v>123</v>
      </c>
      <c r="F154" t="s">
        <v>1660</v>
      </c>
      <c r="G154" t="s">
        <v>823</v>
      </c>
      <c r="H154" t="s">
        <v>102</v>
      </c>
      <c r="I154" s="77">
        <v>574.09</v>
      </c>
      <c r="J154" s="77">
        <v>9957</v>
      </c>
      <c r="K154" s="77">
        <v>0</v>
      </c>
      <c r="L154" s="77">
        <v>57.162141300000002</v>
      </c>
      <c r="M154" s="78">
        <v>1E-4</v>
      </c>
      <c r="N154" s="78">
        <v>1.6000000000000001E-3</v>
      </c>
      <c r="O154" s="78">
        <v>1E-4</v>
      </c>
    </row>
    <row r="155" spans="2:15">
      <c r="B155" t="s">
        <v>1661</v>
      </c>
      <c r="C155" t="s">
        <v>1662</v>
      </c>
      <c r="D155" t="s">
        <v>100</v>
      </c>
      <c r="E155" t="s">
        <v>123</v>
      </c>
      <c r="F155" t="s">
        <v>1663</v>
      </c>
      <c r="G155" t="s">
        <v>823</v>
      </c>
      <c r="H155" t="s">
        <v>102</v>
      </c>
      <c r="I155" s="77">
        <v>7744.86</v>
      </c>
      <c r="J155" s="77">
        <v>452.9</v>
      </c>
      <c r="K155" s="77">
        <v>0</v>
      </c>
      <c r="L155" s="77">
        <v>35.07647094</v>
      </c>
      <c r="M155" s="78">
        <v>0</v>
      </c>
      <c r="N155" s="78">
        <v>1E-3</v>
      </c>
      <c r="O155" s="78">
        <v>1E-4</v>
      </c>
    </row>
    <row r="156" spans="2:15">
      <c r="B156" t="s">
        <v>1664</v>
      </c>
      <c r="C156" t="s">
        <v>1665</v>
      </c>
      <c r="D156" t="s">
        <v>100</v>
      </c>
      <c r="E156" t="s">
        <v>123</v>
      </c>
      <c r="F156" t="s">
        <v>1666</v>
      </c>
      <c r="G156" t="s">
        <v>823</v>
      </c>
      <c r="H156" t="s">
        <v>102</v>
      </c>
      <c r="I156" s="77">
        <v>120.82</v>
      </c>
      <c r="J156" s="77">
        <v>18910</v>
      </c>
      <c r="K156" s="77">
        <v>0</v>
      </c>
      <c r="L156" s="77">
        <v>22.847062000000001</v>
      </c>
      <c r="M156" s="78">
        <v>1E-4</v>
      </c>
      <c r="N156" s="78">
        <v>5.9999999999999995E-4</v>
      </c>
      <c r="O156" s="78">
        <v>1E-4</v>
      </c>
    </row>
    <row r="157" spans="2:15">
      <c r="B157" t="s">
        <v>1667</v>
      </c>
      <c r="C157" t="s">
        <v>1668</v>
      </c>
      <c r="D157" t="s">
        <v>100</v>
      </c>
      <c r="E157" t="s">
        <v>123</v>
      </c>
      <c r="F157" t="s">
        <v>1669</v>
      </c>
      <c r="G157" t="s">
        <v>823</v>
      </c>
      <c r="H157" t="s">
        <v>102</v>
      </c>
      <c r="I157" s="77">
        <v>872.02</v>
      </c>
      <c r="J157" s="77">
        <v>245.7</v>
      </c>
      <c r="K157" s="77">
        <v>0</v>
      </c>
      <c r="L157" s="77">
        <v>2.14255314</v>
      </c>
      <c r="M157" s="78">
        <v>0</v>
      </c>
      <c r="N157" s="78">
        <v>1E-4</v>
      </c>
      <c r="O157" s="78">
        <v>0</v>
      </c>
    </row>
    <row r="158" spans="2:15">
      <c r="B158" t="s">
        <v>1670</v>
      </c>
      <c r="C158" t="s">
        <v>1671</v>
      </c>
      <c r="D158" t="s">
        <v>100</v>
      </c>
      <c r="E158" t="s">
        <v>123</v>
      </c>
      <c r="F158" t="s">
        <v>1672</v>
      </c>
      <c r="G158" t="s">
        <v>650</v>
      </c>
      <c r="H158" t="s">
        <v>102</v>
      </c>
      <c r="I158" s="77">
        <v>8432.4699999999993</v>
      </c>
      <c r="J158" s="77">
        <v>427.1</v>
      </c>
      <c r="K158" s="77">
        <v>0</v>
      </c>
      <c r="L158" s="77">
        <v>36.015079370000002</v>
      </c>
      <c r="M158" s="78">
        <v>1E-4</v>
      </c>
      <c r="N158" s="78">
        <v>1E-3</v>
      </c>
      <c r="O158" s="78">
        <v>1E-4</v>
      </c>
    </row>
    <row r="159" spans="2:15">
      <c r="B159" t="s">
        <v>1673</v>
      </c>
      <c r="C159" t="s">
        <v>1674</v>
      </c>
      <c r="D159" t="s">
        <v>100</v>
      </c>
      <c r="E159" t="s">
        <v>123</v>
      </c>
      <c r="F159" t="s">
        <v>905</v>
      </c>
      <c r="G159" t="s">
        <v>353</v>
      </c>
      <c r="H159" t="s">
        <v>102</v>
      </c>
      <c r="I159" s="77">
        <v>9551.99</v>
      </c>
      <c r="J159" s="77">
        <v>566.6</v>
      </c>
      <c r="K159" s="77">
        <v>0</v>
      </c>
      <c r="L159" s="77">
        <v>54.12157534</v>
      </c>
      <c r="M159" s="78">
        <v>1E-4</v>
      </c>
      <c r="N159" s="78">
        <v>1.5E-3</v>
      </c>
      <c r="O159" s="78">
        <v>1E-4</v>
      </c>
    </row>
    <row r="160" spans="2:15">
      <c r="B160" t="s">
        <v>1675</v>
      </c>
      <c r="C160" t="s">
        <v>1676</v>
      </c>
      <c r="D160" t="s">
        <v>100</v>
      </c>
      <c r="E160" t="s">
        <v>123</v>
      </c>
      <c r="F160" t="s">
        <v>1677</v>
      </c>
      <c r="G160" t="s">
        <v>1678</v>
      </c>
      <c r="H160" t="s">
        <v>102</v>
      </c>
      <c r="I160" s="77">
        <v>20815.77</v>
      </c>
      <c r="J160" s="77">
        <v>147.80000000000001</v>
      </c>
      <c r="K160" s="77">
        <v>0</v>
      </c>
      <c r="L160" s="77">
        <v>30.765708060000001</v>
      </c>
      <c r="M160" s="78">
        <v>1E-4</v>
      </c>
      <c r="N160" s="78">
        <v>8.9999999999999998E-4</v>
      </c>
      <c r="O160" s="78">
        <v>1E-4</v>
      </c>
    </row>
    <row r="161" spans="2:15">
      <c r="B161" t="s">
        <v>1679</v>
      </c>
      <c r="C161" t="s">
        <v>1680</v>
      </c>
      <c r="D161" t="s">
        <v>100</v>
      </c>
      <c r="E161" t="s">
        <v>123</v>
      </c>
      <c r="F161" t="s">
        <v>1681</v>
      </c>
      <c r="G161" t="s">
        <v>1678</v>
      </c>
      <c r="H161" t="s">
        <v>102</v>
      </c>
      <c r="I161" s="77">
        <v>117.64</v>
      </c>
      <c r="J161" s="77">
        <v>927</v>
      </c>
      <c r="K161" s="77">
        <v>0</v>
      </c>
      <c r="L161" s="77">
        <v>1.0905228</v>
      </c>
      <c r="M161" s="78">
        <v>0</v>
      </c>
      <c r="N161" s="78">
        <v>0</v>
      </c>
      <c r="O161" s="78">
        <v>0</v>
      </c>
    </row>
    <row r="162" spans="2:15">
      <c r="B162" t="s">
        <v>1682</v>
      </c>
      <c r="C162" t="s">
        <v>1683</v>
      </c>
      <c r="D162" t="s">
        <v>100</v>
      </c>
      <c r="E162" t="s">
        <v>123</v>
      </c>
      <c r="F162" t="s">
        <v>1684</v>
      </c>
      <c r="G162" t="s">
        <v>1685</v>
      </c>
      <c r="H162" t="s">
        <v>102</v>
      </c>
      <c r="I162" s="77">
        <v>6178.94</v>
      </c>
      <c r="J162" s="77">
        <v>764.7</v>
      </c>
      <c r="K162" s="77">
        <v>0</v>
      </c>
      <c r="L162" s="77">
        <v>47.250354180000002</v>
      </c>
      <c r="M162" s="78">
        <v>1E-4</v>
      </c>
      <c r="N162" s="78">
        <v>1.2999999999999999E-3</v>
      </c>
      <c r="O162" s="78">
        <v>1E-4</v>
      </c>
    </row>
    <row r="163" spans="2:15">
      <c r="B163" t="s">
        <v>1686</v>
      </c>
      <c r="C163" t="s">
        <v>1687</v>
      </c>
      <c r="D163" t="s">
        <v>100</v>
      </c>
      <c r="E163" t="s">
        <v>123</v>
      </c>
      <c r="F163" t="s">
        <v>1688</v>
      </c>
      <c r="G163" t="s">
        <v>125</v>
      </c>
      <c r="H163" t="s">
        <v>102</v>
      </c>
      <c r="I163" s="77">
        <v>109.92</v>
      </c>
      <c r="J163" s="77">
        <v>8800</v>
      </c>
      <c r="K163" s="77">
        <v>0</v>
      </c>
      <c r="L163" s="77">
        <v>9.6729599999999998</v>
      </c>
      <c r="M163" s="78">
        <v>0</v>
      </c>
      <c r="N163" s="78">
        <v>2.9999999999999997E-4</v>
      </c>
      <c r="O163" s="78">
        <v>0</v>
      </c>
    </row>
    <row r="164" spans="2:15">
      <c r="B164" t="s">
        <v>1689</v>
      </c>
      <c r="C164" t="s">
        <v>1690</v>
      </c>
      <c r="D164" t="s">
        <v>100</v>
      </c>
      <c r="E164" t="s">
        <v>123</v>
      </c>
      <c r="F164" t="s">
        <v>1691</v>
      </c>
      <c r="G164" t="s">
        <v>125</v>
      </c>
      <c r="H164" t="s">
        <v>102</v>
      </c>
      <c r="I164" s="77">
        <v>831.91</v>
      </c>
      <c r="J164" s="77">
        <v>326.2</v>
      </c>
      <c r="K164" s="77">
        <v>0</v>
      </c>
      <c r="L164" s="77">
        <v>2.7136904199999998</v>
      </c>
      <c r="M164" s="78">
        <v>0</v>
      </c>
      <c r="N164" s="78">
        <v>1E-4</v>
      </c>
      <c r="O164" s="78">
        <v>0</v>
      </c>
    </row>
    <row r="165" spans="2:15">
      <c r="B165" t="s">
        <v>1692</v>
      </c>
      <c r="C165" t="s">
        <v>1693</v>
      </c>
      <c r="D165" t="s">
        <v>100</v>
      </c>
      <c r="E165" t="s">
        <v>123</v>
      </c>
      <c r="F165" t="s">
        <v>1694</v>
      </c>
      <c r="G165" t="s">
        <v>125</v>
      </c>
      <c r="H165" t="s">
        <v>102</v>
      </c>
      <c r="I165" s="77">
        <v>6945.09</v>
      </c>
      <c r="J165" s="77">
        <v>169.8</v>
      </c>
      <c r="K165" s="77">
        <v>0</v>
      </c>
      <c r="L165" s="77">
        <v>11.79276282</v>
      </c>
      <c r="M165" s="78">
        <v>1E-4</v>
      </c>
      <c r="N165" s="78">
        <v>2.9999999999999997E-4</v>
      </c>
      <c r="O165" s="78">
        <v>0</v>
      </c>
    </row>
    <row r="166" spans="2:15">
      <c r="B166" t="s">
        <v>1695</v>
      </c>
      <c r="C166" t="s">
        <v>1696</v>
      </c>
      <c r="D166" t="s">
        <v>100</v>
      </c>
      <c r="E166" t="s">
        <v>123</v>
      </c>
      <c r="F166" t="s">
        <v>1697</v>
      </c>
      <c r="G166" t="s">
        <v>125</v>
      </c>
      <c r="H166" t="s">
        <v>102</v>
      </c>
      <c r="I166" s="77">
        <v>1749.13</v>
      </c>
      <c r="J166" s="77">
        <v>456.4</v>
      </c>
      <c r="K166" s="77">
        <v>0</v>
      </c>
      <c r="L166" s="77">
        <v>7.98302932</v>
      </c>
      <c r="M166" s="78">
        <v>1E-4</v>
      </c>
      <c r="N166" s="78">
        <v>2.0000000000000001E-4</v>
      </c>
      <c r="O166" s="78">
        <v>0</v>
      </c>
    </row>
    <row r="167" spans="2:15">
      <c r="B167" t="s">
        <v>1698</v>
      </c>
      <c r="C167" t="s">
        <v>1699</v>
      </c>
      <c r="D167" t="s">
        <v>100</v>
      </c>
      <c r="E167" t="s">
        <v>123</v>
      </c>
      <c r="F167" t="s">
        <v>1700</v>
      </c>
      <c r="G167" t="s">
        <v>125</v>
      </c>
      <c r="H167" t="s">
        <v>102</v>
      </c>
      <c r="I167" s="77">
        <v>567.96</v>
      </c>
      <c r="J167" s="77">
        <v>642.70000000000005</v>
      </c>
      <c r="K167" s="77">
        <v>0</v>
      </c>
      <c r="L167" s="77">
        <v>3.6502789199999999</v>
      </c>
      <c r="M167" s="78">
        <v>1E-4</v>
      </c>
      <c r="N167" s="78">
        <v>1E-4</v>
      </c>
      <c r="O167" s="78">
        <v>0</v>
      </c>
    </row>
    <row r="168" spans="2:15">
      <c r="B168" t="s">
        <v>1701</v>
      </c>
      <c r="C168" t="s">
        <v>1702</v>
      </c>
      <c r="D168" t="s">
        <v>100</v>
      </c>
      <c r="E168" t="s">
        <v>123</v>
      </c>
      <c r="F168" t="s">
        <v>1703</v>
      </c>
      <c r="G168" t="s">
        <v>125</v>
      </c>
      <c r="H168" t="s">
        <v>102</v>
      </c>
      <c r="I168" s="77">
        <v>4629.79</v>
      </c>
      <c r="J168" s="77">
        <v>384.2</v>
      </c>
      <c r="K168" s="77">
        <v>0</v>
      </c>
      <c r="L168" s="77">
        <v>17.78765318</v>
      </c>
      <c r="M168" s="78">
        <v>1E-4</v>
      </c>
      <c r="N168" s="78">
        <v>5.0000000000000001E-4</v>
      </c>
      <c r="O168" s="78">
        <v>0</v>
      </c>
    </row>
    <row r="169" spans="2:15">
      <c r="B169" t="s">
        <v>1704</v>
      </c>
      <c r="C169" t="s">
        <v>1705</v>
      </c>
      <c r="D169" t="s">
        <v>100</v>
      </c>
      <c r="E169" t="s">
        <v>123</v>
      </c>
      <c r="F169" t="s">
        <v>1706</v>
      </c>
      <c r="G169" t="s">
        <v>1478</v>
      </c>
      <c r="H169" t="s">
        <v>102</v>
      </c>
      <c r="I169" s="77">
        <v>1743.9</v>
      </c>
      <c r="J169" s="77">
        <v>116.9</v>
      </c>
      <c r="K169" s="77">
        <v>0</v>
      </c>
      <c r="L169" s="77">
        <v>2.0386191</v>
      </c>
      <c r="M169" s="78">
        <v>0</v>
      </c>
      <c r="N169" s="78">
        <v>1E-4</v>
      </c>
      <c r="O169" s="78">
        <v>0</v>
      </c>
    </row>
    <row r="170" spans="2:15">
      <c r="B170" t="s">
        <v>1707</v>
      </c>
      <c r="C170" t="s">
        <v>1708</v>
      </c>
      <c r="D170" t="s">
        <v>100</v>
      </c>
      <c r="E170" t="s">
        <v>123</v>
      </c>
      <c r="F170" t="s">
        <v>1709</v>
      </c>
      <c r="G170" t="s">
        <v>1478</v>
      </c>
      <c r="H170" t="s">
        <v>102</v>
      </c>
      <c r="I170" s="77">
        <v>7240.84</v>
      </c>
      <c r="J170" s="77">
        <v>36.200000000000003</v>
      </c>
      <c r="K170" s="77">
        <v>0</v>
      </c>
      <c r="L170" s="77">
        <v>2.6211840799999999</v>
      </c>
      <c r="M170" s="78">
        <v>1E-4</v>
      </c>
      <c r="N170" s="78">
        <v>1E-4</v>
      </c>
      <c r="O170" s="78">
        <v>0</v>
      </c>
    </row>
    <row r="171" spans="2:15">
      <c r="B171" t="s">
        <v>1710</v>
      </c>
      <c r="C171" t="s">
        <v>1711</v>
      </c>
      <c r="D171" t="s">
        <v>100</v>
      </c>
      <c r="E171" t="s">
        <v>123</v>
      </c>
      <c r="F171" t="s">
        <v>1712</v>
      </c>
      <c r="G171" t="s">
        <v>1478</v>
      </c>
      <c r="H171" t="s">
        <v>102</v>
      </c>
      <c r="I171" s="77">
        <v>1231.43</v>
      </c>
      <c r="J171" s="77">
        <v>619.29999999999995</v>
      </c>
      <c r="K171" s="77">
        <v>0</v>
      </c>
      <c r="L171" s="77">
        <v>7.6262459900000001</v>
      </c>
      <c r="M171" s="78">
        <v>1E-4</v>
      </c>
      <c r="N171" s="78">
        <v>2.0000000000000001E-4</v>
      </c>
      <c r="O171" s="78">
        <v>0</v>
      </c>
    </row>
    <row r="172" spans="2:15">
      <c r="B172" t="s">
        <v>1713</v>
      </c>
      <c r="C172" t="s">
        <v>1714</v>
      </c>
      <c r="D172" t="s">
        <v>100</v>
      </c>
      <c r="E172" t="s">
        <v>123</v>
      </c>
      <c r="F172" t="s">
        <v>1715</v>
      </c>
      <c r="G172" t="s">
        <v>742</v>
      </c>
      <c r="H172" t="s">
        <v>102</v>
      </c>
      <c r="I172" s="77">
        <v>4350.2</v>
      </c>
      <c r="J172" s="77">
        <v>90.8</v>
      </c>
      <c r="K172" s="77">
        <v>0</v>
      </c>
      <c r="L172" s="77">
        <v>3.9499816000000001</v>
      </c>
      <c r="M172" s="78">
        <v>0</v>
      </c>
      <c r="N172" s="78">
        <v>1E-4</v>
      </c>
      <c r="O172" s="78">
        <v>0</v>
      </c>
    </row>
    <row r="173" spans="2:15">
      <c r="B173" t="s">
        <v>1716</v>
      </c>
      <c r="C173" t="s">
        <v>1717</v>
      </c>
      <c r="D173" t="s">
        <v>100</v>
      </c>
      <c r="E173" t="s">
        <v>123</v>
      </c>
      <c r="F173" t="s">
        <v>1718</v>
      </c>
      <c r="G173" t="s">
        <v>742</v>
      </c>
      <c r="H173" t="s">
        <v>102</v>
      </c>
      <c r="I173" s="77">
        <v>2892.82</v>
      </c>
      <c r="J173" s="77">
        <v>206</v>
      </c>
      <c r="K173" s="77">
        <v>0</v>
      </c>
      <c r="L173" s="77">
        <v>5.9592092000000001</v>
      </c>
      <c r="M173" s="78">
        <v>0</v>
      </c>
      <c r="N173" s="78">
        <v>2.0000000000000001E-4</v>
      </c>
      <c r="O173" s="78">
        <v>0</v>
      </c>
    </row>
    <row r="174" spans="2:15">
      <c r="B174" t="s">
        <v>1719</v>
      </c>
      <c r="C174" t="s">
        <v>1720</v>
      </c>
      <c r="D174" t="s">
        <v>100</v>
      </c>
      <c r="E174" t="s">
        <v>123</v>
      </c>
      <c r="F174" t="s">
        <v>1721</v>
      </c>
      <c r="G174" t="s">
        <v>742</v>
      </c>
      <c r="H174" t="s">
        <v>102</v>
      </c>
      <c r="I174" s="77">
        <v>3847.97</v>
      </c>
      <c r="J174" s="77">
        <v>761.9</v>
      </c>
      <c r="K174" s="77">
        <v>0</v>
      </c>
      <c r="L174" s="77">
        <v>29.317683429999999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1722</v>
      </c>
      <c r="C175" t="s">
        <v>1723</v>
      </c>
      <c r="D175" t="s">
        <v>100</v>
      </c>
      <c r="E175" t="s">
        <v>123</v>
      </c>
      <c r="F175" t="s">
        <v>1724</v>
      </c>
      <c r="G175" t="s">
        <v>127</v>
      </c>
      <c r="H175" t="s">
        <v>102</v>
      </c>
      <c r="I175" s="77">
        <v>3756.33</v>
      </c>
      <c r="J175" s="77">
        <v>461.8</v>
      </c>
      <c r="K175" s="77">
        <v>0</v>
      </c>
      <c r="L175" s="77">
        <v>17.346731940000002</v>
      </c>
      <c r="M175" s="78">
        <v>1E-4</v>
      </c>
      <c r="N175" s="78">
        <v>5.0000000000000001E-4</v>
      </c>
      <c r="O175" s="78">
        <v>0</v>
      </c>
    </row>
    <row r="176" spans="2:15">
      <c r="B176" t="s">
        <v>1725</v>
      </c>
      <c r="C176" t="s">
        <v>1726</v>
      </c>
      <c r="D176" t="s">
        <v>100</v>
      </c>
      <c r="E176" t="s">
        <v>123</v>
      </c>
      <c r="F176" t="s">
        <v>1727</v>
      </c>
      <c r="G176" t="s">
        <v>127</v>
      </c>
      <c r="H176" t="s">
        <v>102</v>
      </c>
      <c r="I176" s="77">
        <v>1651.77</v>
      </c>
      <c r="J176" s="77">
        <v>2608</v>
      </c>
      <c r="K176" s="77">
        <v>0</v>
      </c>
      <c r="L176" s="77">
        <v>43.078161600000001</v>
      </c>
      <c r="M176" s="78">
        <v>1E-4</v>
      </c>
      <c r="N176" s="78">
        <v>1.1999999999999999E-3</v>
      </c>
      <c r="O176" s="78">
        <v>1E-4</v>
      </c>
    </row>
    <row r="177" spans="2:15">
      <c r="B177" t="s">
        <v>1728</v>
      </c>
      <c r="C177" t="s">
        <v>1729</v>
      </c>
      <c r="D177" t="s">
        <v>100</v>
      </c>
      <c r="E177" t="s">
        <v>123</v>
      </c>
      <c r="F177" t="s">
        <v>1730</v>
      </c>
      <c r="G177" t="s">
        <v>127</v>
      </c>
      <c r="H177" t="s">
        <v>102</v>
      </c>
      <c r="I177" s="77">
        <v>632.15</v>
      </c>
      <c r="J177" s="77">
        <v>1686</v>
      </c>
      <c r="K177" s="77">
        <v>0</v>
      </c>
      <c r="L177" s="77">
        <v>10.658049</v>
      </c>
      <c r="M177" s="78">
        <v>1E-4</v>
      </c>
      <c r="N177" s="78">
        <v>2.9999999999999997E-4</v>
      </c>
      <c r="O177" s="78">
        <v>0</v>
      </c>
    </row>
    <row r="178" spans="2:15">
      <c r="B178" t="s">
        <v>1731</v>
      </c>
      <c r="C178" t="s">
        <v>1732</v>
      </c>
      <c r="D178" t="s">
        <v>100</v>
      </c>
      <c r="E178" t="s">
        <v>123</v>
      </c>
      <c r="F178" t="s">
        <v>1733</v>
      </c>
      <c r="G178" t="s">
        <v>127</v>
      </c>
      <c r="H178" t="s">
        <v>102</v>
      </c>
      <c r="I178" s="77">
        <v>6712.21</v>
      </c>
      <c r="J178" s="77">
        <v>369.5</v>
      </c>
      <c r="K178" s="77">
        <v>0</v>
      </c>
      <c r="L178" s="77">
        <v>24.801615949999999</v>
      </c>
      <c r="M178" s="78">
        <v>1E-4</v>
      </c>
      <c r="N178" s="78">
        <v>6.9999999999999999E-4</v>
      </c>
      <c r="O178" s="78">
        <v>1E-4</v>
      </c>
    </row>
    <row r="179" spans="2:15">
      <c r="B179" t="s">
        <v>1734</v>
      </c>
      <c r="C179" t="s">
        <v>1735</v>
      </c>
      <c r="D179" t="s">
        <v>100</v>
      </c>
      <c r="E179" t="s">
        <v>123</v>
      </c>
      <c r="F179" t="s">
        <v>1736</v>
      </c>
      <c r="G179" t="s">
        <v>127</v>
      </c>
      <c r="H179" t="s">
        <v>102</v>
      </c>
      <c r="I179" s="77">
        <v>1009.6</v>
      </c>
      <c r="J179" s="77">
        <v>1352</v>
      </c>
      <c r="K179" s="77">
        <v>0</v>
      </c>
      <c r="L179" s="77">
        <v>13.649792</v>
      </c>
      <c r="M179" s="78">
        <v>1E-4</v>
      </c>
      <c r="N179" s="78">
        <v>4.0000000000000002E-4</v>
      </c>
      <c r="O179" s="78">
        <v>0</v>
      </c>
    </row>
    <row r="180" spans="2:15">
      <c r="B180" t="s">
        <v>1737</v>
      </c>
      <c r="C180" t="s">
        <v>1738</v>
      </c>
      <c r="D180" t="s">
        <v>100</v>
      </c>
      <c r="E180" t="s">
        <v>123</v>
      </c>
      <c r="F180" t="s">
        <v>763</v>
      </c>
      <c r="G180" t="s">
        <v>128</v>
      </c>
      <c r="H180" t="s">
        <v>102</v>
      </c>
      <c r="I180" s="77">
        <v>2743.59</v>
      </c>
      <c r="J180" s="77">
        <v>982</v>
      </c>
      <c r="K180" s="77">
        <v>0</v>
      </c>
      <c r="L180" s="77">
        <v>26.9420538</v>
      </c>
      <c r="M180" s="78">
        <v>0</v>
      </c>
      <c r="N180" s="78">
        <v>8.0000000000000004E-4</v>
      </c>
      <c r="O180" s="78">
        <v>1E-4</v>
      </c>
    </row>
    <row r="181" spans="2:15">
      <c r="B181" t="s">
        <v>1739</v>
      </c>
      <c r="C181" t="s">
        <v>1740</v>
      </c>
      <c r="D181" t="s">
        <v>100</v>
      </c>
      <c r="E181" t="s">
        <v>123</v>
      </c>
      <c r="F181" t="s">
        <v>1741</v>
      </c>
      <c r="G181" t="s">
        <v>129</v>
      </c>
      <c r="H181" t="s">
        <v>102</v>
      </c>
      <c r="I181" s="77">
        <v>577.84</v>
      </c>
      <c r="J181" s="77">
        <v>2004</v>
      </c>
      <c r="K181" s="77">
        <v>0</v>
      </c>
      <c r="L181" s="77">
        <v>11.579913599999999</v>
      </c>
      <c r="M181" s="78">
        <v>0</v>
      </c>
      <c r="N181" s="78">
        <v>2.9999999999999997E-4</v>
      </c>
      <c r="O181" s="78">
        <v>0</v>
      </c>
    </row>
    <row r="182" spans="2:15">
      <c r="B182" t="s">
        <v>1742</v>
      </c>
      <c r="C182" t="s">
        <v>1743</v>
      </c>
      <c r="D182" t="s">
        <v>100</v>
      </c>
      <c r="E182" t="s">
        <v>123</v>
      </c>
      <c r="F182" t="s">
        <v>1744</v>
      </c>
      <c r="G182" t="s">
        <v>129</v>
      </c>
      <c r="H182" t="s">
        <v>102</v>
      </c>
      <c r="I182" s="77">
        <v>11353.11</v>
      </c>
      <c r="J182" s="77">
        <v>26.7</v>
      </c>
      <c r="K182" s="77">
        <v>0</v>
      </c>
      <c r="L182" s="77">
        <v>3.0312803700000002</v>
      </c>
      <c r="M182" s="78">
        <v>1E-4</v>
      </c>
      <c r="N182" s="78">
        <v>1E-4</v>
      </c>
      <c r="O182" s="78">
        <v>0</v>
      </c>
    </row>
    <row r="183" spans="2:15">
      <c r="B183" t="s">
        <v>1745</v>
      </c>
      <c r="C183" t="s">
        <v>1746</v>
      </c>
      <c r="D183" t="s">
        <v>100</v>
      </c>
      <c r="E183" t="s">
        <v>123</v>
      </c>
      <c r="F183" t="s">
        <v>1747</v>
      </c>
      <c r="G183" t="s">
        <v>129</v>
      </c>
      <c r="H183" t="s">
        <v>102</v>
      </c>
      <c r="I183" s="77">
        <v>1618.68</v>
      </c>
      <c r="J183" s="77">
        <v>71.8</v>
      </c>
      <c r="K183" s="77">
        <v>0</v>
      </c>
      <c r="L183" s="77">
        <v>1.1622122399999999</v>
      </c>
      <c r="M183" s="78">
        <v>0</v>
      </c>
      <c r="N183" s="78">
        <v>0</v>
      </c>
      <c r="O183" s="78">
        <v>0</v>
      </c>
    </row>
    <row r="184" spans="2:15">
      <c r="B184" s="79" t="s">
        <v>1748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339876.6</v>
      </c>
      <c r="K186" s="81">
        <v>5.1494099999999996</v>
      </c>
      <c r="L186" s="81">
        <v>9304.6337882769421</v>
      </c>
      <c r="N186" s="80">
        <v>0.26140000000000002</v>
      </c>
      <c r="O186" s="80">
        <v>2.2200000000000001E-2</v>
      </c>
    </row>
    <row r="187" spans="2:15">
      <c r="B187" s="79" t="s">
        <v>331</v>
      </c>
      <c r="E187" s="16"/>
      <c r="F187" s="16"/>
      <c r="G187" s="16"/>
      <c r="I187" s="81">
        <v>49995.7</v>
      </c>
      <c r="K187" s="81">
        <v>1.1180000000000001E-2</v>
      </c>
      <c r="L187" s="81">
        <v>3403.6833169406241</v>
      </c>
      <c r="N187" s="80">
        <v>9.5600000000000004E-2</v>
      </c>
      <c r="O187" s="80">
        <v>8.0999999999999996E-3</v>
      </c>
    </row>
    <row r="188" spans="2:15">
      <c r="B188" t="s">
        <v>1749</v>
      </c>
      <c r="C188" t="s">
        <v>1750</v>
      </c>
      <c r="D188" t="s">
        <v>1751</v>
      </c>
      <c r="E188" t="s">
        <v>924</v>
      </c>
      <c r="F188" t="s">
        <v>1752</v>
      </c>
      <c r="G188" t="s">
        <v>1034</v>
      </c>
      <c r="H188" t="s">
        <v>106</v>
      </c>
      <c r="I188" s="77">
        <v>22.55</v>
      </c>
      <c r="J188" s="77">
        <v>6267</v>
      </c>
      <c r="K188" s="77">
        <v>0</v>
      </c>
      <c r="L188" s="77">
        <v>5.2175657820000003</v>
      </c>
      <c r="M188" s="78">
        <v>0</v>
      </c>
      <c r="N188" s="78">
        <v>1E-4</v>
      </c>
      <c r="O188" s="78">
        <v>0</v>
      </c>
    </row>
    <row r="189" spans="2:15">
      <c r="B189" t="s">
        <v>1753</v>
      </c>
      <c r="C189" t="s">
        <v>1754</v>
      </c>
      <c r="D189" t="s">
        <v>1755</v>
      </c>
      <c r="E189" t="s">
        <v>924</v>
      </c>
      <c r="F189" t="s">
        <v>1756</v>
      </c>
      <c r="G189" t="s">
        <v>1009</v>
      </c>
      <c r="H189" t="s">
        <v>106</v>
      </c>
      <c r="I189" s="77">
        <v>515.19000000000005</v>
      </c>
      <c r="J189" s="77">
        <v>2905</v>
      </c>
      <c r="K189" s="77">
        <v>0</v>
      </c>
      <c r="L189" s="77">
        <v>55.255466994000003</v>
      </c>
      <c r="M189" s="78">
        <v>0</v>
      </c>
      <c r="N189" s="78">
        <v>1.6000000000000001E-3</v>
      </c>
      <c r="O189" s="78">
        <v>1E-4</v>
      </c>
    </row>
    <row r="190" spans="2:15">
      <c r="B190" t="s">
        <v>1757</v>
      </c>
      <c r="C190" t="s">
        <v>1758</v>
      </c>
      <c r="D190" t="s">
        <v>1751</v>
      </c>
      <c r="E190" t="s">
        <v>924</v>
      </c>
      <c r="F190" t="s">
        <v>1759</v>
      </c>
      <c r="G190" t="s">
        <v>1052</v>
      </c>
      <c r="H190" t="s">
        <v>106</v>
      </c>
      <c r="I190" s="77">
        <v>171.9</v>
      </c>
      <c r="J190" s="77">
        <v>2563</v>
      </c>
      <c r="K190" s="77">
        <v>0</v>
      </c>
      <c r="L190" s="77">
        <v>16.266202524000001</v>
      </c>
      <c r="M190" s="78">
        <v>0</v>
      </c>
      <c r="N190" s="78">
        <v>5.0000000000000001E-4</v>
      </c>
      <c r="O190" s="78">
        <v>0</v>
      </c>
    </row>
    <row r="191" spans="2:15">
      <c r="B191" t="s">
        <v>1760</v>
      </c>
      <c r="C191" t="s">
        <v>1761</v>
      </c>
      <c r="D191" t="s">
        <v>1755</v>
      </c>
      <c r="E191" t="s">
        <v>924</v>
      </c>
      <c r="F191" t="s">
        <v>1762</v>
      </c>
      <c r="G191" t="s">
        <v>1763</v>
      </c>
      <c r="H191" t="s">
        <v>106</v>
      </c>
      <c r="I191" s="77">
        <v>648.99</v>
      </c>
      <c r="J191" s="77">
        <v>3676</v>
      </c>
      <c r="K191" s="77">
        <v>0</v>
      </c>
      <c r="L191" s="77">
        <v>88.079572900800002</v>
      </c>
      <c r="M191" s="78">
        <v>0</v>
      </c>
      <c r="N191" s="78">
        <v>2.5000000000000001E-3</v>
      </c>
      <c r="O191" s="78">
        <v>2.0000000000000001E-4</v>
      </c>
    </row>
    <row r="192" spans="2:15">
      <c r="B192" t="s">
        <v>1764</v>
      </c>
      <c r="C192" t="s">
        <v>1765</v>
      </c>
      <c r="D192" t="s">
        <v>1755</v>
      </c>
      <c r="E192" t="s">
        <v>924</v>
      </c>
      <c r="F192" t="s">
        <v>1766</v>
      </c>
      <c r="G192" t="s">
        <v>1144</v>
      </c>
      <c r="H192" t="s">
        <v>106</v>
      </c>
      <c r="I192" s="77">
        <v>1059.01</v>
      </c>
      <c r="J192" s="77">
        <v>316</v>
      </c>
      <c r="K192" s="77">
        <v>0</v>
      </c>
      <c r="L192" s="77">
        <v>12.3551731472</v>
      </c>
      <c r="M192" s="78">
        <v>0</v>
      </c>
      <c r="N192" s="78">
        <v>2.9999999999999997E-4</v>
      </c>
      <c r="O192" s="78">
        <v>0</v>
      </c>
    </row>
    <row r="193" spans="2:15">
      <c r="B193" t="s">
        <v>1767</v>
      </c>
      <c r="C193" t="s">
        <v>1768</v>
      </c>
      <c r="D193" t="s">
        <v>1755</v>
      </c>
      <c r="E193" t="s">
        <v>924</v>
      </c>
      <c r="F193" t="s">
        <v>1769</v>
      </c>
      <c r="G193" t="s">
        <v>1144</v>
      </c>
      <c r="H193" t="s">
        <v>106</v>
      </c>
      <c r="I193" s="77">
        <v>600.91999999999996</v>
      </c>
      <c r="J193" s="77">
        <v>1074</v>
      </c>
      <c r="K193" s="77">
        <v>0</v>
      </c>
      <c r="L193" s="77">
        <v>23.8277279136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1770</v>
      </c>
      <c r="C194" t="s">
        <v>1771</v>
      </c>
      <c r="D194" t="s">
        <v>1751</v>
      </c>
      <c r="E194" t="s">
        <v>924</v>
      </c>
      <c r="F194" t="s">
        <v>1772</v>
      </c>
      <c r="G194" t="s">
        <v>1773</v>
      </c>
      <c r="H194" t="s">
        <v>106</v>
      </c>
      <c r="I194" s="77">
        <v>499.97</v>
      </c>
      <c r="J194" s="77">
        <v>4028</v>
      </c>
      <c r="K194" s="77">
        <v>0</v>
      </c>
      <c r="L194" s="77">
        <v>74.352418587200006</v>
      </c>
      <c r="M194" s="78">
        <v>0</v>
      </c>
      <c r="N194" s="78">
        <v>2.0999999999999999E-3</v>
      </c>
      <c r="O194" s="78">
        <v>2.0000000000000001E-4</v>
      </c>
    </row>
    <row r="195" spans="2:15">
      <c r="B195" t="s">
        <v>1774</v>
      </c>
      <c r="C195" t="s">
        <v>1775</v>
      </c>
      <c r="D195" t="s">
        <v>1755</v>
      </c>
      <c r="E195" t="s">
        <v>924</v>
      </c>
      <c r="F195" t="s">
        <v>925</v>
      </c>
      <c r="G195" t="s">
        <v>926</v>
      </c>
      <c r="H195" t="s">
        <v>106</v>
      </c>
      <c r="I195" s="77">
        <v>234.37</v>
      </c>
      <c r="J195" s="77">
        <v>25396</v>
      </c>
      <c r="K195" s="77">
        <v>0</v>
      </c>
      <c r="L195" s="77">
        <v>219.75007439839999</v>
      </c>
      <c r="M195" s="78">
        <v>0</v>
      </c>
      <c r="N195" s="78">
        <v>6.1999999999999998E-3</v>
      </c>
      <c r="O195" s="78">
        <v>5.0000000000000001E-4</v>
      </c>
    </row>
    <row r="196" spans="2:15">
      <c r="B196" t="s">
        <v>1776</v>
      </c>
      <c r="C196" t="s">
        <v>1777</v>
      </c>
      <c r="D196" t="s">
        <v>1755</v>
      </c>
      <c r="E196" t="s">
        <v>924</v>
      </c>
      <c r="F196" t="s">
        <v>1778</v>
      </c>
      <c r="G196" t="s">
        <v>1083</v>
      </c>
      <c r="H196" t="s">
        <v>106</v>
      </c>
      <c r="I196" s="77">
        <v>215.14</v>
      </c>
      <c r="J196" s="77">
        <v>2882</v>
      </c>
      <c r="K196" s="77">
        <v>0</v>
      </c>
      <c r="L196" s="77">
        <v>22.891636081600002</v>
      </c>
      <c r="M196" s="78">
        <v>0</v>
      </c>
      <c r="N196" s="78">
        <v>5.9999999999999995E-4</v>
      </c>
      <c r="O196" s="78">
        <v>1E-4</v>
      </c>
    </row>
    <row r="197" spans="2:15">
      <c r="B197" t="s">
        <v>1779</v>
      </c>
      <c r="C197" t="s">
        <v>1780</v>
      </c>
      <c r="D197" t="s">
        <v>1755</v>
      </c>
      <c r="E197" t="s">
        <v>924</v>
      </c>
      <c r="F197" t="s">
        <v>1781</v>
      </c>
      <c r="G197" t="s">
        <v>1083</v>
      </c>
      <c r="H197" t="s">
        <v>106</v>
      </c>
      <c r="I197" s="77">
        <v>106.37</v>
      </c>
      <c r="J197" s="77">
        <v>16911</v>
      </c>
      <c r="K197" s="77">
        <v>0</v>
      </c>
      <c r="L197" s="77">
        <v>66.412547744400001</v>
      </c>
      <c r="M197" s="78">
        <v>0</v>
      </c>
      <c r="N197" s="78">
        <v>1.9E-3</v>
      </c>
      <c r="O197" s="78">
        <v>2.0000000000000001E-4</v>
      </c>
    </row>
    <row r="198" spans="2:15">
      <c r="B198" t="s">
        <v>1782</v>
      </c>
      <c r="C198" t="s">
        <v>1783</v>
      </c>
      <c r="D198" t="s">
        <v>1751</v>
      </c>
      <c r="E198" t="s">
        <v>924</v>
      </c>
      <c r="F198" t="s">
        <v>1784</v>
      </c>
      <c r="G198" t="s">
        <v>1083</v>
      </c>
      <c r="H198" t="s">
        <v>106</v>
      </c>
      <c r="I198" s="77">
        <v>635.54999999999995</v>
      </c>
      <c r="J198" s="77">
        <v>485</v>
      </c>
      <c r="K198" s="77">
        <v>0</v>
      </c>
      <c r="L198" s="77">
        <v>11.380285410000001</v>
      </c>
      <c r="M198" s="78">
        <v>0</v>
      </c>
      <c r="N198" s="78">
        <v>2.9999999999999997E-4</v>
      </c>
      <c r="O198" s="78">
        <v>0</v>
      </c>
    </row>
    <row r="199" spans="2:15">
      <c r="B199" t="s">
        <v>1785</v>
      </c>
      <c r="C199" t="s">
        <v>1786</v>
      </c>
      <c r="D199" t="s">
        <v>1751</v>
      </c>
      <c r="E199" t="s">
        <v>924</v>
      </c>
      <c r="F199" t="s">
        <v>1787</v>
      </c>
      <c r="G199" t="s">
        <v>1083</v>
      </c>
      <c r="H199" t="s">
        <v>106</v>
      </c>
      <c r="I199" s="77">
        <v>1365.63</v>
      </c>
      <c r="J199" s="77">
        <v>650</v>
      </c>
      <c r="K199" s="77">
        <v>0</v>
      </c>
      <c r="L199" s="77">
        <v>32.772388739999997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1788</v>
      </c>
      <c r="C200" t="s">
        <v>1789</v>
      </c>
      <c r="D200" t="s">
        <v>1755</v>
      </c>
      <c r="E200" t="s">
        <v>924</v>
      </c>
      <c r="F200" t="s">
        <v>1790</v>
      </c>
      <c r="G200" t="s">
        <v>1083</v>
      </c>
      <c r="H200" t="s">
        <v>120</v>
      </c>
      <c r="I200" s="77">
        <v>11445.18</v>
      </c>
      <c r="J200" s="77">
        <v>8.8000000000000007</v>
      </c>
      <c r="K200" s="77">
        <v>0</v>
      </c>
      <c r="L200" s="77">
        <v>2.4661707618239999</v>
      </c>
      <c r="M200" s="78">
        <v>0</v>
      </c>
      <c r="N200" s="78">
        <v>1E-4</v>
      </c>
      <c r="O200" s="78">
        <v>0</v>
      </c>
    </row>
    <row r="201" spans="2:15">
      <c r="B201" t="s">
        <v>1791</v>
      </c>
      <c r="C201" t="s">
        <v>1792</v>
      </c>
      <c r="D201" t="s">
        <v>1755</v>
      </c>
      <c r="E201" t="s">
        <v>924</v>
      </c>
      <c r="F201" t="s">
        <v>1793</v>
      </c>
      <c r="G201" t="s">
        <v>1083</v>
      </c>
      <c r="H201" t="s">
        <v>106</v>
      </c>
      <c r="I201" s="77">
        <v>251.31</v>
      </c>
      <c r="J201" s="77">
        <v>7711</v>
      </c>
      <c r="K201" s="77">
        <v>0</v>
      </c>
      <c r="L201" s="77">
        <v>71.545474057199996</v>
      </c>
      <c r="M201" s="78">
        <v>0</v>
      </c>
      <c r="N201" s="78">
        <v>2E-3</v>
      </c>
      <c r="O201" s="78">
        <v>2.0000000000000001E-4</v>
      </c>
    </row>
    <row r="202" spans="2:15">
      <c r="B202" t="s">
        <v>1794</v>
      </c>
      <c r="C202" t="s">
        <v>1795</v>
      </c>
      <c r="D202" t="s">
        <v>1755</v>
      </c>
      <c r="E202" t="s">
        <v>924</v>
      </c>
      <c r="F202" t="s">
        <v>1796</v>
      </c>
      <c r="G202" t="s">
        <v>1083</v>
      </c>
      <c r="H202" t="s">
        <v>106</v>
      </c>
      <c r="I202" s="77">
        <v>89.5</v>
      </c>
      <c r="J202" s="77">
        <v>15379</v>
      </c>
      <c r="K202" s="77">
        <v>0</v>
      </c>
      <c r="L202" s="77">
        <v>50.817444860000002</v>
      </c>
      <c r="M202" s="78">
        <v>0</v>
      </c>
      <c r="N202" s="78">
        <v>1.4E-3</v>
      </c>
      <c r="O202" s="78">
        <v>1E-4</v>
      </c>
    </row>
    <row r="203" spans="2:15">
      <c r="B203" t="s">
        <v>1797</v>
      </c>
      <c r="C203" t="s">
        <v>1798</v>
      </c>
      <c r="D203" t="s">
        <v>1755</v>
      </c>
      <c r="E203" t="s">
        <v>924</v>
      </c>
      <c r="F203" t="s">
        <v>1799</v>
      </c>
      <c r="G203" t="s">
        <v>1083</v>
      </c>
      <c r="H203" t="s">
        <v>106</v>
      </c>
      <c r="I203" s="77">
        <v>142.01</v>
      </c>
      <c r="J203" s="77">
        <v>12794</v>
      </c>
      <c r="K203" s="77">
        <v>0</v>
      </c>
      <c r="L203" s="77">
        <v>67.079059704800002</v>
      </c>
      <c r="M203" s="78">
        <v>0</v>
      </c>
      <c r="N203" s="78">
        <v>1.9E-3</v>
      </c>
      <c r="O203" s="78">
        <v>2.0000000000000001E-4</v>
      </c>
    </row>
    <row r="204" spans="2:15">
      <c r="B204" t="s">
        <v>1800</v>
      </c>
      <c r="C204" t="s">
        <v>1801</v>
      </c>
      <c r="D204" t="s">
        <v>1755</v>
      </c>
      <c r="E204" t="s">
        <v>924</v>
      </c>
      <c r="F204" t="s">
        <v>1802</v>
      </c>
      <c r="G204" t="s">
        <v>1020</v>
      </c>
      <c r="H204" t="s">
        <v>106</v>
      </c>
      <c r="I204" s="77">
        <v>1204.76</v>
      </c>
      <c r="J204" s="77">
        <v>274</v>
      </c>
      <c r="K204" s="77">
        <v>0</v>
      </c>
      <c r="L204" s="77">
        <v>12.1874485408</v>
      </c>
      <c r="M204" s="78">
        <v>0</v>
      </c>
      <c r="N204" s="78">
        <v>2.9999999999999997E-4</v>
      </c>
      <c r="O204" s="78">
        <v>0</v>
      </c>
    </row>
    <row r="205" spans="2:15">
      <c r="B205" t="s">
        <v>1803</v>
      </c>
      <c r="C205" t="s">
        <v>1804</v>
      </c>
      <c r="D205" t="s">
        <v>1751</v>
      </c>
      <c r="E205" t="s">
        <v>924</v>
      </c>
      <c r="F205" t="s">
        <v>1805</v>
      </c>
      <c r="G205" t="s">
        <v>1020</v>
      </c>
      <c r="H205" t="s">
        <v>106</v>
      </c>
      <c r="I205" s="77">
        <v>2078.1999999999998</v>
      </c>
      <c r="J205" s="77">
        <v>283</v>
      </c>
      <c r="K205" s="77">
        <v>0</v>
      </c>
      <c r="L205" s="77">
        <v>21.713781751999999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1806</v>
      </c>
      <c r="C206" t="s">
        <v>1807</v>
      </c>
      <c r="D206" t="s">
        <v>1755</v>
      </c>
      <c r="E206" t="s">
        <v>924</v>
      </c>
      <c r="F206" t="s">
        <v>1808</v>
      </c>
      <c r="G206" t="s">
        <v>1020</v>
      </c>
      <c r="H206" t="s">
        <v>106</v>
      </c>
      <c r="I206" s="77">
        <v>639.88</v>
      </c>
      <c r="J206" s="77">
        <v>1795</v>
      </c>
      <c r="K206" s="77">
        <v>0</v>
      </c>
      <c r="L206" s="77">
        <v>42.405743432000001</v>
      </c>
      <c r="M206" s="78">
        <v>0</v>
      </c>
      <c r="N206" s="78">
        <v>1.1999999999999999E-3</v>
      </c>
      <c r="O206" s="78">
        <v>1E-4</v>
      </c>
    </row>
    <row r="207" spans="2:15">
      <c r="B207" t="s">
        <v>1809</v>
      </c>
      <c r="C207" t="s">
        <v>1810</v>
      </c>
      <c r="D207" t="s">
        <v>1751</v>
      </c>
      <c r="E207" t="s">
        <v>924</v>
      </c>
      <c r="F207" t="s">
        <v>1811</v>
      </c>
      <c r="G207" t="s">
        <v>987</v>
      </c>
      <c r="H207" t="s">
        <v>106</v>
      </c>
      <c r="I207" s="77">
        <v>68.84</v>
      </c>
      <c r="J207" s="77">
        <v>1256</v>
      </c>
      <c r="K207" s="77">
        <v>0</v>
      </c>
      <c r="L207" s="77">
        <v>3.1922154368000002</v>
      </c>
      <c r="M207" s="78">
        <v>0</v>
      </c>
      <c r="N207" s="78">
        <v>1E-4</v>
      </c>
      <c r="O207" s="78">
        <v>0</v>
      </c>
    </row>
    <row r="208" spans="2:15">
      <c r="B208" t="s">
        <v>1812</v>
      </c>
      <c r="C208" t="s">
        <v>1813</v>
      </c>
      <c r="D208" t="s">
        <v>1755</v>
      </c>
      <c r="E208" t="s">
        <v>924</v>
      </c>
      <c r="F208" t="s">
        <v>1814</v>
      </c>
      <c r="G208" t="s">
        <v>123</v>
      </c>
      <c r="H208" t="s">
        <v>106</v>
      </c>
      <c r="I208" s="77">
        <v>1032.6500000000001</v>
      </c>
      <c r="J208" s="77">
        <v>485</v>
      </c>
      <c r="K208" s="77">
        <v>0</v>
      </c>
      <c r="L208" s="77">
        <v>18.490837429999999</v>
      </c>
      <c r="M208" s="78">
        <v>0</v>
      </c>
      <c r="N208" s="78">
        <v>5.0000000000000001E-4</v>
      </c>
      <c r="O208" s="78">
        <v>0</v>
      </c>
    </row>
    <row r="209" spans="2:15">
      <c r="B209" t="s">
        <v>1815</v>
      </c>
      <c r="C209" t="s">
        <v>1816</v>
      </c>
      <c r="D209" t="s">
        <v>1751</v>
      </c>
      <c r="E209" t="s">
        <v>924</v>
      </c>
      <c r="F209" t="s">
        <v>1284</v>
      </c>
      <c r="G209" t="s">
        <v>364</v>
      </c>
      <c r="H209" t="s">
        <v>106</v>
      </c>
      <c r="I209" s="77">
        <v>966.84</v>
      </c>
      <c r="J209" s="77">
        <v>7977</v>
      </c>
      <c r="K209" s="77">
        <v>0</v>
      </c>
      <c r="L209" s="77">
        <v>284.74486054559998</v>
      </c>
      <c r="M209" s="78">
        <v>0</v>
      </c>
      <c r="N209" s="78">
        <v>8.0000000000000002E-3</v>
      </c>
      <c r="O209" s="78">
        <v>6.9999999999999999E-4</v>
      </c>
    </row>
    <row r="210" spans="2:15">
      <c r="B210" t="s">
        <v>1817</v>
      </c>
      <c r="C210" t="s">
        <v>1818</v>
      </c>
      <c r="D210" t="s">
        <v>1755</v>
      </c>
      <c r="E210" t="s">
        <v>924</v>
      </c>
      <c r="F210" t="s">
        <v>915</v>
      </c>
      <c r="G210" t="s">
        <v>727</v>
      </c>
      <c r="H210" t="s">
        <v>106</v>
      </c>
      <c r="I210" s="77">
        <v>6.02</v>
      </c>
      <c r="J210" s="77">
        <v>20996</v>
      </c>
      <c r="K210" s="77">
        <v>1.1180000000000001E-2</v>
      </c>
      <c r="L210" s="77">
        <v>4.6777173663999996</v>
      </c>
      <c r="M210" s="78">
        <v>0</v>
      </c>
      <c r="N210" s="78">
        <v>1E-4</v>
      </c>
      <c r="O210" s="78">
        <v>0</v>
      </c>
    </row>
    <row r="211" spans="2:15">
      <c r="B211" t="s">
        <v>1819</v>
      </c>
      <c r="C211" t="s">
        <v>1820</v>
      </c>
      <c r="D211" t="s">
        <v>1755</v>
      </c>
      <c r="E211" t="s">
        <v>924</v>
      </c>
      <c r="F211" t="s">
        <v>1330</v>
      </c>
      <c r="G211" t="s">
        <v>1331</v>
      </c>
      <c r="H211" t="s">
        <v>106</v>
      </c>
      <c r="I211" s="77">
        <v>671.91</v>
      </c>
      <c r="J211" s="77">
        <v>3705</v>
      </c>
      <c r="K211" s="77">
        <v>0</v>
      </c>
      <c r="L211" s="77">
        <v>91.909628225999995</v>
      </c>
      <c r="M211" s="78">
        <v>0</v>
      </c>
      <c r="N211" s="78">
        <v>2.5999999999999999E-3</v>
      </c>
      <c r="O211" s="78">
        <v>2.0000000000000001E-4</v>
      </c>
    </row>
    <row r="212" spans="2:15">
      <c r="B212" t="s">
        <v>1821</v>
      </c>
      <c r="C212" t="s">
        <v>1822</v>
      </c>
      <c r="D212" t="s">
        <v>1755</v>
      </c>
      <c r="E212" t="s">
        <v>924</v>
      </c>
      <c r="F212" t="s">
        <v>1334</v>
      </c>
      <c r="G212" t="s">
        <v>1331</v>
      </c>
      <c r="H212" t="s">
        <v>106</v>
      </c>
      <c r="I212" s="77">
        <v>905.02</v>
      </c>
      <c r="J212" s="77">
        <v>11437</v>
      </c>
      <c r="K212" s="77">
        <v>0</v>
      </c>
      <c r="L212" s="77">
        <v>382.1483512808</v>
      </c>
      <c r="M212" s="78">
        <v>0</v>
      </c>
      <c r="N212" s="78">
        <v>1.0699999999999999E-2</v>
      </c>
      <c r="O212" s="78">
        <v>8.9999999999999998E-4</v>
      </c>
    </row>
    <row r="213" spans="2:15">
      <c r="B213" t="s">
        <v>1823</v>
      </c>
      <c r="C213" t="s">
        <v>1824</v>
      </c>
      <c r="D213" t="s">
        <v>1755</v>
      </c>
      <c r="E213" t="s">
        <v>924</v>
      </c>
      <c r="F213" t="s">
        <v>1430</v>
      </c>
      <c r="G213" t="s">
        <v>1331</v>
      </c>
      <c r="H213" t="s">
        <v>106</v>
      </c>
      <c r="I213" s="77">
        <v>1318.32</v>
      </c>
      <c r="J213" s="77">
        <v>3554</v>
      </c>
      <c r="K213" s="77">
        <v>0</v>
      </c>
      <c r="L213" s="77">
        <v>172.98161861759999</v>
      </c>
      <c r="M213" s="78">
        <v>0</v>
      </c>
      <c r="N213" s="78">
        <v>4.8999999999999998E-3</v>
      </c>
      <c r="O213" s="78">
        <v>4.0000000000000002E-4</v>
      </c>
    </row>
    <row r="214" spans="2:15">
      <c r="B214" t="s">
        <v>1825</v>
      </c>
      <c r="C214" t="s">
        <v>1826</v>
      </c>
      <c r="D214" t="s">
        <v>1751</v>
      </c>
      <c r="E214" t="s">
        <v>924</v>
      </c>
      <c r="F214" t="s">
        <v>951</v>
      </c>
      <c r="G214" t="s">
        <v>952</v>
      </c>
      <c r="H214" t="s">
        <v>106</v>
      </c>
      <c r="I214" s="77">
        <v>20336.97</v>
      </c>
      <c r="J214" s="77">
        <v>757</v>
      </c>
      <c r="K214" s="77">
        <v>0</v>
      </c>
      <c r="L214" s="77">
        <v>568.3865858268</v>
      </c>
      <c r="M214" s="78">
        <v>0</v>
      </c>
      <c r="N214" s="78">
        <v>1.6E-2</v>
      </c>
      <c r="O214" s="78">
        <v>1.4E-3</v>
      </c>
    </row>
    <row r="215" spans="2:15">
      <c r="B215" t="s">
        <v>1827</v>
      </c>
      <c r="C215" t="s">
        <v>1828</v>
      </c>
      <c r="D215" t="s">
        <v>1755</v>
      </c>
      <c r="E215" t="s">
        <v>924</v>
      </c>
      <c r="F215" t="s">
        <v>1360</v>
      </c>
      <c r="G215" t="s">
        <v>129</v>
      </c>
      <c r="H215" t="s">
        <v>106</v>
      </c>
      <c r="I215" s="77">
        <v>1036.75</v>
      </c>
      <c r="J215" s="77">
        <v>20490</v>
      </c>
      <c r="K215" s="77">
        <v>0</v>
      </c>
      <c r="L215" s="77">
        <v>784.29183690000002</v>
      </c>
      <c r="M215" s="78">
        <v>0</v>
      </c>
      <c r="N215" s="78">
        <v>2.1999999999999999E-2</v>
      </c>
      <c r="O215" s="78">
        <v>1.9E-3</v>
      </c>
    </row>
    <row r="216" spans="2:15">
      <c r="B216" t="s">
        <v>1829</v>
      </c>
      <c r="C216" t="s">
        <v>1830</v>
      </c>
      <c r="D216" t="s">
        <v>1755</v>
      </c>
      <c r="E216" t="s">
        <v>924</v>
      </c>
      <c r="F216" t="s">
        <v>1831</v>
      </c>
      <c r="G216" t="s">
        <v>129</v>
      </c>
      <c r="H216" t="s">
        <v>106</v>
      </c>
      <c r="I216" s="77">
        <v>40.119999999999997</v>
      </c>
      <c r="J216" s="77">
        <v>2664</v>
      </c>
      <c r="K216" s="77">
        <v>0</v>
      </c>
      <c r="L216" s="77">
        <v>3.9459977855999999</v>
      </c>
      <c r="M216" s="78">
        <v>0</v>
      </c>
      <c r="N216" s="78">
        <v>1E-4</v>
      </c>
      <c r="O216" s="78">
        <v>0</v>
      </c>
    </row>
    <row r="217" spans="2:15">
      <c r="B217" t="s">
        <v>1832</v>
      </c>
      <c r="C217" t="s">
        <v>1833</v>
      </c>
      <c r="D217" t="s">
        <v>1755</v>
      </c>
      <c r="E217" t="s">
        <v>924</v>
      </c>
      <c r="F217" t="s">
        <v>1523</v>
      </c>
      <c r="G217" t="s">
        <v>129</v>
      </c>
      <c r="H217" t="s">
        <v>106</v>
      </c>
      <c r="I217" s="77">
        <v>1685.83</v>
      </c>
      <c r="J217" s="77">
        <v>3087</v>
      </c>
      <c r="K217" s="77">
        <v>0</v>
      </c>
      <c r="L217" s="77">
        <v>192.13748419320001</v>
      </c>
      <c r="M217" s="78">
        <v>0</v>
      </c>
      <c r="N217" s="78">
        <v>5.4000000000000003E-3</v>
      </c>
      <c r="O217" s="78">
        <v>5.0000000000000001E-4</v>
      </c>
    </row>
    <row r="218" spans="2:15">
      <c r="B218" s="79" t="s">
        <v>332</v>
      </c>
      <c r="E218" s="16"/>
      <c r="F218" s="16"/>
      <c r="G218" s="16"/>
      <c r="I218" s="81">
        <v>289880.90000000002</v>
      </c>
      <c r="K218" s="81">
        <v>5.1382300000000001</v>
      </c>
      <c r="L218" s="81">
        <v>5900.9504713363194</v>
      </c>
      <c r="N218" s="80">
        <v>0.1658</v>
      </c>
      <c r="O218" s="80">
        <v>1.41E-2</v>
      </c>
    </row>
    <row r="219" spans="2:15">
      <c r="B219" t="s">
        <v>1834</v>
      </c>
      <c r="C219" t="s">
        <v>1835</v>
      </c>
      <c r="D219" t="s">
        <v>1755</v>
      </c>
      <c r="E219" t="s">
        <v>924</v>
      </c>
      <c r="F219" t="s">
        <v>1836</v>
      </c>
      <c r="G219" t="s">
        <v>1034</v>
      </c>
      <c r="H219" t="s">
        <v>106</v>
      </c>
      <c r="I219" s="77">
        <v>80.61</v>
      </c>
      <c r="J219" s="77">
        <v>25750</v>
      </c>
      <c r="K219" s="77">
        <v>0</v>
      </c>
      <c r="L219" s="77">
        <v>76.635120900000004</v>
      </c>
      <c r="M219" s="78">
        <v>0</v>
      </c>
      <c r="N219" s="78">
        <v>2.2000000000000001E-3</v>
      </c>
      <c r="O219" s="78">
        <v>2.0000000000000001E-4</v>
      </c>
    </row>
    <row r="220" spans="2:15">
      <c r="B220" t="s">
        <v>1837</v>
      </c>
      <c r="C220" t="s">
        <v>1838</v>
      </c>
      <c r="D220" t="s">
        <v>1751</v>
      </c>
      <c r="E220" t="s">
        <v>924</v>
      </c>
      <c r="F220" t="s">
        <v>1839</v>
      </c>
      <c r="G220" t="s">
        <v>975</v>
      </c>
      <c r="H220" t="s">
        <v>106</v>
      </c>
      <c r="I220" s="77">
        <v>906.89</v>
      </c>
      <c r="J220" s="77">
        <v>2866</v>
      </c>
      <c r="K220" s="77">
        <v>0</v>
      </c>
      <c r="L220" s="77">
        <v>95.9604976408</v>
      </c>
      <c r="M220" s="78">
        <v>0</v>
      </c>
      <c r="N220" s="78">
        <v>2.7000000000000001E-3</v>
      </c>
      <c r="O220" s="78">
        <v>2.0000000000000001E-4</v>
      </c>
    </row>
    <row r="221" spans="2:15">
      <c r="B221" t="s">
        <v>1840</v>
      </c>
      <c r="C221" t="s">
        <v>1841</v>
      </c>
      <c r="D221" t="s">
        <v>1751</v>
      </c>
      <c r="E221" t="s">
        <v>924</v>
      </c>
      <c r="F221" t="s">
        <v>1842</v>
      </c>
      <c r="G221" t="s">
        <v>975</v>
      </c>
      <c r="H221" t="s">
        <v>106</v>
      </c>
      <c r="I221" s="77">
        <v>186.42</v>
      </c>
      <c r="J221" s="77">
        <v>14343</v>
      </c>
      <c r="K221" s="77">
        <v>0</v>
      </c>
      <c r="L221" s="77">
        <v>98.717510455199999</v>
      </c>
      <c r="M221" s="78">
        <v>0</v>
      </c>
      <c r="N221" s="78">
        <v>2.8E-3</v>
      </c>
      <c r="O221" s="78">
        <v>2.0000000000000001E-4</v>
      </c>
    </row>
    <row r="222" spans="2:15">
      <c r="B222" t="s">
        <v>1843</v>
      </c>
      <c r="C222" t="s">
        <v>1844</v>
      </c>
      <c r="D222" t="s">
        <v>1751</v>
      </c>
      <c r="E222" t="s">
        <v>924</v>
      </c>
      <c r="F222" t="s">
        <v>1845</v>
      </c>
      <c r="G222" t="s">
        <v>1009</v>
      </c>
      <c r="H222" t="s">
        <v>106</v>
      </c>
      <c r="I222" s="77">
        <v>174.33</v>
      </c>
      <c r="J222" s="77">
        <v>12925</v>
      </c>
      <c r="K222" s="77">
        <v>0</v>
      </c>
      <c r="L222" s="77">
        <v>83.188707030000003</v>
      </c>
      <c r="M222" s="78">
        <v>0</v>
      </c>
      <c r="N222" s="78">
        <v>2.3E-3</v>
      </c>
      <c r="O222" s="78">
        <v>2.0000000000000001E-4</v>
      </c>
    </row>
    <row r="223" spans="2:15">
      <c r="B223" t="s">
        <v>1846</v>
      </c>
      <c r="C223" t="s">
        <v>1847</v>
      </c>
      <c r="D223" t="s">
        <v>123</v>
      </c>
      <c r="E223" t="s">
        <v>924</v>
      </c>
      <c r="F223" t="s">
        <v>1848</v>
      </c>
      <c r="G223" t="s">
        <v>1009</v>
      </c>
      <c r="H223" t="s">
        <v>110</v>
      </c>
      <c r="I223" s="77">
        <v>192.89</v>
      </c>
      <c r="J223" s="77">
        <v>13066</v>
      </c>
      <c r="K223" s="77">
        <v>0</v>
      </c>
      <c r="L223" s="77">
        <v>101.65381004715999</v>
      </c>
      <c r="M223" s="78">
        <v>0</v>
      </c>
      <c r="N223" s="78">
        <v>2.8999999999999998E-3</v>
      </c>
      <c r="O223" s="78">
        <v>2.0000000000000001E-4</v>
      </c>
    </row>
    <row r="224" spans="2:15">
      <c r="B224" t="s">
        <v>1849</v>
      </c>
      <c r="C224" t="s">
        <v>1850</v>
      </c>
      <c r="D224" t="s">
        <v>1751</v>
      </c>
      <c r="E224" t="s">
        <v>924</v>
      </c>
      <c r="F224" t="s">
        <v>1851</v>
      </c>
      <c r="G224" t="s">
        <v>1009</v>
      </c>
      <c r="H224" t="s">
        <v>106</v>
      </c>
      <c r="I224" s="77">
        <v>299.27</v>
      </c>
      <c r="J224" s="77">
        <v>21183</v>
      </c>
      <c r="K224" s="77">
        <v>0</v>
      </c>
      <c r="L224" s="77">
        <v>234.0519922572</v>
      </c>
      <c r="M224" s="78">
        <v>0</v>
      </c>
      <c r="N224" s="78">
        <v>6.6E-3</v>
      </c>
      <c r="O224" s="78">
        <v>5.9999999999999995E-4</v>
      </c>
    </row>
    <row r="225" spans="2:15">
      <c r="B225" t="s">
        <v>1852</v>
      </c>
      <c r="C225" t="s">
        <v>1853</v>
      </c>
      <c r="D225" t="s">
        <v>123</v>
      </c>
      <c r="E225" t="s">
        <v>924</v>
      </c>
      <c r="F225" t="s">
        <v>1854</v>
      </c>
      <c r="G225" t="s">
        <v>1009</v>
      </c>
      <c r="H225" t="s">
        <v>110</v>
      </c>
      <c r="I225" s="77">
        <v>307.33999999999997</v>
      </c>
      <c r="J225" s="77">
        <v>9570</v>
      </c>
      <c r="K225" s="77">
        <v>0</v>
      </c>
      <c r="L225" s="77">
        <v>118.6321274292</v>
      </c>
      <c r="M225" s="78">
        <v>0</v>
      </c>
      <c r="N225" s="78">
        <v>3.3E-3</v>
      </c>
      <c r="O225" s="78">
        <v>2.9999999999999997E-4</v>
      </c>
    </row>
    <row r="226" spans="2:15">
      <c r="B226" t="s">
        <v>1855</v>
      </c>
      <c r="C226" t="s">
        <v>1856</v>
      </c>
      <c r="D226" t="s">
        <v>1751</v>
      </c>
      <c r="E226" t="s">
        <v>924</v>
      </c>
      <c r="F226" t="s">
        <v>1857</v>
      </c>
      <c r="G226" t="s">
        <v>1009</v>
      </c>
      <c r="H226" t="s">
        <v>106</v>
      </c>
      <c r="I226" s="77">
        <v>282.14</v>
      </c>
      <c r="J226" s="77">
        <v>8922</v>
      </c>
      <c r="K226" s="77">
        <v>0</v>
      </c>
      <c r="L226" s="77">
        <v>92.9369837136</v>
      </c>
      <c r="M226" s="78">
        <v>0</v>
      </c>
      <c r="N226" s="78">
        <v>2.5999999999999999E-3</v>
      </c>
      <c r="O226" s="78">
        <v>2.0000000000000001E-4</v>
      </c>
    </row>
    <row r="227" spans="2:15">
      <c r="B227" t="s">
        <v>1858</v>
      </c>
      <c r="C227" t="s">
        <v>1859</v>
      </c>
      <c r="D227" t="s">
        <v>1755</v>
      </c>
      <c r="E227" t="s">
        <v>924</v>
      </c>
      <c r="F227" t="s">
        <v>1860</v>
      </c>
      <c r="G227" t="s">
        <v>1009</v>
      </c>
      <c r="H227" t="s">
        <v>106</v>
      </c>
      <c r="I227" s="77">
        <v>442.54</v>
      </c>
      <c r="J227" s="77">
        <v>1725</v>
      </c>
      <c r="K227" s="77">
        <v>0</v>
      </c>
      <c r="L227" s="77">
        <v>28.184044979999999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1861</v>
      </c>
      <c r="C228" t="s">
        <v>1862</v>
      </c>
      <c r="D228" t="s">
        <v>1751</v>
      </c>
      <c r="E228" t="s">
        <v>924</v>
      </c>
      <c r="F228" t="s">
        <v>1863</v>
      </c>
      <c r="G228" t="s">
        <v>1009</v>
      </c>
      <c r="H228" t="s">
        <v>106</v>
      </c>
      <c r="I228" s="77">
        <v>362.76</v>
      </c>
      <c r="J228" s="77">
        <v>9780</v>
      </c>
      <c r="K228" s="77">
        <v>0</v>
      </c>
      <c r="L228" s="77">
        <v>130.98451017599999</v>
      </c>
      <c r="M228" s="78">
        <v>0</v>
      </c>
      <c r="N228" s="78">
        <v>3.7000000000000002E-3</v>
      </c>
      <c r="O228" s="78">
        <v>2.9999999999999997E-4</v>
      </c>
    </row>
    <row r="229" spans="2:15">
      <c r="B229" t="s">
        <v>1864</v>
      </c>
      <c r="C229" t="s">
        <v>1865</v>
      </c>
      <c r="D229" t="s">
        <v>123</v>
      </c>
      <c r="E229" t="s">
        <v>924</v>
      </c>
      <c r="F229" t="s">
        <v>1866</v>
      </c>
      <c r="G229" t="s">
        <v>1009</v>
      </c>
      <c r="H229" t="s">
        <v>110</v>
      </c>
      <c r="I229" s="77">
        <v>675.13</v>
      </c>
      <c r="J229" s="77">
        <v>10562</v>
      </c>
      <c r="K229" s="77">
        <v>0</v>
      </c>
      <c r="L229" s="77">
        <v>287.61058390203999</v>
      </c>
      <c r="M229" s="78">
        <v>0</v>
      </c>
      <c r="N229" s="78">
        <v>8.0999999999999996E-3</v>
      </c>
      <c r="O229" s="78">
        <v>6.9999999999999999E-4</v>
      </c>
    </row>
    <row r="230" spans="2:15">
      <c r="B230" t="s">
        <v>1867</v>
      </c>
      <c r="C230" t="s">
        <v>1868</v>
      </c>
      <c r="D230" t="s">
        <v>1755</v>
      </c>
      <c r="E230" t="s">
        <v>924</v>
      </c>
      <c r="F230" t="s">
        <v>1869</v>
      </c>
      <c r="G230" t="s">
        <v>1027</v>
      </c>
      <c r="H230" t="s">
        <v>106</v>
      </c>
      <c r="I230" s="77">
        <v>7.0000000000000007E-2</v>
      </c>
      <c r="J230" s="77">
        <v>51226000</v>
      </c>
      <c r="K230" s="77">
        <v>0</v>
      </c>
      <c r="L230" s="77">
        <v>132.38847440000001</v>
      </c>
      <c r="M230" s="78">
        <v>0</v>
      </c>
      <c r="N230" s="78">
        <v>3.7000000000000002E-3</v>
      </c>
      <c r="O230" s="78">
        <v>2.9999999999999997E-4</v>
      </c>
    </row>
    <row r="231" spans="2:15">
      <c r="B231" t="s">
        <v>1870</v>
      </c>
      <c r="C231" t="s">
        <v>1871</v>
      </c>
      <c r="D231" t="s">
        <v>1751</v>
      </c>
      <c r="E231" t="s">
        <v>924</v>
      </c>
      <c r="F231" t="s">
        <v>1872</v>
      </c>
      <c r="G231" t="s">
        <v>1027</v>
      </c>
      <c r="H231" t="s">
        <v>106</v>
      </c>
      <c r="I231" s="77">
        <v>59.65</v>
      </c>
      <c r="J231" s="77">
        <v>68821</v>
      </c>
      <c r="K231" s="77">
        <v>0</v>
      </c>
      <c r="L231" s="77">
        <v>151.56297423800001</v>
      </c>
      <c r="M231" s="78">
        <v>0</v>
      </c>
      <c r="N231" s="78">
        <v>4.3E-3</v>
      </c>
      <c r="O231" s="78">
        <v>4.0000000000000002E-4</v>
      </c>
    </row>
    <row r="232" spans="2:15">
      <c r="B232" t="s">
        <v>1873</v>
      </c>
      <c r="C232" t="s">
        <v>1874</v>
      </c>
      <c r="D232" t="s">
        <v>1755</v>
      </c>
      <c r="E232" t="s">
        <v>924</v>
      </c>
      <c r="F232" t="s">
        <v>1875</v>
      </c>
      <c r="G232" t="s">
        <v>1027</v>
      </c>
      <c r="H232" t="s">
        <v>106</v>
      </c>
      <c r="I232" s="77">
        <v>860.54</v>
      </c>
      <c r="J232" s="77">
        <v>1092</v>
      </c>
      <c r="K232" s="77">
        <v>0</v>
      </c>
      <c r="L232" s="77">
        <v>34.694081385600001</v>
      </c>
      <c r="M232" s="78">
        <v>1E-4</v>
      </c>
      <c r="N232" s="78">
        <v>1E-3</v>
      </c>
      <c r="O232" s="78">
        <v>1E-4</v>
      </c>
    </row>
    <row r="233" spans="2:15">
      <c r="B233" t="s">
        <v>1876</v>
      </c>
      <c r="C233" t="s">
        <v>1877</v>
      </c>
      <c r="D233" t="s">
        <v>1751</v>
      </c>
      <c r="E233" t="s">
        <v>924</v>
      </c>
      <c r="F233" t="s">
        <v>1878</v>
      </c>
      <c r="G233" t="s">
        <v>1027</v>
      </c>
      <c r="H233" t="s">
        <v>106</v>
      </c>
      <c r="I233" s="77">
        <v>553.38</v>
      </c>
      <c r="J233" s="77">
        <v>8524</v>
      </c>
      <c r="K233" s="77">
        <v>0</v>
      </c>
      <c r="L233" s="77">
        <v>174.15205055039999</v>
      </c>
      <c r="M233" s="78">
        <v>0</v>
      </c>
      <c r="N233" s="78">
        <v>4.8999999999999998E-3</v>
      </c>
      <c r="O233" s="78">
        <v>4.0000000000000002E-4</v>
      </c>
    </row>
    <row r="234" spans="2:15">
      <c r="B234" t="s">
        <v>1879</v>
      </c>
      <c r="C234" t="s">
        <v>1880</v>
      </c>
      <c r="D234" t="s">
        <v>123</v>
      </c>
      <c r="E234" t="s">
        <v>924</v>
      </c>
      <c r="F234" t="s">
        <v>1881</v>
      </c>
      <c r="G234" t="s">
        <v>1027</v>
      </c>
      <c r="H234" t="s">
        <v>120</v>
      </c>
      <c r="I234" s="77">
        <v>254035.22</v>
      </c>
      <c r="J234" s="77">
        <v>100.50279999999994</v>
      </c>
      <c r="K234" s="77">
        <v>0</v>
      </c>
      <c r="L234" s="77">
        <v>625.15820974837095</v>
      </c>
      <c r="M234" s="78">
        <v>4.0000000000000002E-4</v>
      </c>
      <c r="N234" s="78">
        <v>1.7600000000000001E-2</v>
      </c>
      <c r="O234" s="78">
        <v>1.5E-3</v>
      </c>
    </row>
    <row r="235" spans="2:15">
      <c r="B235" t="s">
        <v>1882</v>
      </c>
      <c r="C235" t="s">
        <v>1883</v>
      </c>
      <c r="D235" t="s">
        <v>1884</v>
      </c>
      <c r="E235" t="s">
        <v>924</v>
      </c>
      <c r="F235" t="s">
        <v>1319</v>
      </c>
      <c r="G235" t="s">
        <v>947</v>
      </c>
      <c r="H235" t="s">
        <v>113</v>
      </c>
      <c r="I235" s="77">
        <v>3414.87</v>
      </c>
      <c r="J235" s="77">
        <v>1006</v>
      </c>
      <c r="K235" s="77">
        <v>3.7905099999999998</v>
      </c>
      <c r="L235" s="77">
        <v>164.28018668074</v>
      </c>
      <c r="M235" s="78">
        <v>0</v>
      </c>
      <c r="N235" s="78">
        <v>4.5999999999999999E-3</v>
      </c>
      <c r="O235" s="78">
        <v>4.0000000000000002E-4</v>
      </c>
    </row>
    <row r="236" spans="2:15">
      <c r="B236" t="s">
        <v>1885</v>
      </c>
      <c r="C236" t="s">
        <v>1886</v>
      </c>
      <c r="D236" t="s">
        <v>1755</v>
      </c>
      <c r="E236" t="s">
        <v>924</v>
      </c>
      <c r="F236" t="s">
        <v>1887</v>
      </c>
      <c r="G236" t="s">
        <v>1888</v>
      </c>
      <c r="H236" t="s">
        <v>106</v>
      </c>
      <c r="I236" s="77">
        <v>68.52</v>
      </c>
      <c r="J236" s="77">
        <v>53169</v>
      </c>
      <c r="K236" s="77">
        <v>0</v>
      </c>
      <c r="L236" s="77">
        <v>134.50472436960001</v>
      </c>
      <c r="M236" s="78">
        <v>0</v>
      </c>
      <c r="N236" s="78">
        <v>3.8E-3</v>
      </c>
      <c r="O236" s="78">
        <v>2.9999999999999997E-4</v>
      </c>
    </row>
    <row r="237" spans="2:15">
      <c r="B237" t="s">
        <v>1889</v>
      </c>
      <c r="C237" t="s">
        <v>1890</v>
      </c>
      <c r="D237" t="s">
        <v>1755</v>
      </c>
      <c r="E237" t="s">
        <v>924</v>
      </c>
      <c r="F237" t="s">
        <v>1891</v>
      </c>
      <c r="G237" t="s">
        <v>1763</v>
      </c>
      <c r="H237" t="s">
        <v>106</v>
      </c>
      <c r="I237" s="77">
        <v>1721.08</v>
      </c>
      <c r="J237" s="77">
        <v>128</v>
      </c>
      <c r="K237" s="77">
        <v>0</v>
      </c>
      <c r="L237" s="77">
        <v>8.1334110208000006</v>
      </c>
      <c r="M237" s="78">
        <v>0</v>
      </c>
      <c r="N237" s="78">
        <v>2.0000000000000001E-4</v>
      </c>
      <c r="O237" s="78">
        <v>0</v>
      </c>
    </row>
    <row r="238" spans="2:15">
      <c r="B238" t="s">
        <v>1892</v>
      </c>
      <c r="C238" t="s">
        <v>1893</v>
      </c>
      <c r="D238" t="s">
        <v>1755</v>
      </c>
      <c r="E238" t="s">
        <v>924</v>
      </c>
      <c r="F238" t="s">
        <v>1894</v>
      </c>
      <c r="G238" t="s">
        <v>1133</v>
      </c>
      <c r="H238" t="s">
        <v>106</v>
      </c>
      <c r="I238" s="77">
        <v>448.28</v>
      </c>
      <c r="J238" s="77">
        <v>12001</v>
      </c>
      <c r="K238" s="77">
        <v>0</v>
      </c>
      <c r="L238" s="77">
        <v>198.62252169760001</v>
      </c>
      <c r="M238" s="78">
        <v>0</v>
      </c>
      <c r="N238" s="78">
        <v>5.5999999999999999E-3</v>
      </c>
      <c r="O238" s="78">
        <v>5.0000000000000001E-4</v>
      </c>
    </row>
    <row r="239" spans="2:15">
      <c r="B239" t="s">
        <v>1895</v>
      </c>
      <c r="C239" t="s">
        <v>1896</v>
      </c>
      <c r="D239" t="s">
        <v>1751</v>
      </c>
      <c r="E239" t="s">
        <v>924</v>
      </c>
      <c r="F239" t="s">
        <v>1897</v>
      </c>
      <c r="G239" t="s">
        <v>1133</v>
      </c>
      <c r="H239" t="s">
        <v>106</v>
      </c>
      <c r="I239" s="77">
        <v>2636.04</v>
      </c>
      <c r="J239" s="77">
        <v>323</v>
      </c>
      <c r="K239" s="77">
        <v>0</v>
      </c>
      <c r="L239" s="77">
        <v>31.435198766399999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1898</v>
      </c>
      <c r="C240" t="s">
        <v>1899</v>
      </c>
      <c r="D240" t="s">
        <v>1755</v>
      </c>
      <c r="E240" t="s">
        <v>924</v>
      </c>
      <c r="F240" t="s">
        <v>1900</v>
      </c>
      <c r="G240" t="s">
        <v>1133</v>
      </c>
      <c r="H240" t="s">
        <v>106</v>
      </c>
      <c r="I240" s="77">
        <v>159.21</v>
      </c>
      <c r="J240" s="77">
        <v>28153</v>
      </c>
      <c r="K240" s="77">
        <v>0</v>
      </c>
      <c r="L240" s="77">
        <v>165.48426867960001</v>
      </c>
      <c r="M240" s="78">
        <v>0</v>
      </c>
      <c r="N240" s="78">
        <v>4.5999999999999999E-3</v>
      </c>
      <c r="O240" s="78">
        <v>4.0000000000000002E-4</v>
      </c>
    </row>
    <row r="241" spans="2:15">
      <c r="B241" t="s">
        <v>1901</v>
      </c>
      <c r="C241" t="s">
        <v>1902</v>
      </c>
      <c r="D241" t="s">
        <v>1751</v>
      </c>
      <c r="E241" t="s">
        <v>924</v>
      </c>
      <c r="F241" t="s">
        <v>1903</v>
      </c>
      <c r="G241" t="s">
        <v>1144</v>
      </c>
      <c r="H241" t="s">
        <v>106</v>
      </c>
      <c r="I241" s="77">
        <v>1800.69</v>
      </c>
      <c r="J241" s="77">
        <v>3612</v>
      </c>
      <c r="K241" s="77">
        <v>0</v>
      </c>
      <c r="L241" s="77">
        <v>240.13108697760001</v>
      </c>
      <c r="M241" s="78">
        <v>0</v>
      </c>
      <c r="N241" s="78">
        <v>6.7000000000000002E-3</v>
      </c>
      <c r="O241" s="78">
        <v>5.9999999999999995E-4</v>
      </c>
    </row>
    <row r="242" spans="2:15">
      <c r="B242" t="s">
        <v>1904</v>
      </c>
      <c r="C242" t="s">
        <v>1905</v>
      </c>
      <c r="D242" t="s">
        <v>123</v>
      </c>
      <c r="E242" t="s">
        <v>924</v>
      </c>
      <c r="F242" t="s">
        <v>1906</v>
      </c>
      <c r="G242" t="s">
        <v>1003</v>
      </c>
      <c r="H242" t="s">
        <v>110</v>
      </c>
      <c r="I242" s="77">
        <v>16436.310000000001</v>
      </c>
      <c r="J242" s="77">
        <v>107.2</v>
      </c>
      <c r="K242" s="77">
        <v>0</v>
      </c>
      <c r="L242" s="77">
        <v>71.067396072288005</v>
      </c>
      <c r="M242" s="78">
        <v>0</v>
      </c>
      <c r="N242" s="78">
        <v>2E-3</v>
      </c>
      <c r="O242" s="78">
        <v>2.0000000000000001E-4</v>
      </c>
    </row>
    <row r="243" spans="2:15">
      <c r="B243" t="s">
        <v>1907</v>
      </c>
      <c r="C243" t="s">
        <v>1908</v>
      </c>
      <c r="D243" t="s">
        <v>1755</v>
      </c>
      <c r="E243" t="s">
        <v>924</v>
      </c>
      <c r="F243" t="s">
        <v>1909</v>
      </c>
      <c r="G243" t="s">
        <v>1773</v>
      </c>
      <c r="H243" t="s">
        <v>106</v>
      </c>
      <c r="I243" s="77">
        <v>136.03</v>
      </c>
      <c r="J243" s="77">
        <v>12790</v>
      </c>
      <c r="K243" s="77">
        <v>0</v>
      </c>
      <c r="L243" s="77">
        <v>64.234291003999999</v>
      </c>
      <c r="M243" s="78">
        <v>0</v>
      </c>
      <c r="N243" s="78">
        <v>1.8E-3</v>
      </c>
      <c r="O243" s="78">
        <v>2.0000000000000001E-4</v>
      </c>
    </row>
    <row r="244" spans="2:15">
      <c r="B244" t="s">
        <v>1910</v>
      </c>
      <c r="C244" t="s">
        <v>1911</v>
      </c>
      <c r="D244" t="s">
        <v>1751</v>
      </c>
      <c r="E244" t="s">
        <v>924</v>
      </c>
      <c r="F244" t="s">
        <v>1912</v>
      </c>
      <c r="G244" t="s">
        <v>1773</v>
      </c>
      <c r="H244" t="s">
        <v>106</v>
      </c>
      <c r="I244" s="77">
        <v>60.46</v>
      </c>
      <c r="J244" s="77">
        <v>30782</v>
      </c>
      <c r="K244" s="77">
        <v>0</v>
      </c>
      <c r="L244" s="77">
        <v>68.711063262400003</v>
      </c>
      <c r="M244" s="78">
        <v>0</v>
      </c>
      <c r="N244" s="78">
        <v>1.9E-3</v>
      </c>
      <c r="O244" s="78">
        <v>2.0000000000000001E-4</v>
      </c>
    </row>
    <row r="245" spans="2:15">
      <c r="B245" t="s">
        <v>1913</v>
      </c>
      <c r="C245" t="s">
        <v>1914</v>
      </c>
      <c r="D245" t="s">
        <v>1755</v>
      </c>
      <c r="E245" t="s">
        <v>924</v>
      </c>
      <c r="F245" t="s">
        <v>1915</v>
      </c>
      <c r="G245" t="s">
        <v>926</v>
      </c>
      <c r="H245" t="s">
        <v>106</v>
      </c>
      <c r="I245" s="77">
        <v>267.02999999999997</v>
      </c>
      <c r="J245" s="77">
        <v>14423</v>
      </c>
      <c r="K245" s="77">
        <v>0</v>
      </c>
      <c r="L245" s="77">
        <v>142.19271663480001</v>
      </c>
      <c r="M245" s="78">
        <v>0</v>
      </c>
      <c r="N245" s="78">
        <v>4.0000000000000001E-3</v>
      </c>
      <c r="O245" s="78">
        <v>2.9999999999999997E-4</v>
      </c>
    </row>
    <row r="246" spans="2:15">
      <c r="B246" t="s">
        <v>1916</v>
      </c>
      <c r="C246" t="s">
        <v>1917</v>
      </c>
      <c r="D246" t="s">
        <v>1918</v>
      </c>
      <c r="E246" t="s">
        <v>924</v>
      </c>
      <c r="F246" t="s">
        <v>1919</v>
      </c>
      <c r="G246" t="s">
        <v>926</v>
      </c>
      <c r="H246" t="s">
        <v>110</v>
      </c>
      <c r="I246" s="77">
        <v>112.86</v>
      </c>
      <c r="J246" s="77">
        <v>66840</v>
      </c>
      <c r="K246" s="77">
        <v>0</v>
      </c>
      <c r="L246" s="77">
        <v>304.26204584160001</v>
      </c>
      <c r="M246" s="78">
        <v>0</v>
      </c>
      <c r="N246" s="78">
        <v>8.5000000000000006E-3</v>
      </c>
      <c r="O246" s="78">
        <v>6.9999999999999999E-4</v>
      </c>
    </row>
    <row r="247" spans="2:15">
      <c r="B247" t="s">
        <v>1920</v>
      </c>
      <c r="C247" t="s">
        <v>1921</v>
      </c>
      <c r="D247" t="s">
        <v>1755</v>
      </c>
      <c r="E247" t="s">
        <v>924</v>
      </c>
      <c r="F247" t="s">
        <v>1922</v>
      </c>
      <c r="G247" t="s">
        <v>926</v>
      </c>
      <c r="H247" t="s">
        <v>106</v>
      </c>
      <c r="I247" s="77">
        <v>78.599999999999994</v>
      </c>
      <c r="J247" s="77">
        <v>86257</v>
      </c>
      <c r="K247" s="77">
        <v>1.3377300000000001</v>
      </c>
      <c r="L247" s="77">
        <v>251.647953384</v>
      </c>
      <c r="M247" s="78">
        <v>0</v>
      </c>
      <c r="N247" s="78">
        <v>7.1000000000000004E-3</v>
      </c>
      <c r="O247" s="78">
        <v>5.9999999999999995E-4</v>
      </c>
    </row>
    <row r="248" spans="2:15">
      <c r="B248" t="s">
        <v>1923</v>
      </c>
      <c r="C248" t="s">
        <v>1924</v>
      </c>
      <c r="D248" t="s">
        <v>1755</v>
      </c>
      <c r="E248" t="s">
        <v>924</v>
      </c>
      <c r="F248" t="s">
        <v>1925</v>
      </c>
      <c r="G248" t="s">
        <v>926</v>
      </c>
      <c r="H248" t="s">
        <v>106</v>
      </c>
      <c r="I248" s="77">
        <v>67.510000000000005</v>
      </c>
      <c r="J248" s="77">
        <v>40822</v>
      </c>
      <c r="K248" s="77">
        <v>9.9900000000000006E-3</v>
      </c>
      <c r="L248" s="77">
        <v>101.75756768239999</v>
      </c>
      <c r="M248" s="78">
        <v>0</v>
      </c>
      <c r="N248" s="78">
        <v>2.8999999999999998E-3</v>
      </c>
      <c r="O248" s="78">
        <v>2.0000000000000001E-4</v>
      </c>
    </row>
    <row r="249" spans="2:15">
      <c r="B249" t="s">
        <v>1926</v>
      </c>
      <c r="C249" t="s">
        <v>1927</v>
      </c>
      <c r="D249" t="s">
        <v>1755</v>
      </c>
      <c r="E249" t="s">
        <v>924</v>
      </c>
      <c r="F249" t="s">
        <v>1928</v>
      </c>
      <c r="G249" t="s">
        <v>926</v>
      </c>
      <c r="H249" t="s">
        <v>106</v>
      </c>
      <c r="I249" s="77">
        <v>272.07</v>
      </c>
      <c r="J249" s="77">
        <v>11806</v>
      </c>
      <c r="K249" s="77">
        <v>0</v>
      </c>
      <c r="L249" s="77">
        <v>118.5891968664</v>
      </c>
      <c r="M249" s="78">
        <v>0</v>
      </c>
      <c r="N249" s="78">
        <v>3.3E-3</v>
      </c>
      <c r="O249" s="78">
        <v>2.9999999999999997E-4</v>
      </c>
    </row>
    <row r="250" spans="2:15">
      <c r="B250" t="s">
        <v>1929</v>
      </c>
      <c r="C250" t="s">
        <v>1930</v>
      </c>
      <c r="D250" t="s">
        <v>1751</v>
      </c>
      <c r="E250" t="s">
        <v>924</v>
      </c>
      <c r="F250" t="s">
        <v>1931</v>
      </c>
      <c r="G250" t="s">
        <v>926</v>
      </c>
      <c r="H250" t="s">
        <v>106</v>
      </c>
      <c r="I250" s="77">
        <v>549.16999999999996</v>
      </c>
      <c r="J250" s="77">
        <v>10064</v>
      </c>
      <c r="K250" s="77">
        <v>0</v>
      </c>
      <c r="L250" s="77">
        <v>204.05118680960001</v>
      </c>
      <c r="M250" s="78">
        <v>0</v>
      </c>
      <c r="N250" s="78">
        <v>5.7000000000000002E-3</v>
      </c>
      <c r="O250" s="78">
        <v>5.0000000000000001E-4</v>
      </c>
    </row>
    <row r="251" spans="2:15">
      <c r="B251" t="s">
        <v>1932</v>
      </c>
      <c r="C251" t="s">
        <v>1933</v>
      </c>
      <c r="D251" t="s">
        <v>1755</v>
      </c>
      <c r="E251" t="s">
        <v>924</v>
      </c>
      <c r="F251" t="s">
        <v>1934</v>
      </c>
      <c r="G251" t="s">
        <v>1083</v>
      </c>
      <c r="H251" t="s">
        <v>106</v>
      </c>
      <c r="I251" s="77">
        <v>89.24</v>
      </c>
      <c r="J251" s="77">
        <v>14399</v>
      </c>
      <c r="K251" s="77">
        <v>0</v>
      </c>
      <c r="L251" s="77">
        <v>47.440972779200003</v>
      </c>
      <c r="M251" s="78">
        <v>0</v>
      </c>
      <c r="N251" s="78">
        <v>1.2999999999999999E-3</v>
      </c>
      <c r="O251" s="78">
        <v>1E-4</v>
      </c>
    </row>
    <row r="252" spans="2:15">
      <c r="B252" t="s">
        <v>1935</v>
      </c>
      <c r="C252" t="s">
        <v>1936</v>
      </c>
      <c r="D252" t="s">
        <v>1751</v>
      </c>
      <c r="E252" t="s">
        <v>924</v>
      </c>
      <c r="F252" t="s">
        <v>1937</v>
      </c>
      <c r="G252" t="s">
        <v>1083</v>
      </c>
      <c r="H252" t="s">
        <v>106</v>
      </c>
      <c r="I252" s="77">
        <v>176.34</v>
      </c>
      <c r="J252" s="77">
        <v>5099</v>
      </c>
      <c r="K252" s="77">
        <v>0</v>
      </c>
      <c r="L252" s="77">
        <v>33.196900807200002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1938</v>
      </c>
      <c r="C253" t="s">
        <v>1939</v>
      </c>
      <c r="D253" t="s">
        <v>1755</v>
      </c>
      <c r="E253" t="s">
        <v>924</v>
      </c>
      <c r="F253" t="s">
        <v>1940</v>
      </c>
      <c r="G253" t="s">
        <v>1083</v>
      </c>
      <c r="H253" t="s">
        <v>106</v>
      </c>
      <c r="I253" s="77">
        <v>155.11000000000001</v>
      </c>
      <c r="J253" s="77">
        <v>7509</v>
      </c>
      <c r="K253" s="77">
        <v>0</v>
      </c>
      <c r="L253" s="77">
        <v>43.001498950799999</v>
      </c>
      <c r="M253" s="78">
        <v>0</v>
      </c>
      <c r="N253" s="78">
        <v>1.1999999999999999E-3</v>
      </c>
      <c r="O253" s="78">
        <v>1E-4</v>
      </c>
    </row>
    <row r="254" spans="2:15">
      <c r="B254" t="s">
        <v>1941</v>
      </c>
      <c r="C254" t="s">
        <v>1942</v>
      </c>
      <c r="D254" t="s">
        <v>1751</v>
      </c>
      <c r="E254" t="s">
        <v>924</v>
      </c>
      <c r="F254" t="s">
        <v>1943</v>
      </c>
      <c r="G254" t="s">
        <v>1083</v>
      </c>
      <c r="H254" t="s">
        <v>106</v>
      </c>
      <c r="I254" s="77">
        <v>95.73</v>
      </c>
      <c r="J254" s="77">
        <v>38767</v>
      </c>
      <c r="K254" s="77">
        <v>0</v>
      </c>
      <c r="L254" s="77">
        <v>137.0162084772</v>
      </c>
      <c r="M254" s="78">
        <v>0</v>
      </c>
      <c r="N254" s="78">
        <v>3.8E-3</v>
      </c>
      <c r="O254" s="78">
        <v>2.9999999999999997E-4</v>
      </c>
    </row>
    <row r="255" spans="2:15">
      <c r="B255" t="s">
        <v>1944</v>
      </c>
      <c r="C255" t="s">
        <v>1945</v>
      </c>
      <c r="D255" t="s">
        <v>1755</v>
      </c>
      <c r="E255" t="s">
        <v>924</v>
      </c>
      <c r="F255" t="s">
        <v>1946</v>
      </c>
      <c r="G255" t="s">
        <v>1083</v>
      </c>
      <c r="H255" t="s">
        <v>106</v>
      </c>
      <c r="I255" s="77">
        <v>163.24</v>
      </c>
      <c r="J255" s="77">
        <v>33505</v>
      </c>
      <c r="K255" s="77">
        <v>0</v>
      </c>
      <c r="L255" s="77">
        <v>201.92863090399999</v>
      </c>
      <c r="M255" s="78">
        <v>0</v>
      </c>
      <c r="N255" s="78">
        <v>5.7000000000000002E-3</v>
      </c>
      <c r="O255" s="78">
        <v>5.0000000000000001E-4</v>
      </c>
    </row>
    <row r="256" spans="2:15">
      <c r="B256" t="s">
        <v>1947</v>
      </c>
      <c r="C256" t="s">
        <v>1948</v>
      </c>
      <c r="D256" t="s">
        <v>1755</v>
      </c>
      <c r="E256" t="s">
        <v>924</v>
      </c>
      <c r="F256" t="s">
        <v>1949</v>
      </c>
      <c r="G256" t="s">
        <v>1083</v>
      </c>
      <c r="H256" t="s">
        <v>106</v>
      </c>
      <c r="I256" s="77">
        <v>164.36</v>
      </c>
      <c r="J256" s="77">
        <v>25333</v>
      </c>
      <c r="K256" s="77">
        <v>0</v>
      </c>
      <c r="L256" s="77">
        <v>153.72498100959999</v>
      </c>
      <c r="M256" s="78">
        <v>0</v>
      </c>
      <c r="N256" s="78">
        <v>4.3E-3</v>
      </c>
      <c r="O256" s="78">
        <v>4.0000000000000002E-4</v>
      </c>
    </row>
    <row r="257" spans="2:15">
      <c r="B257" t="s">
        <v>1950</v>
      </c>
      <c r="C257" t="s">
        <v>1951</v>
      </c>
      <c r="D257" t="s">
        <v>1755</v>
      </c>
      <c r="E257" t="s">
        <v>924</v>
      </c>
      <c r="F257" t="s">
        <v>1952</v>
      </c>
      <c r="G257" t="s">
        <v>1083</v>
      </c>
      <c r="H257" t="s">
        <v>106</v>
      </c>
      <c r="I257" s="77">
        <v>596.35</v>
      </c>
      <c r="J257" s="77">
        <v>1486</v>
      </c>
      <c r="K257" s="77">
        <v>0</v>
      </c>
      <c r="L257" s="77">
        <v>32.717621612000002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1953</v>
      </c>
      <c r="C258" t="s">
        <v>1954</v>
      </c>
      <c r="D258" t="s">
        <v>1751</v>
      </c>
      <c r="E258" t="s">
        <v>924</v>
      </c>
      <c r="F258" t="s">
        <v>1955</v>
      </c>
      <c r="G258" t="s">
        <v>1083</v>
      </c>
      <c r="H258" t="s">
        <v>106</v>
      </c>
      <c r="I258" s="77">
        <v>156.19</v>
      </c>
      <c r="J258" s="77">
        <v>23432</v>
      </c>
      <c r="K258" s="77">
        <v>0</v>
      </c>
      <c r="L258" s="77">
        <v>135.12144343360001</v>
      </c>
      <c r="M258" s="78">
        <v>0</v>
      </c>
      <c r="N258" s="78">
        <v>3.8E-3</v>
      </c>
      <c r="O258" s="78">
        <v>2.9999999999999997E-4</v>
      </c>
    </row>
    <row r="259" spans="2:15">
      <c r="B259" t="s">
        <v>1956</v>
      </c>
      <c r="C259" t="s">
        <v>1957</v>
      </c>
      <c r="D259" t="s">
        <v>1751</v>
      </c>
      <c r="E259" t="s">
        <v>924</v>
      </c>
      <c r="F259" t="s">
        <v>1958</v>
      </c>
      <c r="G259" t="s">
        <v>1020</v>
      </c>
      <c r="H259" t="s">
        <v>106</v>
      </c>
      <c r="I259" s="77">
        <v>110.84</v>
      </c>
      <c r="J259" s="77">
        <v>7615</v>
      </c>
      <c r="K259" s="77">
        <v>0</v>
      </c>
      <c r="L259" s="77">
        <v>31.162200471999999</v>
      </c>
      <c r="M259" s="78">
        <v>0</v>
      </c>
      <c r="N259" s="78">
        <v>8.9999999999999998E-4</v>
      </c>
      <c r="O259" s="78">
        <v>1E-4</v>
      </c>
    </row>
    <row r="260" spans="2:15">
      <c r="B260" t="s">
        <v>1959</v>
      </c>
      <c r="C260" t="s">
        <v>1960</v>
      </c>
      <c r="D260" t="s">
        <v>1751</v>
      </c>
      <c r="E260" t="s">
        <v>924</v>
      </c>
      <c r="F260" t="s">
        <v>1961</v>
      </c>
      <c r="G260" t="s">
        <v>1020</v>
      </c>
      <c r="H260" t="s">
        <v>106</v>
      </c>
      <c r="I260" s="77">
        <v>226.72</v>
      </c>
      <c r="J260" s="77">
        <v>3614</v>
      </c>
      <c r="K260" s="77">
        <v>0</v>
      </c>
      <c r="L260" s="77">
        <v>30.250995673599999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1962</v>
      </c>
      <c r="C261" t="s">
        <v>1963</v>
      </c>
      <c r="D261" t="s">
        <v>123</v>
      </c>
      <c r="E261" t="s">
        <v>924</v>
      </c>
      <c r="F261" t="s">
        <v>1964</v>
      </c>
      <c r="G261" t="s">
        <v>1020</v>
      </c>
      <c r="H261" t="s">
        <v>106</v>
      </c>
      <c r="I261" s="77">
        <v>36.880000000000003</v>
      </c>
      <c r="J261" s="77">
        <v>138300</v>
      </c>
      <c r="K261" s="77">
        <v>0</v>
      </c>
      <c r="L261" s="77">
        <v>188.31060768</v>
      </c>
      <c r="M261" s="78">
        <v>0</v>
      </c>
      <c r="N261" s="78">
        <v>5.3E-3</v>
      </c>
      <c r="O261" s="78">
        <v>4.0000000000000002E-4</v>
      </c>
    </row>
    <row r="262" spans="2:15">
      <c r="B262" t="s">
        <v>1965</v>
      </c>
      <c r="C262" t="s">
        <v>1966</v>
      </c>
      <c r="D262" t="s">
        <v>1751</v>
      </c>
      <c r="E262" t="s">
        <v>924</v>
      </c>
      <c r="F262" t="s">
        <v>1967</v>
      </c>
      <c r="G262" t="s">
        <v>123</v>
      </c>
      <c r="H262" t="s">
        <v>106</v>
      </c>
      <c r="I262" s="77">
        <v>86.66</v>
      </c>
      <c r="J262" s="77">
        <v>9645</v>
      </c>
      <c r="K262" s="77">
        <v>0</v>
      </c>
      <c r="L262" s="77">
        <v>30.859054044000001</v>
      </c>
      <c r="M262" s="78">
        <v>0</v>
      </c>
      <c r="N262" s="78">
        <v>8.9999999999999998E-4</v>
      </c>
      <c r="O262" s="78">
        <v>1E-4</v>
      </c>
    </row>
    <row r="263" spans="2:15">
      <c r="B263" t="s">
        <v>1968</v>
      </c>
      <c r="C263" t="s">
        <v>1969</v>
      </c>
      <c r="D263" t="s">
        <v>123</v>
      </c>
      <c r="E263" t="s">
        <v>924</v>
      </c>
      <c r="F263" t="s">
        <v>1970</v>
      </c>
      <c r="G263" t="s">
        <v>1532</v>
      </c>
      <c r="H263" t="s">
        <v>110</v>
      </c>
      <c r="I263" s="77">
        <v>175.33</v>
      </c>
      <c r="J263" s="77">
        <v>14226</v>
      </c>
      <c r="K263" s="77">
        <v>0</v>
      </c>
      <c r="L263" s="77">
        <v>100.60286088972001</v>
      </c>
      <c r="M263" s="78">
        <v>0</v>
      </c>
      <c r="N263" s="78">
        <v>2.8E-3</v>
      </c>
      <c r="O263" s="78">
        <v>2.0000000000000001E-4</v>
      </c>
    </row>
    <row r="264" spans="2:15">
      <c r="B264" t="s">
        <v>225</v>
      </c>
      <c r="E264" s="16"/>
      <c r="F264" s="16"/>
      <c r="G264" s="16"/>
    </row>
    <row r="265" spans="2:15">
      <c r="B265" t="s">
        <v>325</v>
      </c>
      <c r="E265" s="16"/>
      <c r="F265" s="16"/>
      <c r="G265" s="16"/>
    </row>
    <row r="266" spans="2:15">
      <c r="B266" t="s">
        <v>326</v>
      </c>
      <c r="E266" s="16"/>
      <c r="F266" s="16"/>
      <c r="G266" s="16"/>
    </row>
    <row r="267" spans="2:15">
      <c r="B267" t="s">
        <v>327</v>
      </c>
      <c r="E267" s="16"/>
      <c r="F267" s="16"/>
      <c r="G267" s="16"/>
    </row>
    <row r="268" spans="2:15">
      <c r="B268" t="s">
        <v>328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3603</v>
      </c>
    </row>
    <row r="3" spans="2:63" s="1" customFormat="1">
      <c r="B3" s="2" t="s">
        <v>2</v>
      </c>
      <c r="C3" s="88" t="s">
        <v>3604</v>
      </c>
    </row>
    <row r="4" spans="2:63" s="1" customFormat="1">
      <c r="B4" s="2" t="s">
        <v>3</v>
      </c>
      <c r="C4" s="89" t="s">
        <v>197</v>
      </c>
    </row>
    <row r="6" spans="2:63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BK6" s="19"/>
    </row>
    <row r="7" spans="2:63" ht="26.25" customHeight="1">
      <c r="B7" s="120" t="s">
        <v>194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5667993.4100000001</v>
      </c>
      <c r="I11" s="7"/>
      <c r="J11" s="75">
        <v>0</v>
      </c>
      <c r="K11" s="75">
        <v>59697.507927777231</v>
      </c>
      <c r="L11" s="7"/>
      <c r="M11" s="76">
        <v>1</v>
      </c>
      <c r="N11" s="76">
        <v>0.1424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5377838.3399999999</v>
      </c>
      <c r="J12" s="81">
        <v>0</v>
      </c>
      <c r="K12" s="81">
        <v>34821.320987635998</v>
      </c>
      <c r="M12" s="80">
        <v>0.58330000000000004</v>
      </c>
      <c r="N12" s="80">
        <v>8.3099999999999993E-2</v>
      </c>
    </row>
    <row r="13" spans="2:63">
      <c r="B13" s="79" t="s">
        <v>1971</v>
      </c>
      <c r="D13" s="16"/>
      <c r="E13" s="16"/>
      <c r="F13" s="16"/>
      <c r="G13" s="16"/>
      <c r="H13" s="81">
        <v>205759.9</v>
      </c>
      <c r="J13" s="81">
        <v>0</v>
      </c>
      <c r="K13" s="81">
        <v>6485.5815872000003</v>
      </c>
      <c r="M13" s="80">
        <v>0.1086</v>
      </c>
      <c r="N13" s="80">
        <v>1.55E-2</v>
      </c>
    </row>
    <row r="14" spans="2:63">
      <c r="B14" t="s">
        <v>1972</v>
      </c>
      <c r="C14" t="s">
        <v>1973</v>
      </c>
      <c r="D14" t="s">
        <v>100</v>
      </c>
      <c r="E14" t="s">
        <v>1974</v>
      </c>
      <c r="F14" t="s">
        <v>1975</v>
      </c>
      <c r="G14" t="s">
        <v>102</v>
      </c>
      <c r="H14" s="77">
        <v>49134</v>
      </c>
      <c r="I14" s="77">
        <v>1775</v>
      </c>
      <c r="J14" s="77">
        <v>0</v>
      </c>
      <c r="K14" s="77">
        <v>872.12850000000003</v>
      </c>
      <c r="L14" s="78">
        <v>1.4E-3</v>
      </c>
      <c r="M14" s="78">
        <v>1.46E-2</v>
      </c>
      <c r="N14" s="78">
        <v>2.0999999999999999E-3</v>
      </c>
    </row>
    <row r="15" spans="2:63">
      <c r="B15" t="s">
        <v>1976</v>
      </c>
      <c r="C15" t="s">
        <v>1977</v>
      </c>
      <c r="D15" t="s">
        <v>100</v>
      </c>
      <c r="E15" t="s">
        <v>1974</v>
      </c>
      <c r="F15" t="s">
        <v>1975</v>
      </c>
      <c r="G15" t="s">
        <v>102</v>
      </c>
      <c r="H15" s="77">
        <v>15583.33</v>
      </c>
      <c r="I15" s="77">
        <v>3159</v>
      </c>
      <c r="J15" s="77">
        <v>0</v>
      </c>
      <c r="K15" s="77">
        <v>492.2773947</v>
      </c>
      <c r="L15" s="78">
        <v>2.0000000000000001E-4</v>
      </c>
      <c r="M15" s="78">
        <v>8.2000000000000007E-3</v>
      </c>
      <c r="N15" s="78">
        <v>1.1999999999999999E-3</v>
      </c>
    </row>
    <row r="16" spans="2:63">
      <c r="B16" t="s">
        <v>1978</v>
      </c>
      <c r="C16" t="s">
        <v>1979</v>
      </c>
      <c r="D16" t="s">
        <v>100</v>
      </c>
      <c r="E16" t="s">
        <v>1974</v>
      </c>
      <c r="F16" t="s">
        <v>1975</v>
      </c>
      <c r="G16" t="s">
        <v>102</v>
      </c>
      <c r="H16" s="77">
        <v>30452.79</v>
      </c>
      <c r="I16" s="77">
        <v>1753</v>
      </c>
      <c r="J16" s="77">
        <v>0</v>
      </c>
      <c r="K16" s="77">
        <v>533.83740869999997</v>
      </c>
      <c r="L16" s="78">
        <v>2.9999999999999997E-4</v>
      </c>
      <c r="M16" s="78">
        <v>8.8999999999999999E-3</v>
      </c>
      <c r="N16" s="78">
        <v>1.2999999999999999E-3</v>
      </c>
    </row>
    <row r="17" spans="2:14">
      <c r="B17" t="s">
        <v>1980</v>
      </c>
      <c r="C17" t="s">
        <v>1981</v>
      </c>
      <c r="D17" t="s">
        <v>100</v>
      </c>
      <c r="E17" t="s">
        <v>1982</v>
      </c>
      <c r="F17" t="s">
        <v>1975</v>
      </c>
      <c r="G17" t="s">
        <v>102</v>
      </c>
      <c r="H17" s="77">
        <v>23962</v>
      </c>
      <c r="I17" s="77">
        <v>1763</v>
      </c>
      <c r="J17" s="77">
        <v>0</v>
      </c>
      <c r="K17" s="77">
        <v>422.45006000000001</v>
      </c>
      <c r="L17" s="78">
        <v>4.0000000000000002E-4</v>
      </c>
      <c r="M17" s="78">
        <v>7.1000000000000004E-3</v>
      </c>
      <c r="N17" s="78">
        <v>1E-3</v>
      </c>
    </row>
    <row r="18" spans="2:14">
      <c r="B18" t="s">
        <v>1983</v>
      </c>
      <c r="C18" t="s">
        <v>1984</v>
      </c>
      <c r="D18" t="s">
        <v>100</v>
      </c>
      <c r="E18" t="s">
        <v>1982</v>
      </c>
      <c r="F18" t="s">
        <v>1975</v>
      </c>
      <c r="G18" t="s">
        <v>102</v>
      </c>
      <c r="H18" s="77">
        <v>29524.27</v>
      </c>
      <c r="I18" s="77">
        <v>3100</v>
      </c>
      <c r="J18" s="77">
        <v>0</v>
      </c>
      <c r="K18" s="77">
        <v>915.25237000000004</v>
      </c>
      <c r="L18" s="78">
        <v>2.0000000000000001E-4</v>
      </c>
      <c r="M18" s="78">
        <v>1.5299999999999999E-2</v>
      </c>
      <c r="N18" s="78">
        <v>2.2000000000000001E-3</v>
      </c>
    </row>
    <row r="19" spans="2:14">
      <c r="B19" t="s">
        <v>1985</v>
      </c>
      <c r="C19" t="s">
        <v>1986</v>
      </c>
      <c r="D19" t="s">
        <v>100</v>
      </c>
      <c r="E19" t="s">
        <v>1982</v>
      </c>
      <c r="F19" t="s">
        <v>1975</v>
      </c>
      <c r="G19" t="s">
        <v>102</v>
      </c>
      <c r="H19" s="77">
        <v>29773.82</v>
      </c>
      <c r="I19" s="77">
        <v>1757</v>
      </c>
      <c r="J19" s="77">
        <v>0</v>
      </c>
      <c r="K19" s="77">
        <v>523.12601740000002</v>
      </c>
      <c r="L19" s="78">
        <v>2.0000000000000001E-4</v>
      </c>
      <c r="M19" s="78">
        <v>8.8000000000000005E-3</v>
      </c>
      <c r="N19" s="78">
        <v>1.1999999999999999E-3</v>
      </c>
    </row>
    <row r="20" spans="2:14">
      <c r="B20" t="s">
        <v>1987</v>
      </c>
      <c r="C20" t="s">
        <v>1988</v>
      </c>
      <c r="D20" t="s">
        <v>100</v>
      </c>
      <c r="E20" t="s">
        <v>1982</v>
      </c>
      <c r="F20" t="s">
        <v>1975</v>
      </c>
      <c r="G20" t="s">
        <v>102</v>
      </c>
      <c r="H20" s="77">
        <v>7114.52</v>
      </c>
      <c r="I20" s="77">
        <v>1732</v>
      </c>
      <c r="J20" s="77">
        <v>0</v>
      </c>
      <c r="K20" s="77">
        <v>123.2234864</v>
      </c>
      <c r="L20" s="78">
        <v>1E-4</v>
      </c>
      <c r="M20" s="78">
        <v>2.0999999999999999E-3</v>
      </c>
      <c r="N20" s="78">
        <v>2.9999999999999997E-4</v>
      </c>
    </row>
    <row r="21" spans="2:14">
      <c r="B21" t="s">
        <v>1989</v>
      </c>
      <c r="C21" t="s">
        <v>1990</v>
      </c>
      <c r="D21" t="s">
        <v>100</v>
      </c>
      <c r="E21" t="s">
        <v>1991</v>
      </c>
      <c r="F21" t="s">
        <v>1975</v>
      </c>
      <c r="G21" t="s">
        <v>102</v>
      </c>
      <c r="H21" s="77">
        <v>7103.45</v>
      </c>
      <c r="I21" s="77">
        <v>3114</v>
      </c>
      <c r="J21" s="77">
        <v>0</v>
      </c>
      <c r="K21" s="77">
        <v>221.20143300000001</v>
      </c>
      <c r="L21" s="78">
        <v>1E-4</v>
      </c>
      <c r="M21" s="78">
        <v>3.7000000000000002E-3</v>
      </c>
      <c r="N21" s="78">
        <v>5.0000000000000001E-4</v>
      </c>
    </row>
    <row r="22" spans="2:14">
      <c r="B22" t="s">
        <v>1992</v>
      </c>
      <c r="C22" t="s">
        <v>1993</v>
      </c>
      <c r="D22" t="s">
        <v>100</v>
      </c>
      <c r="E22" t="s">
        <v>1994</v>
      </c>
      <c r="F22" t="s">
        <v>1975</v>
      </c>
      <c r="G22" t="s">
        <v>102</v>
      </c>
      <c r="H22" s="77">
        <v>1029.49</v>
      </c>
      <c r="I22" s="77">
        <v>30560</v>
      </c>
      <c r="J22" s="77">
        <v>0</v>
      </c>
      <c r="K22" s="77">
        <v>314.612144</v>
      </c>
      <c r="L22" s="78">
        <v>1E-4</v>
      </c>
      <c r="M22" s="78">
        <v>5.3E-3</v>
      </c>
      <c r="N22" s="78">
        <v>8.0000000000000004E-4</v>
      </c>
    </row>
    <row r="23" spans="2:14">
      <c r="B23" t="s">
        <v>1995</v>
      </c>
      <c r="C23" t="s">
        <v>1996</v>
      </c>
      <c r="D23" t="s">
        <v>100</v>
      </c>
      <c r="E23" t="s">
        <v>1994</v>
      </c>
      <c r="F23" t="s">
        <v>1975</v>
      </c>
      <c r="G23" t="s">
        <v>102</v>
      </c>
      <c r="H23" s="77">
        <v>3065.67</v>
      </c>
      <c r="I23" s="77">
        <v>17510</v>
      </c>
      <c r="J23" s="77">
        <v>0</v>
      </c>
      <c r="K23" s="77">
        <v>536.79881699999999</v>
      </c>
      <c r="L23" s="78">
        <v>1E-4</v>
      </c>
      <c r="M23" s="78">
        <v>8.9999999999999993E-3</v>
      </c>
      <c r="N23" s="78">
        <v>1.2999999999999999E-3</v>
      </c>
    </row>
    <row r="24" spans="2:14">
      <c r="B24" t="s">
        <v>1997</v>
      </c>
      <c r="C24" t="s">
        <v>1998</v>
      </c>
      <c r="D24" t="s">
        <v>100</v>
      </c>
      <c r="E24" t="s">
        <v>1994</v>
      </c>
      <c r="F24" t="s">
        <v>1975</v>
      </c>
      <c r="G24" t="s">
        <v>102</v>
      </c>
      <c r="H24" s="77">
        <v>763.56</v>
      </c>
      <c r="I24" s="77">
        <v>17260</v>
      </c>
      <c r="J24" s="77">
        <v>0</v>
      </c>
      <c r="K24" s="77">
        <v>131.79045600000001</v>
      </c>
      <c r="L24" s="78">
        <v>1E-4</v>
      </c>
      <c r="M24" s="78">
        <v>2.2000000000000001E-3</v>
      </c>
      <c r="N24" s="78">
        <v>2.9999999999999997E-4</v>
      </c>
    </row>
    <row r="25" spans="2:14">
      <c r="B25" t="s">
        <v>1999</v>
      </c>
      <c r="C25" t="s">
        <v>2000</v>
      </c>
      <c r="D25" t="s">
        <v>100</v>
      </c>
      <c r="E25" t="s">
        <v>1994</v>
      </c>
      <c r="F25" t="s">
        <v>1975</v>
      </c>
      <c r="G25" t="s">
        <v>102</v>
      </c>
      <c r="H25" s="77">
        <v>8253</v>
      </c>
      <c r="I25" s="77">
        <v>16950</v>
      </c>
      <c r="J25" s="77">
        <v>0</v>
      </c>
      <c r="K25" s="77">
        <v>1398.8834999999999</v>
      </c>
      <c r="L25" s="78">
        <v>6.9999999999999999E-4</v>
      </c>
      <c r="M25" s="78">
        <v>2.3400000000000001E-2</v>
      </c>
      <c r="N25" s="78">
        <v>3.3E-3</v>
      </c>
    </row>
    <row r="26" spans="2:14">
      <c r="B26" s="79" t="s">
        <v>2001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2002</v>
      </c>
      <c r="D28" s="16"/>
      <c r="E28" s="16"/>
      <c r="F28" s="16"/>
      <c r="G28" s="16"/>
      <c r="H28" s="81">
        <v>5172078.4400000004</v>
      </c>
      <c r="J28" s="81">
        <v>0</v>
      </c>
      <c r="K28" s="81">
        <v>28335.739400435999</v>
      </c>
      <c r="M28" s="80">
        <v>0.47470000000000001</v>
      </c>
      <c r="N28" s="80">
        <v>6.7599999999999993E-2</v>
      </c>
    </row>
    <row r="29" spans="2:14">
      <c r="B29" t="s">
        <v>2003</v>
      </c>
      <c r="C29" t="s">
        <v>2004</v>
      </c>
      <c r="D29" t="s">
        <v>100</v>
      </c>
      <c r="E29" t="s">
        <v>1974</v>
      </c>
      <c r="F29" t="s">
        <v>2005</v>
      </c>
      <c r="G29" t="s">
        <v>102</v>
      </c>
      <c r="H29" s="77">
        <v>262608.36</v>
      </c>
      <c r="I29" s="77">
        <v>359.86</v>
      </c>
      <c r="J29" s="77">
        <v>0</v>
      </c>
      <c r="K29" s="77">
        <v>945.022444296</v>
      </c>
      <c r="L29" s="78">
        <v>3.8999999999999998E-3</v>
      </c>
      <c r="M29" s="78">
        <v>1.5800000000000002E-2</v>
      </c>
      <c r="N29" s="78">
        <v>2.3E-3</v>
      </c>
    </row>
    <row r="30" spans="2:14">
      <c r="B30" t="s">
        <v>2006</v>
      </c>
      <c r="C30" t="s">
        <v>2007</v>
      </c>
      <c r="D30" t="s">
        <v>100</v>
      </c>
      <c r="E30" t="s">
        <v>1974</v>
      </c>
      <c r="F30" t="s">
        <v>2005</v>
      </c>
      <c r="G30" t="s">
        <v>102</v>
      </c>
      <c r="H30" s="77">
        <v>2414205.17</v>
      </c>
      <c r="I30" s="77">
        <v>345.2</v>
      </c>
      <c r="J30" s="77">
        <v>0</v>
      </c>
      <c r="K30" s="77">
        <v>8333.8362468399991</v>
      </c>
      <c r="L30" s="78">
        <v>1.4200000000000001E-2</v>
      </c>
      <c r="M30" s="78">
        <v>0.1396</v>
      </c>
      <c r="N30" s="78">
        <v>1.9900000000000001E-2</v>
      </c>
    </row>
    <row r="31" spans="2:14">
      <c r="B31" t="s">
        <v>2008</v>
      </c>
      <c r="C31" t="s">
        <v>2009</v>
      </c>
      <c r="D31" t="s">
        <v>100</v>
      </c>
      <c r="E31" t="s">
        <v>1982</v>
      </c>
      <c r="F31" t="s">
        <v>2005</v>
      </c>
      <c r="G31" t="s">
        <v>102</v>
      </c>
      <c r="H31" s="77">
        <v>208249.88</v>
      </c>
      <c r="I31" s="77">
        <v>3613</v>
      </c>
      <c r="J31" s="77">
        <v>0</v>
      </c>
      <c r="K31" s="77">
        <v>7524.0681643999997</v>
      </c>
      <c r="L31" s="78">
        <v>2.06E-2</v>
      </c>
      <c r="M31" s="78">
        <v>0.126</v>
      </c>
      <c r="N31" s="78">
        <v>1.7999999999999999E-2</v>
      </c>
    </row>
    <row r="32" spans="2:14">
      <c r="B32" t="s">
        <v>2010</v>
      </c>
      <c r="C32" t="s">
        <v>2011</v>
      </c>
      <c r="D32" t="s">
        <v>100</v>
      </c>
      <c r="E32" t="s">
        <v>1982</v>
      </c>
      <c r="F32" t="s">
        <v>2005</v>
      </c>
      <c r="G32" t="s">
        <v>102</v>
      </c>
      <c r="H32" s="77">
        <v>1129865</v>
      </c>
      <c r="I32" s="77">
        <v>345.71</v>
      </c>
      <c r="J32" s="77">
        <v>0</v>
      </c>
      <c r="K32" s="77">
        <v>3906.0562915</v>
      </c>
      <c r="L32" s="78">
        <v>2.5000000000000001E-3</v>
      </c>
      <c r="M32" s="78">
        <v>6.54E-2</v>
      </c>
      <c r="N32" s="78">
        <v>9.2999999999999992E-3</v>
      </c>
    </row>
    <row r="33" spans="2:14">
      <c r="B33" t="s">
        <v>2012</v>
      </c>
      <c r="C33" t="s">
        <v>2013</v>
      </c>
      <c r="D33" t="s">
        <v>100</v>
      </c>
      <c r="E33" t="s">
        <v>1991</v>
      </c>
      <c r="F33" t="s">
        <v>2005</v>
      </c>
      <c r="G33" t="s">
        <v>102</v>
      </c>
      <c r="H33" s="77">
        <v>1046635</v>
      </c>
      <c r="I33" s="77">
        <v>364.56</v>
      </c>
      <c r="J33" s="77">
        <v>0</v>
      </c>
      <c r="K33" s="77">
        <v>3815.612556</v>
      </c>
      <c r="L33" s="78">
        <v>5.7000000000000002E-3</v>
      </c>
      <c r="M33" s="78">
        <v>6.3899999999999998E-2</v>
      </c>
      <c r="N33" s="78">
        <v>9.1000000000000004E-3</v>
      </c>
    </row>
    <row r="34" spans="2:14">
      <c r="B34" t="s">
        <v>2014</v>
      </c>
      <c r="C34" t="s">
        <v>2015</v>
      </c>
      <c r="D34" t="s">
        <v>100</v>
      </c>
      <c r="E34" t="s">
        <v>1994</v>
      </c>
      <c r="F34" t="s">
        <v>2005</v>
      </c>
      <c r="G34" t="s">
        <v>102</v>
      </c>
      <c r="H34" s="77">
        <v>105450</v>
      </c>
      <c r="I34" s="77">
        <v>3440.87</v>
      </c>
      <c r="J34" s="77">
        <v>0</v>
      </c>
      <c r="K34" s="77">
        <v>3628.3974149999999</v>
      </c>
      <c r="L34" s="78">
        <v>3.5999999999999999E-3</v>
      </c>
      <c r="M34" s="78">
        <v>6.08E-2</v>
      </c>
      <c r="N34" s="78">
        <v>8.6999999999999994E-3</v>
      </c>
    </row>
    <row r="35" spans="2:14">
      <c r="B35" t="s">
        <v>2016</v>
      </c>
      <c r="C35" t="s">
        <v>2017</v>
      </c>
      <c r="D35" t="s">
        <v>100</v>
      </c>
      <c r="E35" t="s">
        <v>1994</v>
      </c>
      <c r="F35" t="s">
        <v>2005</v>
      </c>
      <c r="G35" t="s">
        <v>102</v>
      </c>
      <c r="H35" s="77">
        <v>5065.03</v>
      </c>
      <c r="I35" s="77">
        <v>3608</v>
      </c>
      <c r="J35" s="77">
        <v>0</v>
      </c>
      <c r="K35" s="77">
        <v>182.74628240000001</v>
      </c>
      <c r="L35" s="78">
        <v>8.0000000000000004E-4</v>
      </c>
      <c r="M35" s="78">
        <v>3.0999999999999999E-3</v>
      </c>
      <c r="N35" s="78">
        <v>4.0000000000000002E-4</v>
      </c>
    </row>
    <row r="36" spans="2:14">
      <c r="B36" s="79" t="s">
        <v>2018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921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2019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223</v>
      </c>
      <c r="D42" s="16"/>
      <c r="E42" s="16"/>
      <c r="F42" s="16"/>
      <c r="G42" s="16"/>
      <c r="H42" s="81">
        <v>290155.07</v>
      </c>
      <c r="J42" s="81">
        <v>0</v>
      </c>
      <c r="K42" s="81">
        <v>24876.186940141233</v>
      </c>
      <c r="M42" s="80">
        <v>0.41670000000000001</v>
      </c>
      <c r="N42" s="80">
        <v>5.9299999999999999E-2</v>
      </c>
    </row>
    <row r="43" spans="2:14">
      <c r="B43" s="79" t="s">
        <v>2020</v>
      </c>
      <c r="D43" s="16"/>
      <c r="E43" s="16"/>
      <c r="F43" s="16"/>
      <c r="G43" s="16"/>
      <c r="H43" s="81">
        <v>288107.28999999998</v>
      </c>
      <c r="J43" s="81">
        <v>0</v>
      </c>
      <c r="K43" s="81">
        <v>24199.833219771634</v>
      </c>
      <c r="M43" s="80">
        <v>0.40539999999999998</v>
      </c>
      <c r="N43" s="80">
        <v>5.7700000000000001E-2</v>
      </c>
    </row>
    <row r="44" spans="2:14">
      <c r="B44" t="s">
        <v>2021</v>
      </c>
      <c r="C44" t="s">
        <v>2022</v>
      </c>
      <c r="D44" t="s">
        <v>1884</v>
      </c>
      <c r="E44" t="s">
        <v>2023</v>
      </c>
      <c r="F44" t="s">
        <v>1975</v>
      </c>
      <c r="G44" t="s">
        <v>106</v>
      </c>
      <c r="H44" s="77">
        <v>9421.61</v>
      </c>
      <c r="I44" s="77">
        <v>995</v>
      </c>
      <c r="J44" s="77">
        <v>0</v>
      </c>
      <c r="K44" s="77">
        <v>346.10661199399999</v>
      </c>
      <c r="L44" s="78">
        <v>0</v>
      </c>
      <c r="M44" s="78">
        <v>5.7999999999999996E-3</v>
      </c>
      <c r="N44" s="78">
        <v>8.0000000000000004E-4</v>
      </c>
    </row>
    <row r="45" spans="2:14">
      <c r="B45" t="s">
        <v>2024</v>
      </c>
      <c r="C45" t="s">
        <v>2025</v>
      </c>
      <c r="D45" t="s">
        <v>123</v>
      </c>
      <c r="E45" t="s">
        <v>2026</v>
      </c>
      <c r="F45" t="s">
        <v>1975</v>
      </c>
      <c r="G45" t="s">
        <v>106</v>
      </c>
      <c r="H45" s="77">
        <v>6860</v>
      </c>
      <c r="I45" s="77">
        <v>6301</v>
      </c>
      <c r="J45" s="77">
        <v>0</v>
      </c>
      <c r="K45" s="77">
        <v>1595.8618312000001</v>
      </c>
      <c r="L45" s="78">
        <v>2.0000000000000001E-4</v>
      </c>
      <c r="M45" s="78">
        <v>2.6700000000000002E-2</v>
      </c>
      <c r="N45" s="78">
        <v>3.8E-3</v>
      </c>
    </row>
    <row r="46" spans="2:14">
      <c r="B46" t="s">
        <v>2027</v>
      </c>
      <c r="C46" t="s">
        <v>2028</v>
      </c>
      <c r="D46" t="s">
        <v>1751</v>
      </c>
      <c r="E46" t="s">
        <v>2029</v>
      </c>
      <c r="F46" t="s">
        <v>1975</v>
      </c>
      <c r="G46" t="s">
        <v>106</v>
      </c>
      <c r="H46" s="77">
        <v>725.51</v>
      </c>
      <c r="I46" s="77">
        <v>6472</v>
      </c>
      <c r="J46" s="77">
        <v>0</v>
      </c>
      <c r="K46" s="77">
        <v>173.3578865824</v>
      </c>
      <c r="L46" s="78">
        <v>0</v>
      </c>
      <c r="M46" s="78">
        <v>2.8999999999999998E-3</v>
      </c>
      <c r="N46" s="78">
        <v>4.0000000000000002E-4</v>
      </c>
    </row>
    <row r="47" spans="2:14">
      <c r="B47" t="s">
        <v>2030</v>
      </c>
      <c r="C47" t="s">
        <v>2031</v>
      </c>
      <c r="D47" t="s">
        <v>1884</v>
      </c>
      <c r="E47" t="s">
        <v>1872</v>
      </c>
      <c r="F47" t="s">
        <v>1975</v>
      </c>
      <c r="G47" t="s">
        <v>106</v>
      </c>
      <c r="H47" s="77">
        <v>10701.34</v>
      </c>
      <c r="I47" s="77">
        <v>442.7</v>
      </c>
      <c r="J47" s="77">
        <v>0</v>
      </c>
      <c r="K47" s="77">
        <v>174.90788040856</v>
      </c>
      <c r="L47" s="78">
        <v>0</v>
      </c>
      <c r="M47" s="78">
        <v>2.8999999999999998E-3</v>
      </c>
      <c r="N47" s="78">
        <v>4.0000000000000002E-4</v>
      </c>
    </row>
    <row r="48" spans="2:14">
      <c r="B48" t="s">
        <v>2032</v>
      </c>
      <c r="C48" t="s">
        <v>2033</v>
      </c>
      <c r="D48" t="s">
        <v>1884</v>
      </c>
      <c r="E48" t="s">
        <v>1872</v>
      </c>
      <c r="F48" t="s">
        <v>1975</v>
      </c>
      <c r="G48" t="s">
        <v>106</v>
      </c>
      <c r="H48" s="77">
        <v>51628.27</v>
      </c>
      <c r="I48" s="77">
        <v>782.8</v>
      </c>
      <c r="J48" s="77">
        <v>0</v>
      </c>
      <c r="K48" s="77">
        <v>1492.1073921915199</v>
      </c>
      <c r="L48" s="78">
        <v>1E-4</v>
      </c>
      <c r="M48" s="78">
        <v>2.5000000000000001E-2</v>
      </c>
      <c r="N48" s="78">
        <v>3.5999999999999999E-3</v>
      </c>
    </row>
    <row r="49" spans="2:14">
      <c r="B49" t="s">
        <v>2034</v>
      </c>
      <c r="C49" t="s">
        <v>2035</v>
      </c>
      <c r="D49" t="s">
        <v>2036</v>
      </c>
      <c r="E49" t="s">
        <v>1872</v>
      </c>
      <c r="F49" t="s">
        <v>1975</v>
      </c>
      <c r="G49" t="s">
        <v>202</v>
      </c>
      <c r="H49" s="77">
        <v>12528.48</v>
      </c>
      <c r="I49" s="77">
        <v>1925.651799999999</v>
      </c>
      <c r="J49" s="77">
        <v>0</v>
      </c>
      <c r="K49" s="77">
        <v>113.413928787404</v>
      </c>
      <c r="L49" s="78">
        <v>0</v>
      </c>
      <c r="M49" s="78">
        <v>1.9E-3</v>
      </c>
      <c r="N49" s="78">
        <v>2.9999999999999997E-4</v>
      </c>
    </row>
    <row r="50" spans="2:14">
      <c r="B50" t="s">
        <v>2037</v>
      </c>
      <c r="C50" t="s">
        <v>2038</v>
      </c>
      <c r="D50" t="s">
        <v>123</v>
      </c>
      <c r="E50" t="s">
        <v>1872</v>
      </c>
      <c r="F50" t="s">
        <v>1975</v>
      </c>
      <c r="G50" t="s">
        <v>110</v>
      </c>
      <c r="H50" s="77">
        <v>18288.45</v>
      </c>
      <c r="I50" s="77">
        <v>2866.5</v>
      </c>
      <c r="J50" s="77">
        <v>0</v>
      </c>
      <c r="K50" s="77">
        <v>2114.4632402029501</v>
      </c>
      <c r="L50" s="78">
        <v>1E-4</v>
      </c>
      <c r="M50" s="78">
        <v>3.5400000000000001E-2</v>
      </c>
      <c r="N50" s="78">
        <v>5.0000000000000001E-3</v>
      </c>
    </row>
    <row r="51" spans="2:14">
      <c r="B51" t="s">
        <v>2039</v>
      </c>
      <c r="C51" t="s">
        <v>2040</v>
      </c>
      <c r="D51" t="s">
        <v>123</v>
      </c>
      <c r="E51" t="s">
        <v>1872</v>
      </c>
      <c r="F51" t="s">
        <v>1975</v>
      </c>
      <c r="G51" t="s">
        <v>106</v>
      </c>
      <c r="H51" s="77">
        <v>1724.89</v>
      </c>
      <c r="I51" s="77">
        <v>3758</v>
      </c>
      <c r="J51" s="77">
        <v>0</v>
      </c>
      <c r="K51" s="77">
        <v>239.32048401040001</v>
      </c>
      <c r="L51" s="78">
        <v>0</v>
      </c>
      <c r="M51" s="78">
        <v>4.0000000000000001E-3</v>
      </c>
      <c r="N51" s="78">
        <v>5.9999999999999995E-4</v>
      </c>
    </row>
    <row r="52" spans="2:14">
      <c r="B52" t="s">
        <v>2041</v>
      </c>
      <c r="C52" t="s">
        <v>2042</v>
      </c>
      <c r="D52" t="s">
        <v>1884</v>
      </c>
      <c r="E52" t="s">
        <v>1872</v>
      </c>
      <c r="F52" t="s">
        <v>1975</v>
      </c>
      <c r="G52" t="s">
        <v>106</v>
      </c>
      <c r="H52" s="77">
        <v>16440.240000000002</v>
      </c>
      <c r="I52" s="77">
        <v>481.2</v>
      </c>
      <c r="J52" s="77">
        <v>0</v>
      </c>
      <c r="K52" s="77">
        <v>292.07572557696</v>
      </c>
      <c r="L52" s="78">
        <v>2.0000000000000001E-4</v>
      </c>
      <c r="M52" s="78">
        <v>4.8999999999999998E-3</v>
      </c>
      <c r="N52" s="78">
        <v>6.9999999999999999E-4</v>
      </c>
    </row>
    <row r="53" spans="2:14">
      <c r="B53" t="s">
        <v>2043</v>
      </c>
      <c r="C53" t="s">
        <v>2044</v>
      </c>
      <c r="D53" t="s">
        <v>1884</v>
      </c>
      <c r="E53" t="s">
        <v>1872</v>
      </c>
      <c r="F53" t="s">
        <v>1975</v>
      </c>
      <c r="G53" t="s">
        <v>106</v>
      </c>
      <c r="H53" s="77">
        <v>1920.6</v>
      </c>
      <c r="I53" s="77">
        <v>3849.75</v>
      </c>
      <c r="J53" s="77">
        <v>0</v>
      </c>
      <c r="K53" s="77">
        <v>272.980198062</v>
      </c>
      <c r="L53" s="78">
        <v>0</v>
      </c>
      <c r="M53" s="78">
        <v>4.5999999999999999E-3</v>
      </c>
      <c r="N53" s="78">
        <v>6.9999999999999999E-4</v>
      </c>
    </row>
    <row r="54" spans="2:14">
      <c r="B54" t="s">
        <v>2045</v>
      </c>
      <c r="C54" t="s">
        <v>2046</v>
      </c>
      <c r="D54" t="s">
        <v>123</v>
      </c>
      <c r="E54" t="s">
        <v>1872</v>
      </c>
      <c r="F54" t="s">
        <v>1975</v>
      </c>
      <c r="G54" t="s">
        <v>110</v>
      </c>
      <c r="H54" s="77">
        <v>14611.06</v>
      </c>
      <c r="I54" s="77">
        <v>650.5</v>
      </c>
      <c r="J54" s="77">
        <v>0</v>
      </c>
      <c r="K54" s="77">
        <v>383.35428237302</v>
      </c>
      <c r="L54" s="78">
        <v>1E-4</v>
      </c>
      <c r="M54" s="78">
        <v>6.4000000000000003E-3</v>
      </c>
      <c r="N54" s="78">
        <v>8.9999999999999998E-4</v>
      </c>
    </row>
    <row r="55" spans="2:14">
      <c r="B55" t="s">
        <v>2047</v>
      </c>
      <c r="C55" t="s">
        <v>2048</v>
      </c>
      <c r="D55" t="s">
        <v>1884</v>
      </c>
      <c r="E55" t="s">
        <v>1872</v>
      </c>
      <c r="F55" t="s">
        <v>1975</v>
      </c>
      <c r="G55" t="s">
        <v>106</v>
      </c>
      <c r="H55" s="77">
        <v>23614.49</v>
      </c>
      <c r="I55" s="77">
        <v>1016</v>
      </c>
      <c r="J55" s="77">
        <v>0</v>
      </c>
      <c r="K55" s="77">
        <v>885.79652233280001</v>
      </c>
      <c r="L55" s="78">
        <v>1E-4</v>
      </c>
      <c r="M55" s="78">
        <v>1.4800000000000001E-2</v>
      </c>
      <c r="N55" s="78">
        <v>2.0999999999999999E-3</v>
      </c>
    </row>
    <row r="56" spans="2:14">
      <c r="B56" t="s">
        <v>2049</v>
      </c>
      <c r="C56" t="s">
        <v>2050</v>
      </c>
      <c r="D56" t="s">
        <v>1751</v>
      </c>
      <c r="E56" t="s">
        <v>1872</v>
      </c>
      <c r="F56" t="s">
        <v>1975</v>
      </c>
      <c r="G56" t="s">
        <v>106</v>
      </c>
      <c r="H56" s="77">
        <v>776.19</v>
      </c>
      <c r="I56" s="77">
        <v>34200</v>
      </c>
      <c r="J56" s="77">
        <v>0</v>
      </c>
      <c r="K56" s="77">
        <v>980.06717016000005</v>
      </c>
      <c r="L56" s="78">
        <v>0</v>
      </c>
      <c r="M56" s="78">
        <v>1.6400000000000001E-2</v>
      </c>
      <c r="N56" s="78">
        <v>2.3E-3</v>
      </c>
    </row>
    <row r="57" spans="2:14">
      <c r="B57" t="s">
        <v>2051</v>
      </c>
      <c r="C57" t="s">
        <v>2052</v>
      </c>
      <c r="D57" t="s">
        <v>123</v>
      </c>
      <c r="E57" t="s">
        <v>1872</v>
      </c>
      <c r="F57" t="s">
        <v>1975</v>
      </c>
      <c r="G57" t="s">
        <v>106</v>
      </c>
      <c r="H57" s="77">
        <v>5091.49</v>
      </c>
      <c r="I57" s="77">
        <v>707.75</v>
      </c>
      <c r="J57" s="77">
        <v>0</v>
      </c>
      <c r="K57" s="77">
        <v>133.0412955937</v>
      </c>
      <c r="L57" s="78">
        <v>0</v>
      </c>
      <c r="M57" s="78">
        <v>2.2000000000000001E-3</v>
      </c>
      <c r="N57" s="78">
        <v>2.9999999999999997E-4</v>
      </c>
    </row>
    <row r="58" spans="2:14">
      <c r="B58" t="s">
        <v>2053</v>
      </c>
      <c r="C58" t="s">
        <v>2054</v>
      </c>
      <c r="D58" t="s">
        <v>123</v>
      </c>
      <c r="E58" t="s">
        <v>1872</v>
      </c>
      <c r="F58" t="s">
        <v>1975</v>
      </c>
      <c r="G58" t="s">
        <v>110</v>
      </c>
      <c r="H58" s="77">
        <v>393.99</v>
      </c>
      <c r="I58" s="77">
        <v>7368</v>
      </c>
      <c r="J58" s="77">
        <v>0</v>
      </c>
      <c r="K58" s="77">
        <v>117.08630751888001</v>
      </c>
      <c r="L58" s="78">
        <v>1E-4</v>
      </c>
      <c r="M58" s="78">
        <v>2E-3</v>
      </c>
      <c r="N58" s="78">
        <v>2.9999999999999997E-4</v>
      </c>
    </row>
    <row r="59" spans="2:14">
      <c r="B59" t="s">
        <v>2055</v>
      </c>
      <c r="C59" t="s">
        <v>2056</v>
      </c>
      <c r="D59" t="s">
        <v>1751</v>
      </c>
      <c r="E59" t="s">
        <v>2057</v>
      </c>
      <c r="F59" t="s">
        <v>1975</v>
      </c>
      <c r="G59" t="s">
        <v>106</v>
      </c>
      <c r="H59" s="77">
        <v>4803.58</v>
      </c>
      <c r="I59" s="77">
        <v>6443</v>
      </c>
      <c r="J59" s="77">
        <v>0</v>
      </c>
      <c r="K59" s="77">
        <v>1142.6542825048</v>
      </c>
      <c r="L59" s="78">
        <v>0</v>
      </c>
      <c r="M59" s="78">
        <v>1.9099999999999999E-2</v>
      </c>
      <c r="N59" s="78">
        <v>2.7000000000000001E-3</v>
      </c>
    </row>
    <row r="60" spans="2:14">
      <c r="B60" t="s">
        <v>2058</v>
      </c>
      <c r="C60" t="s">
        <v>2059</v>
      </c>
      <c r="D60" t="s">
        <v>1751</v>
      </c>
      <c r="E60" t="s">
        <v>2060</v>
      </c>
      <c r="F60" t="s">
        <v>1975</v>
      </c>
      <c r="G60" t="s">
        <v>106</v>
      </c>
      <c r="H60" s="77">
        <v>1705.53</v>
      </c>
      <c r="I60" s="77">
        <v>7353</v>
      </c>
      <c r="J60" s="77">
        <v>0</v>
      </c>
      <c r="K60" s="77">
        <v>463.00493636279998</v>
      </c>
      <c r="L60" s="78">
        <v>0</v>
      </c>
      <c r="M60" s="78">
        <v>7.7999999999999996E-3</v>
      </c>
      <c r="N60" s="78">
        <v>1.1000000000000001E-3</v>
      </c>
    </row>
    <row r="61" spans="2:14">
      <c r="B61" t="s">
        <v>2061</v>
      </c>
      <c r="C61" t="s">
        <v>2062</v>
      </c>
      <c r="D61" t="s">
        <v>123</v>
      </c>
      <c r="E61" t="s">
        <v>2063</v>
      </c>
      <c r="F61" t="s">
        <v>1975</v>
      </c>
      <c r="G61" t="s">
        <v>116</v>
      </c>
      <c r="H61" s="77">
        <v>6361.85</v>
      </c>
      <c r="I61" s="77">
        <v>4966.41</v>
      </c>
      <c r="J61" s="77">
        <v>0</v>
      </c>
      <c r="K61" s="77">
        <v>879.68345507555705</v>
      </c>
      <c r="L61" s="78">
        <v>1E-4</v>
      </c>
      <c r="M61" s="78">
        <v>1.47E-2</v>
      </c>
      <c r="N61" s="78">
        <v>2.0999999999999999E-3</v>
      </c>
    </row>
    <row r="62" spans="2:14">
      <c r="B62" t="s">
        <v>2064</v>
      </c>
      <c r="C62" t="s">
        <v>2065</v>
      </c>
      <c r="D62" t="s">
        <v>1755</v>
      </c>
      <c r="E62" t="s">
        <v>2066</v>
      </c>
      <c r="F62" t="s">
        <v>1975</v>
      </c>
      <c r="G62" t="s">
        <v>106</v>
      </c>
      <c r="H62" s="77">
        <v>1777.51</v>
      </c>
      <c r="I62" s="77">
        <v>2414</v>
      </c>
      <c r="J62" s="77">
        <v>0</v>
      </c>
      <c r="K62" s="77">
        <v>158.4203654488</v>
      </c>
      <c r="L62" s="78">
        <v>1E-4</v>
      </c>
      <c r="M62" s="78">
        <v>2.7000000000000001E-3</v>
      </c>
      <c r="N62" s="78">
        <v>4.0000000000000002E-4</v>
      </c>
    </row>
    <row r="63" spans="2:14">
      <c r="B63" t="s">
        <v>2067</v>
      </c>
      <c r="C63" t="s">
        <v>2068</v>
      </c>
      <c r="D63" t="s">
        <v>123</v>
      </c>
      <c r="E63" t="s">
        <v>2069</v>
      </c>
      <c r="F63" t="s">
        <v>1975</v>
      </c>
      <c r="G63" t="s">
        <v>106</v>
      </c>
      <c r="H63" s="77">
        <v>1335.15</v>
      </c>
      <c r="I63" s="77">
        <v>4608.5</v>
      </c>
      <c r="J63" s="77">
        <v>0</v>
      </c>
      <c r="K63" s="77">
        <v>227.17019157300001</v>
      </c>
      <c r="L63" s="78">
        <v>1E-4</v>
      </c>
      <c r="M63" s="78">
        <v>3.8E-3</v>
      </c>
      <c r="N63" s="78">
        <v>5.0000000000000001E-4</v>
      </c>
    </row>
    <row r="64" spans="2:14">
      <c r="B64" t="s">
        <v>2070</v>
      </c>
      <c r="C64" t="s">
        <v>2071</v>
      </c>
      <c r="D64" t="s">
        <v>1751</v>
      </c>
      <c r="E64" t="s">
        <v>2069</v>
      </c>
      <c r="F64" t="s">
        <v>1975</v>
      </c>
      <c r="G64" t="s">
        <v>106</v>
      </c>
      <c r="H64" s="77">
        <v>3772.68</v>
      </c>
      <c r="I64" s="77">
        <v>5945.5</v>
      </c>
      <c r="J64" s="77">
        <v>0</v>
      </c>
      <c r="K64" s="77">
        <v>828.13291326479998</v>
      </c>
      <c r="L64" s="78">
        <v>1E-4</v>
      </c>
      <c r="M64" s="78">
        <v>1.3899999999999999E-2</v>
      </c>
      <c r="N64" s="78">
        <v>2E-3</v>
      </c>
    </row>
    <row r="65" spans="2:14">
      <c r="B65" t="s">
        <v>2072</v>
      </c>
      <c r="C65" t="s">
        <v>2073</v>
      </c>
      <c r="D65" t="s">
        <v>123</v>
      </c>
      <c r="E65" t="s">
        <v>2074</v>
      </c>
      <c r="F65" t="s">
        <v>1975</v>
      </c>
      <c r="G65" t="s">
        <v>110</v>
      </c>
      <c r="H65" s="77">
        <v>3976.64</v>
      </c>
      <c r="I65" s="77">
        <v>20573</v>
      </c>
      <c r="J65" s="77">
        <v>0</v>
      </c>
      <c r="K65" s="77">
        <v>3299.7816013164802</v>
      </c>
      <c r="L65" s="78">
        <v>1E-4</v>
      </c>
      <c r="M65" s="78">
        <v>5.5300000000000002E-2</v>
      </c>
      <c r="N65" s="78">
        <v>7.9000000000000008E-3</v>
      </c>
    </row>
    <row r="66" spans="2:14">
      <c r="B66" t="s">
        <v>2075</v>
      </c>
      <c r="C66" t="s">
        <v>2076</v>
      </c>
      <c r="D66" t="s">
        <v>123</v>
      </c>
      <c r="E66" t="s">
        <v>2074</v>
      </c>
      <c r="F66" t="s">
        <v>1975</v>
      </c>
      <c r="G66" t="s">
        <v>110</v>
      </c>
      <c r="H66" s="77">
        <v>459.9</v>
      </c>
      <c r="I66" s="77">
        <v>5294</v>
      </c>
      <c r="J66" s="77">
        <v>0</v>
      </c>
      <c r="K66" s="77">
        <v>98.201617340400006</v>
      </c>
      <c r="L66" s="78">
        <v>1E-4</v>
      </c>
      <c r="M66" s="78">
        <v>1.6000000000000001E-3</v>
      </c>
      <c r="N66" s="78">
        <v>2.0000000000000001E-4</v>
      </c>
    </row>
    <row r="67" spans="2:14">
      <c r="B67" t="s">
        <v>2077</v>
      </c>
      <c r="C67" t="s">
        <v>2078</v>
      </c>
      <c r="D67" t="s">
        <v>123</v>
      </c>
      <c r="E67" t="s">
        <v>2074</v>
      </c>
      <c r="F67" t="s">
        <v>1975</v>
      </c>
      <c r="G67" t="s">
        <v>110</v>
      </c>
      <c r="H67" s="77">
        <v>2010.28</v>
      </c>
      <c r="I67" s="77">
        <v>8213.2999999999993</v>
      </c>
      <c r="J67" s="77">
        <v>0</v>
      </c>
      <c r="K67" s="77">
        <v>665.955993889816</v>
      </c>
      <c r="L67" s="78">
        <v>4.0000000000000002E-4</v>
      </c>
      <c r="M67" s="78">
        <v>1.12E-2</v>
      </c>
      <c r="N67" s="78">
        <v>1.6000000000000001E-3</v>
      </c>
    </row>
    <row r="68" spans="2:14">
      <c r="B68" t="s">
        <v>2079</v>
      </c>
      <c r="C68" t="s">
        <v>2080</v>
      </c>
      <c r="D68" t="s">
        <v>123</v>
      </c>
      <c r="E68" t="s">
        <v>2074</v>
      </c>
      <c r="F68" t="s">
        <v>1975</v>
      </c>
      <c r="G68" t="s">
        <v>110</v>
      </c>
      <c r="H68" s="77">
        <v>3140.47</v>
      </c>
      <c r="I68" s="77">
        <v>2296.8000000000002</v>
      </c>
      <c r="J68" s="77">
        <v>0</v>
      </c>
      <c r="K68" s="77">
        <v>290.93041235966399</v>
      </c>
      <c r="L68" s="78">
        <v>1E-4</v>
      </c>
      <c r="M68" s="78">
        <v>4.8999999999999998E-3</v>
      </c>
      <c r="N68" s="78">
        <v>6.9999999999999999E-4</v>
      </c>
    </row>
    <row r="69" spans="2:14">
      <c r="B69" t="s">
        <v>2081</v>
      </c>
      <c r="C69" t="s">
        <v>2082</v>
      </c>
      <c r="D69" t="s">
        <v>2083</v>
      </c>
      <c r="E69" t="s">
        <v>2084</v>
      </c>
      <c r="F69" t="s">
        <v>1975</v>
      </c>
      <c r="G69" t="s">
        <v>200</v>
      </c>
      <c r="H69" s="77">
        <v>16963.8</v>
      </c>
      <c r="I69" s="77">
        <v>242800</v>
      </c>
      <c r="J69" s="77">
        <v>0</v>
      </c>
      <c r="K69" s="77">
        <v>1054.4567119464</v>
      </c>
      <c r="L69" s="78">
        <v>0</v>
      </c>
      <c r="M69" s="78">
        <v>1.77E-2</v>
      </c>
      <c r="N69" s="78">
        <v>2.5000000000000001E-3</v>
      </c>
    </row>
    <row r="70" spans="2:14">
      <c r="B70" t="s">
        <v>2085</v>
      </c>
      <c r="C70" t="s">
        <v>2086</v>
      </c>
      <c r="D70" t="s">
        <v>2083</v>
      </c>
      <c r="E70" t="s">
        <v>2084</v>
      </c>
      <c r="F70" t="s">
        <v>1975</v>
      </c>
      <c r="G70" t="s">
        <v>200</v>
      </c>
      <c r="H70" s="77">
        <v>46352.31</v>
      </c>
      <c r="I70" s="77">
        <v>23310</v>
      </c>
      <c r="J70" s="77">
        <v>0</v>
      </c>
      <c r="K70" s="77">
        <v>276.611725325061</v>
      </c>
      <c r="L70" s="78">
        <v>1E-4</v>
      </c>
      <c r="M70" s="78">
        <v>4.5999999999999999E-3</v>
      </c>
      <c r="N70" s="78">
        <v>6.9999999999999999E-4</v>
      </c>
    </row>
    <row r="71" spans="2:14">
      <c r="B71" t="s">
        <v>2087</v>
      </c>
      <c r="C71" t="s">
        <v>2088</v>
      </c>
      <c r="D71" t="s">
        <v>123</v>
      </c>
      <c r="E71" t="s">
        <v>2089</v>
      </c>
      <c r="F71" t="s">
        <v>1975</v>
      </c>
      <c r="G71" t="s">
        <v>110</v>
      </c>
      <c r="H71" s="77">
        <v>238.06</v>
      </c>
      <c r="I71" s="77">
        <v>17464</v>
      </c>
      <c r="J71" s="77">
        <v>0</v>
      </c>
      <c r="K71" s="77">
        <v>167.68779186655999</v>
      </c>
      <c r="L71" s="78">
        <v>0</v>
      </c>
      <c r="M71" s="78">
        <v>2.8E-3</v>
      </c>
      <c r="N71" s="78">
        <v>4.0000000000000002E-4</v>
      </c>
    </row>
    <row r="72" spans="2:14">
      <c r="B72" t="s">
        <v>2090</v>
      </c>
      <c r="C72" t="s">
        <v>2091</v>
      </c>
      <c r="D72" t="s">
        <v>1751</v>
      </c>
      <c r="E72" t="s">
        <v>2092</v>
      </c>
      <c r="F72" t="s">
        <v>1975</v>
      </c>
      <c r="G72" t="s">
        <v>106</v>
      </c>
      <c r="H72" s="77">
        <v>317.33</v>
      </c>
      <c r="I72" s="77">
        <v>16768</v>
      </c>
      <c r="J72" s="77">
        <v>0</v>
      </c>
      <c r="K72" s="77">
        <v>196.45093012480001</v>
      </c>
      <c r="L72" s="78">
        <v>0</v>
      </c>
      <c r="M72" s="78">
        <v>3.3E-3</v>
      </c>
      <c r="N72" s="78">
        <v>5.0000000000000001E-4</v>
      </c>
    </row>
    <row r="73" spans="2:14">
      <c r="B73" t="s">
        <v>2093</v>
      </c>
      <c r="C73" t="s">
        <v>2094</v>
      </c>
      <c r="D73" t="s">
        <v>1751</v>
      </c>
      <c r="E73" t="s">
        <v>2092</v>
      </c>
      <c r="F73" t="s">
        <v>1975</v>
      </c>
      <c r="G73" t="s">
        <v>106</v>
      </c>
      <c r="H73" s="77">
        <v>530.39</v>
      </c>
      <c r="I73" s="77">
        <v>8065</v>
      </c>
      <c r="J73" s="77">
        <v>0</v>
      </c>
      <c r="K73" s="77">
        <v>157.92882032200001</v>
      </c>
      <c r="L73" s="78">
        <v>0</v>
      </c>
      <c r="M73" s="78">
        <v>2.5999999999999999E-3</v>
      </c>
      <c r="N73" s="78">
        <v>4.0000000000000002E-4</v>
      </c>
    </row>
    <row r="74" spans="2:14">
      <c r="B74" t="s">
        <v>2095</v>
      </c>
      <c r="C74" t="s">
        <v>2096</v>
      </c>
      <c r="D74" t="s">
        <v>1751</v>
      </c>
      <c r="E74" t="s">
        <v>2092</v>
      </c>
      <c r="F74" t="s">
        <v>1975</v>
      </c>
      <c r="G74" t="s">
        <v>106</v>
      </c>
      <c r="H74" s="77">
        <v>4532</v>
      </c>
      <c r="I74" s="77">
        <v>3342</v>
      </c>
      <c r="J74" s="77">
        <v>0</v>
      </c>
      <c r="K74" s="77">
        <v>559.18825247999996</v>
      </c>
      <c r="L74" s="78">
        <v>0</v>
      </c>
      <c r="M74" s="78">
        <v>9.4000000000000004E-3</v>
      </c>
      <c r="N74" s="78">
        <v>1.2999999999999999E-3</v>
      </c>
    </row>
    <row r="75" spans="2:14">
      <c r="B75" t="s">
        <v>2097</v>
      </c>
      <c r="C75" t="s">
        <v>2098</v>
      </c>
      <c r="D75" t="s">
        <v>1751</v>
      </c>
      <c r="E75" t="s">
        <v>2092</v>
      </c>
      <c r="F75" t="s">
        <v>1975</v>
      </c>
      <c r="G75" t="s">
        <v>106</v>
      </c>
      <c r="H75" s="77">
        <v>2520.16</v>
      </c>
      <c r="I75" s="77">
        <v>10641</v>
      </c>
      <c r="J75" s="77">
        <v>0</v>
      </c>
      <c r="K75" s="77">
        <v>990.08447291519997</v>
      </c>
      <c r="L75" s="78">
        <v>0</v>
      </c>
      <c r="M75" s="78">
        <v>1.66E-2</v>
      </c>
      <c r="N75" s="78">
        <v>2.3999999999999998E-3</v>
      </c>
    </row>
    <row r="76" spans="2:14">
      <c r="B76" t="s">
        <v>2099</v>
      </c>
      <c r="C76" t="s">
        <v>2100</v>
      </c>
      <c r="D76" t="s">
        <v>1751</v>
      </c>
      <c r="E76" t="s">
        <v>2092</v>
      </c>
      <c r="F76" t="s">
        <v>1975</v>
      </c>
      <c r="G76" t="s">
        <v>106</v>
      </c>
      <c r="H76" s="77">
        <v>2438.5300000000002</v>
      </c>
      <c r="I76" s="77">
        <v>3620</v>
      </c>
      <c r="J76" s="77">
        <v>0</v>
      </c>
      <c r="K76" s="77">
        <v>325.91050991200001</v>
      </c>
      <c r="L76" s="78">
        <v>1E-4</v>
      </c>
      <c r="M76" s="78">
        <v>5.4999999999999997E-3</v>
      </c>
      <c r="N76" s="78">
        <v>8.0000000000000004E-4</v>
      </c>
    </row>
    <row r="77" spans="2:14">
      <c r="B77" t="s">
        <v>2101</v>
      </c>
      <c r="C77" t="s">
        <v>2102</v>
      </c>
      <c r="D77" t="s">
        <v>123</v>
      </c>
      <c r="E77" t="s">
        <v>2092</v>
      </c>
      <c r="F77" t="s">
        <v>1975</v>
      </c>
      <c r="G77" t="s">
        <v>110</v>
      </c>
      <c r="H77" s="77">
        <v>314.47000000000003</v>
      </c>
      <c r="I77" s="77">
        <v>22410</v>
      </c>
      <c r="J77" s="77">
        <v>0</v>
      </c>
      <c r="K77" s="77">
        <v>284.24469708179998</v>
      </c>
      <c r="L77" s="78">
        <v>2.9999999999999997E-4</v>
      </c>
      <c r="M77" s="78">
        <v>4.7999999999999996E-3</v>
      </c>
      <c r="N77" s="78">
        <v>6.9999999999999999E-4</v>
      </c>
    </row>
    <row r="78" spans="2:14">
      <c r="B78" t="s">
        <v>2103</v>
      </c>
      <c r="C78" t="s">
        <v>2104</v>
      </c>
      <c r="D78" t="s">
        <v>123</v>
      </c>
      <c r="E78" t="s">
        <v>2092</v>
      </c>
      <c r="F78" t="s">
        <v>1975</v>
      </c>
      <c r="G78" t="s">
        <v>110</v>
      </c>
      <c r="H78" s="77">
        <v>895.81</v>
      </c>
      <c r="I78" s="77">
        <v>19662</v>
      </c>
      <c r="J78" s="77">
        <v>0</v>
      </c>
      <c r="K78" s="77">
        <v>710.41952981748</v>
      </c>
      <c r="L78" s="78">
        <v>2.9999999999999997E-4</v>
      </c>
      <c r="M78" s="78">
        <v>1.1900000000000001E-2</v>
      </c>
      <c r="N78" s="78">
        <v>1.6999999999999999E-3</v>
      </c>
    </row>
    <row r="79" spans="2:14">
      <c r="B79" t="s">
        <v>2105</v>
      </c>
      <c r="C79" t="s">
        <v>2106</v>
      </c>
      <c r="D79" t="s">
        <v>1884</v>
      </c>
      <c r="E79" t="s">
        <v>2092</v>
      </c>
      <c r="F79" t="s">
        <v>1975</v>
      </c>
      <c r="G79" t="s">
        <v>106</v>
      </c>
      <c r="H79" s="77">
        <v>4635.2299999999996</v>
      </c>
      <c r="I79" s="77">
        <v>2960</v>
      </c>
      <c r="J79" s="77">
        <v>0</v>
      </c>
      <c r="K79" s="77">
        <v>506.552767136</v>
      </c>
      <c r="L79" s="78">
        <v>2.0000000000000001E-4</v>
      </c>
      <c r="M79" s="78">
        <v>8.5000000000000006E-3</v>
      </c>
      <c r="N79" s="78">
        <v>1.1999999999999999E-3</v>
      </c>
    </row>
    <row r="80" spans="2:14">
      <c r="B80" t="s">
        <v>2107</v>
      </c>
      <c r="C80" t="s">
        <v>2108</v>
      </c>
      <c r="D80" t="s">
        <v>1751</v>
      </c>
      <c r="E80" t="s">
        <v>2092</v>
      </c>
      <c r="F80" t="s">
        <v>1975</v>
      </c>
      <c r="G80" t="s">
        <v>106</v>
      </c>
      <c r="H80" s="77">
        <v>1242.4000000000001</v>
      </c>
      <c r="I80" s="77">
        <v>17114</v>
      </c>
      <c r="J80" s="77">
        <v>0</v>
      </c>
      <c r="K80" s="77">
        <v>785.00904851200005</v>
      </c>
      <c r="L80" s="78">
        <v>0</v>
      </c>
      <c r="M80" s="78">
        <v>1.3100000000000001E-2</v>
      </c>
      <c r="N80" s="78">
        <v>1.9E-3</v>
      </c>
    </row>
    <row r="81" spans="2:14">
      <c r="B81" t="s">
        <v>2109</v>
      </c>
      <c r="C81" t="s">
        <v>2110</v>
      </c>
      <c r="D81" t="s">
        <v>1751</v>
      </c>
      <c r="E81" t="s">
        <v>2111</v>
      </c>
      <c r="F81" t="s">
        <v>1975</v>
      </c>
      <c r="G81" t="s">
        <v>106</v>
      </c>
      <c r="H81" s="77">
        <v>432.29</v>
      </c>
      <c r="I81" s="77">
        <v>14992</v>
      </c>
      <c r="J81" s="77">
        <v>0</v>
      </c>
      <c r="K81" s="77">
        <v>239.27452082560001</v>
      </c>
      <c r="L81" s="78">
        <v>0</v>
      </c>
      <c r="M81" s="78">
        <v>4.0000000000000001E-3</v>
      </c>
      <c r="N81" s="78">
        <v>5.9999999999999995E-4</v>
      </c>
    </row>
    <row r="82" spans="2:14">
      <c r="B82" t="s">
        <v>2112</v>
      </c>
      <c r="C82" t="s">
        <v>2113</v>
      </c>
      <c r="D82" t="s">
        <v>107</v>
      </c>
      <c r="E82" t="s">
        <v>2114</v>
      </c>
      <c r="F82" t="s">
        <v>1975</v>
      </c>
      <c r="G82" t="s">
        <v>120</v>
      </c>
      <c r="H82" s="77">
        <v>2624.31</v>
      </c>
      <c r="I82" s="77">
        <v>8997</v>
      </c>
      <c r="J82" s="77">
        <v>0</v>
      </c>
      <c r="K82" s="77">
        <v>578.13691537602006</v>
      </c>
      <c r="L82" s="78">
        <v>0</v>
      </c>
      <c r="M82" s="78">
        <v>9.7000000000000003E-3</v>
      </c>
      <c r="N82" s="78">
        <v>1.4E-3</v>
      </c>
    </row>
    <row r="83" spans="2:14">
      <c r="B83" s="79" t="s">
        <v>2115</v>
      </c>
      <c r="D83" s="16"/>
      <c r="E83" s="16"/>
      <c r="F83" s="16"/>
      <c r="G83" s="16"/>
      <c r="H83" s="81">
        <v>2047.78</v>
      </c>
      <c r="J83" s="81">
        <v>0</v>
      </c>
      <c r="K83" s="81">
        <v>676.35372036959996</v>
      </c>
      <c r="M83" s="80">
        <v>1.1299999999999999E-2</v>
      </c>
      <c r="N83" s="80">
        <v>1.6000000000000001E-3</v>
      </c>
    </row>
    <row r="84" spans="2:14">
      <c r="B84" t="s">
        <v>2116</v>
      </c>
      <c r="C84" t="s">
        <v>2117</v>
      </c>
      <c r="D84" t="s">
        <v>1884</v>
      </c>
      <c r="E84" t="s">
        <v>1872</v>
      </c>
      <c r="F84" t="s">
        <v>2005</v>
      </c>
      <c r="G84" t="s">
        <v>106</v>
      </c>
      <c r="H84" s="77">
        <v>2047.78</v>
      </c>
      <c r="I84" s="77">
        <v>8946</v>
      </c>
      <c r="J84" s="77">
        <v>0</v>
      </c>
      <c r="K84" s="77">
        <v>676.35372036959996</v>
      </c>
      <c r="L84" s="78">
        <v>1E-4</v>
      </c>
      <c r="M84" s="78">
        <v>1.1299999999999999E-2</v>
      </c>
      <c r="N84" s="78">
        <v>1.6000000000000001E-3</v>
      </c>
    </row>
    <row r="85" spans="2:14">
      <c r="B85" s="79" t="s">
        <v>921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210</v>
      </c>
      <c r="C86" t="s">
        <v>210</v>
      </c>
      <c r="D86" s="16"/>
      <c r="E86" s="16"/>
      <c r="F86" t="s">
        <v>210</v>
      </c>
      <c r="G86" t="s">
        <v>210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2019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210</v>
      </c>
      <c r="C88" t="s">
        <v>210</v>
      </c>
      <c r="D88" s="16"/>
      <c r="E88" s="16"/>
      <c r="F88" t="s">
        <v>210</v>
      </c>
      <c r="G88" t="s">
        <v>210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225</v>
      </c>
      <c r="D89" s="16"/>
      <c r="E89" s="16"/>
      <c r="F89" s="16"/>
      <c r="G89" s="16"/>
    </row>
    <row r="90" spans="2:14">
      <c r="B90" t="s">
        <v>325</v>
      </c>
      <c r="D90" s="16"/>
      <c r="E90" s="16"/>
      <c r="F90" s="16"/>
      <c r="G90" s="16"/>
    </row>
    <row r="91" spans="2:14">
      <c r="B91" t="s">
        <v>326</v>
      </c>
      <c r="D91" s="16"/>
      <c r="E91" s="16"/>
      <c r="F91" s="16"/>
      <c r="G91" s="16"/>
    </row>
    <row r="92" spans="2:14">
      <c r="B92" t="s">
        <v>327</v>
      </c>
      <c r="D92" s="16"/>
      <c r="E92" s="16"/>
      <c r="F92" s="16"/>
      <c r="G92" s="16"/>
    </row>
    <row r="93" spans="2:14">
      <c r="B93" t="s">
        <v>328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3603</v>
      </c>
    </row>
    <row r="3" spans="2:65" s="1" customFormat="1">
      <c r="B3" s="2" t="s">
        <v>2</v>
      </c>
      <c r="C3" s="88" t="s">
        <v>3604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5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56847.09</v>
      </c>
      <c r="K11" s="7"/>
      <c r="L11" s="75">
        <v>6066.5374620225302</v>
      </c>
      <c r="M11" s="7"/>
      <c r="N11" s="76">
        <v>1</v>
      </c>
      <c r="O11" s="76">
        <v>1.4500000000000001E-2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56847.09</v>
      </c>
      <c r="L21" s="81">
        <v>6066.5374620225302</v>
      </c>
      <c r="N21" s="80">
        <v>1</v>
      </c>
      <c r="O21" s="80">
        <v>1.4500000000000001E-2</v>
      </c>
    </row>
    <row r="22" spans="2:15">
      <c r="B22" s="79" t="s">
        <v>2118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2119</v>
      </c>
      <c r="C24" s="16"/>
      <c r="D24" s="16"/>
      <c r="E24" s="16"/>
      <c r="J24" s="81">
        <v>37796.85</v>
      </c>
      <c r="L24" s="81">
        <v>2781.3839387303201</v>
      </c>
      <c r="N24" s="80">
        <v>0.45850000000000002</v>
      </c>
      <c r="O24" s="80">
        <v>6.6E-3</v>
      </c>
    </row>
    <row r="25" spans="2:15">
      <c r="B25" t="s">
        <v>2120</v>
      </c>
      <c r="C25" t="s">
        <v>2121</v>
      </c>
      <c r="D25" t="s">
        <v>123</v>
      </c>
      <c r="E25" t="s">
        <v>2122</v>
      </c>
      <c r="F25" t="s">
        <v>2005</v>
      </c>
      <c r="G25" t="s">
        <v>930</v>
      </c>
      <c r="H25" t="s">
        <v>212</v>
      </c>
      <c r="I25" t="s">
        <v>110</v>
      </c>
      <c r="J25" s="77">
        <v>68.5</v>
      </c>
      <c r="K25" s="77">
        <v>102865.88779999992</v>
      </c>
      <c r="L25" s="77">
        <v>284.20600121897598</v>
      </c>
      <c r="M25" s="78">
        <v>1.89E-2</v>
      </c>
      <c r="N25" s="78">
        <v>4.6800000000000001E-2</v>
      </c>
      <c r="O25" s="78">
        <v>6.9999999999999999E-4</v>
      </c>
    </row>
    <row r="26" spans="2:15">
      <c r="B26" t="s">
        <v>2123</v>
      </c>
      <c r="C26" t="s">
        <v>2124</v>
      </c>
      <c r="D26" t="s">
        <v>123</v>
      </c>
      <c r="E26" t="s">
        <v>2026</v>
      </c>
      <c r="F26" t="s">
        <v>2005</v>
      </c>
      <c r="G26" t="s">
        <v>1137</v>
      </c>
      <c r="H26" t="s">
        <v>212</v>
      </c>
      <c r="I26" t="s">
        <v>106</v>
      </c>
      <c r="J26" s="77">
        <v>11.63</v>
      </c>
      <c r="K26" s="77">
        <v>1026095</v>
      </c>
      <c r="L26" s="77">
        <v>440.58426066200002</v>
      </c>
      <c r="M26" s="78">
        <v>0</v>
      </c>
      <c r="N26" s="78">
        <v>7.2599999999999998E-2</v>
      </c>
      <c r="O26" s="78">
        <v>1.1000000000000001E-3</v>
      </c>
    </row>
    <row r="27" spans="2:15">
      <c r="B27" t="s">
        <v>2125</v>
      </c>
      <c r="C27" t="s">
        <v>2126</v>
      </c>
      <c r="D27" t="s">
        <v>123</v>
      </c>
      <c r="E27" t="s">
        <v>2084</v>
      </c>
      <c r="F27" t="s">
        <v>2005</v>
      </c>
      <c r="G27" t="s">
        <v>1265</v>
      </c>
      <c r="H27" t="s">
        <v>212</v>
      </c>
      <c r="I27" t="s">
        <v>106</v>
      </c>
      <c r="J27" s="77">
        <v>424.51</v>
      </c>
      <c r="K27" s="77">
        <v>34601.82</v>
      </c>
      <c r="L27" s="77">
        <v>542.31118301474396</v>
      </c>
      <c r="M27" s="78">
        <v>0</v>
      </c>
      <c r="N27" s="78">
        <v>8.9399999999999993E-2</v>
      </c>
      <c r="O27" s="78">
        <v>1.2999999999999999E-3</v>
      </c>
    </row>
    <row r="28" spans="2:15">
      <c r="B28" t="s">
        <v>2127</v>
      </c>
      <c r="C28" t="s">
        <v>2128</v>
      </c>
      <c r="D28" t="s">
        <v>123</v>
      </c>
      <c r="E28" t="s">
        <v>2122</v>
      </c>
      <c r="F28" t="s">
        <v>2005</v>
      </c>
      <c r="G28" t="s">
        <v>2129</v>
      </c>
      <c r="H28" t="s">
        <v>212</v>
      </c>
      <c r="I28" t="s">
        <v>110</v>
      </c>
      <c r="J28" s="77">
        <v>65.849999999999994</v>
      </c>
      <c r="K28" s="77">
        <v>226145</v>
      </c>
      <c r="L28" s="77">
        <v>600.63974051549997</v>
      </c>
      <c r="M28" s="78">
        <v>0</v>
      </c>
      <c r="N28" s="78">
        <v>9.9000000000000005E-2</v>
      </c>
      <c r="O28" s="78">
        <v>1.4E-3</v>
      </c>
    </row>
    <row r="29" spans="2:15">
      <c r="B29" t="s">
        <v>2130</v>
      </c>
      <c r="C29" t="s">
        <v>2131</v>
      </c>
      <c r="D29" t="s">
        <v>123</v>
      </c>
      <c r="E29" t="s">
        <v>2132</v>
      </c>
      <c r="F29" t="s">
        <v>2005</v>
      </c>
      <c r="G29" t="s">
        <v>2129</v>
      </c>
      <c r="H29" t="s">
        <v>212</v>
      </c>
      <c r="I29" t="s">
        <v>106</v>
      </c>
      <c r="J29" s="77">
        <v>161.49</v>
      </c>
      <c r="K29" s="77">
        <v>116645.7</v>
      </c>
      <c r="L29" s="77">
        <v>695.46625231355995</v>
      </c>
      <c r="M29" s="78">
        <v>0</v>
      </c>
      <c r="N29" s="78">
        <v>0.11459999999999999</v>
      </c>
      <c r="O29" s="78">
        <v>1.6999999999999999E-3</v>
      </c>
    </row>
    <row r="30" spans="2:15">
      <c r="B30" t="s">
        <v>2133</v>
      </c>
      <c r="C30" t="s">
        <v>2134</v>
      </c>
      <c r="D30" t="s">
        <v>123</v>
      </c>
      <c r="E30" t="s">
        <v>2135</v>
      </c>
      <c r="F30" t="s">
        <v>2005</v>
      </c>
      <c r="G30" t="s">
        <v>2136</v>
      </c>
      <c r="H30" t="s">
        <v>212</v>
      </c>
      <c r="I30" t="s">
        <v>113</v>
      </c>
      <c r="J30" s="77">
        <v>37064.870000000003</v>
      </c>
      <c r="K30" s="77">
        <v>126</v>
      </c>
      <c r="L30" s="77">
        <v>218.17650100553999</v>
      </c>
      <c r="M30" s="78">
        <v>0</v>
      </c>
      <c r="N30" s="78">
        <v>3.5999999999999997E-2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19050.240000000002</v>
      </c>
      <c r="L31" s="81">
        <v>3285.1535232922101</v>
      </c>
      <c r="N31" s="80">
        <v>0.54149999999999998</v>
      </c>
      <c r="O31" s="80">
        <v>7.7999999999999996E-3</v>
      </c>
    </row>
    <row r="32" spans="2:15">
      <c r="B32" t="s">
        <v>2137</v>
      </c>
      <c r="C32" t="s">
        <v>2138</v>
      </c>
      <c r="D32" t="s">
        <v>123</v>
      </c>
      <c r="E32" t="s">
        <v>2139</v>
      </c>
      <c r="F32" t="s">
        <v>1975</v>
      </c>
      <c r="G32" t="s">
        <v>210</v>
      </c>
      <c r="H32" t="s">
        <v>211</v>
      </c>
      <c r="I32" t="s">
        <v>106</v>
      </c>
      <c r="J32" s="77">
        <v>183.73</v>
      </c>
      <c r="K32" s="77">
        <v>19790</v>
      </c>
      <c r="L32" s="77">
        <v>134.24173656400001</v>
      </c>
      <c r="M32" s="78">
        <v>0</v>
      </c>
      <c r="N32" s="78">
        <v>2.2100000000000002E-2</v>
      </c>
      <c r="O32" s="78">
        <v>2.9999999999999997E-4</v>
      </c>
    </row>
    <row r="33" spans="2:15">
      <c r="B33" t="s">
        <v>2140</v>
      </c>
      <c r="C33" t="s">
        <v>2141</v>
      </c>
      <c r="D33" t="s">
        <v>123</v>
      </c>
      <c r="E33" t="s">
        <v>2142</v>
      </c>
      <c r="F33" t="s">
        <v>2005</v>
      </c>
      <c r="G33" t="s">
        <v>210</v>
      </c>
      <c r="H33" t="s">
        <v>211</v>
      </c>
      <c r="I33" t="s">
        <v>113</v>
      </c>
      <c r="J33" s="77">
        <v>1347.46</v>
      </c>
      <c r="K33" s="77">
        <v>16070.319999999962</v>
      </c>
      <c r="L33" s="77">
        <v>1011.61521510982</v>
      </c>
      <c r="M33" s="78">
        <v>0</v>
      </c>
      <c r="N33" s="78">
        <v>0.1668</v>
      </c>
      <c r="O33" s="78">
        <v>2.3999999999999998E-3</v>
      </c>
    </row>
    <row r="34" spans="2:15">
      <c r="B34" t="s">
        <v>2143</v>
      </c>
      <c r="C34" t="s">
        <v>2144</v>
      </c>
      <c r="D34" t="s">
        <v>123</v>
      </c>
      <c r="E34" t="s">
        <v>2145</v>
      </c>
      <c r="F34" t="s">
        <v>1975</v>
      </c>
      <c r="G34" t="s">
        <v>210</v>
      </c>
      <c r="H34" t="s">
        <v>211</v>
      </c>
      <c r="I34" t="s">
        <v>106</v>
      </c>
      <c r="J34" s="77">
        <v>1033.0899999999999</v>
      </c>
      <c r="K34" s="77">
        <v>3505</v>
      </c>
      <c r="L34" s="77">
        <v>133.68659821400001</v>
      </c>
      <c r="M34" s="78">
        <v>0</v>
      </c>
      <c r="N34" s="78">
        <v>2.1999999999999999E-2</v>
      </c>
      <c r="O34" s="78">
        <v>2.9999999999999997E-4</v>
      </c>
    </row>
    <row r="35" spans="2:15">
      <c r="B35" t="s">
        <v>2146</v>
      </c>
      <c r="C35" t="s">
        <v>2147</v>
      </c>
      <c r="D35" t="s">
        <v>2148</v>
      </c>
      <c r="E35" t="s">
        <v>1872</v>
      </c>
      <c r="F35" t="s">
        <v>1975</v>
      </c>
      <c r="G35" t="s">
        <v>210</v>
      </c>
      <c r="H35" t="s">
        <v>211</v>
      </c>
      <c r="I35" t="s">
        <v>106</v>
      </c>
      <c r="J35" s="77">
        <v>13689.77</v>
      </c>
      <c r="K35" s="77">
        <v>1479.4</v>
      </c>
      <c r="L35" s="77">
        <v>747.72768064696004</v>
      </c>
      <c r="M35" s="78">
        <v>0</v>
      </c>
      <c r="N35" s="78">
        <v>0.12330000000000001</v>
      </c>
      <c r="O35" s="78">
        <v>1.8E-3</v>
      </c>
    </row>
    <row r="36" spans="2:15">
      <c r="B36" t="s">
        <v>2149</v>
      </c>
      <c r="C36" t="s">
        <v>2150</v>
      </c>
      <c r="D36" t="s">
        <v>2148</v>
      </c>
      <c r="E36" t="s">
        <v>2114</v>
      </c>
      <c r="F36" t="s">
        <v>1975</v>
      </c>
      <c r="G36" t="s">
        <v>210</v>
      </c>
      <c r="H36" t="s">
        <v>211</v>
      </c>
      <c r="I36" t="s">
        <v>106</v>
      </c>
      <c r="J36" s="77">
        <v>2796.19</v>
      </c>
      <c r="K36" s="77">
        <v>12184.610000000019</v>
      </c>
      <c r="L36" s="77">
        <v>1257.8822927574299</v>
      </c>
      <c r="M36" s="78">
        <v>0</v>
      </c>
      <c r="N36" s="78">
        <v>0.20730000000000001</v>
      </c>
      <c r="O36" s="78">
        <v>3.0000000000000001E-3</v>
      </c>
    </row>
    <row r="37" spans="2:15">
      <c r="B37" s="79" t="s">
        <v>921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325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B42" t="s">
        <v>327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3603</v>
      </c>
    </row>
    <row r="3" spans="2:60" s="1" customFormat="1">
      <c r="B3" s="2" t="s">
        <v>2</v>
      </c>
      <c r="C3" s="88" t="s">
        <v>3604</v>
      </c>
    </row>
    <row r="4" spans="2:60" s="1" customFormat="1">
      <c r="B4" s="2" t="s">
        <v>3</v>
      </c>
      <c r="C4" s="89" t="s">
        <v>197</v>
      </c>
    </row>
    <row r="6" spans="2:60" ht="26.25" customHeight="1">
      <c r="B6" s="120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0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4344.47</v>
      </c>
      <c r="H11" s="7"/>
      <c r="I11" s="75">
        <v>4.6901798846079998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3691.72</v>
      </c>
      <c r="I12" s="81">
        <v>4.3191781000000002</v>
      </c>
      <c r="K12" s="80">
        <v>0.92090000000000005</v>
      </c>
      <c r="L12" s="80">
        <v>0</v>
      </c>
    </row>
    <row r="13" spans="2:60">
      <c r="B13" s="79" t="s">
        <v>2151</v>
      </c>
      <c r="D13" s="16"/>
      <c r="E13" s="16"/>
      <c r="G13" s="81">
        <v>3691.72</v>
      </c>
      <c r="I13" s="81">
        <v>4.3191781000000002</v>
      </c>
      <c r="K13" s="80">
        <v>0.92090000000000005</v>
      </c>
      <c r="L13" s="80">
        <v>0</v>
      </c>
    </row>
    <row r="14" spans="2:60">
      <c r="B14" t="s">
        <v>2152</v>
      </c>
      <c r="C14" t="s">
        <v>2153</v>
      </c>
      <c r="D14" t="s">
        <v>100</v>
      </c>
      <c r="E14" t="s">
        <v>112</v>
      </c>
      <c r="F14" t="s">
        <v>102</v>
      </c>
      <c r="G14" s="77">
        <v>271.07</v>
      </c>
      <c r="H14" s="77">
        <v>1500</v>
      </c>
      <c r="I14" s="77">
        <v>4.0660499999999997</v>
      </c>
      <c r="J14" s="78">
        <v>1E-4</v>
      </c>
      <c r="K14" s="78">
        <v>0.8669</v>
      </c>
      <c r="L14" s="78">
        <v>0</v>
      </c>
    </row>
    <row r="15" spans="2:60">
      <c r="B15" t="s">
        <v>2154</v>
      </c>
      <c r="C15" t="s">
        <v>2155</v>
      </c>
      <c r="D15" t="s">
        <v>100</v>
      </c>
      <c r="E15" t="s">
        <v>129</v>
      </c>
      <c r="F15" t="s">
        <v>102</v>
      </c>
      <c r="G15" s="77">
        <v>3420.65</v>
      </c>
      <c r="H15" s="77">
        <v>7.4</v>
      </c>
      <c r="I15" s="77">
        <v>0.25312810000000002</v>
      </c>
      <c r="J15" s="78">
        <v>2.0000000000000001E-4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652.75</v>
      </c>
      <c r="I16" s="81">
        <v>0.37100178460799998</v>
      </c>
      <c r="K16" s="80">
        <v>7.9100000000000004E-2</v>
      </c>
      <c r="L16" s="80">
        <v>0</v>
      </c>
    </row>
    <row r="17" spans="2:12">
      <c r="B17" s="79" t="s">
        <v>2156</v>
      </c>
      <c r="D17" s="16"/>
      <c r="E17" s="16"/>
      <c r="G17" s="81">
        <v>652.75</v>
      </c>
      <c r="I17" s="81">
        <v>0.37100178460799998</v>
      </c>
      <c r="K17" s="80">
        <v>7.9100000000000004E-2</v>
      </c>
      <c r="L17" s="80">
        <v>0</v>
      </c>
    </row>
    <row r="18" spans="2:12">
      <c r="B18" t="s">
        <v>2157</v>
      </c>
      <c r="C18" t="s">
        <v>2158</v>
      </c>
      <c r="D18" t="s">
        <v>1755</v>
      </c>
      <c r="E18" t="s">
        <v>1027</v>
      </c>
      <c r="F18" t="s">
        <v>106</v>
      </c>
      <c r="G18" s="77">
        <v>516.32000000000005</v>
      </c>
      <c r="H18" s="77">
        <v>16.82</v>
      </c>
      <c r="I18" s="77">
        <v>0.32063182860799999</v>
      </c>
      <c r="J18" s="78">
        <v>0</v>
      </c>
      <c r="K18" s="78">
        <v>6.8400000000000002E-2</v>
      </c>
      <c r="L18" s="78">
        <v>0</v>
      </c>
    </row>
    <row r="19" spans="2:12">
      <c r="B19" t="s">
        <v>2159</v>
      </c>
      <c r="C19" t="s">
        <v>2160</v>
      </c>
      <c r="D19" t="s">
        <v>1751</v>
      </c>
      <c r="E19" t="s">
        <v>1133</v>
      </c>
      <c r="F19" t="s">
        <v>106</v>
      </c>
      <c r="G19" s="77">
        <v>136.43</v>
      </c>
      <c r="H19" s="77">
        <v>10</v>
      </c>
      <c r="I19" s="77">
        <v>5.0369956E-2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2023-09-07T11:07:03Z</dcterms:modified>
</cp:coreProperties>
</file>