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F64688DB-EF2E-4C9A-B229-0A305785B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J23" i="2"/>
  <c r="K22" i="2"/>
  <c r="K21" i="2"/>
  <c r="K20" i="2"/>
  <c r="J20" i="2"/>
  <c r="K19" i="2"/>
  <c r="K18" i="2"/>
  <c r="J18" i="2"/>
  <c r="K17" i="2"/>
  <c r="J17" i="2"/>
  <c r="K16" i="2"/>
  <c r="J16" i="2"/>
  <c r="K15" i="2"/>
  <c r="K14" i="2"/>
  <c r="K13" i="2"/>
  <c r="K12" i="2"/>
  <c r="K11" i="2"/>
  <c r="E12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11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H12" i="24"/>
  <c r="E11" i="24"/>
  <c r="H11" i="24"/>
  <c r="C48" i="27"/>
  <c r="C11" i="27" s="1"/>
  <c r="C43" i="1" s="1"/>
  <c r="D43" i="1" s="1"/>
  <c r="C12" i="27"/>
</calcChain>
</file>

<file path=xl/sharedStrings.xml><?xml version="1.0" encoding="utf-8"?>
<sst xmlns="http://schemas.openxmlformats.org/spreadsheetml/2006/main" count="13869" uniqueCount="3906">
  <si>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</si>
  <si>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</si>
  <si>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</si>
  <si>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</si>
  <si>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</si>
  <si>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</si>
  <si>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</si>
  <si>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</si>
  <si>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</si>
  <si>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</si>
  <si>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</si>
  <si>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</si>
  <si>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</si>
  <si>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</si>
  <si>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</si>
  <si>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</si>
  <si>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</si>
  <si>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</si>
  <si>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</si>
  <si>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</si>
  <si>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</si>
  <si>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</si>
  <si>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</si>
  <si>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</si>
  <si>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</si>
  <si>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</si>
  <si>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</si>
  <si>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</si>
  <si>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</si>
  <si>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</si>
  <si>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</si>
  <si>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</si>
  <si>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</si>
  <si>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</si>
  <si>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</si>
  <si>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</si>
  <si>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</si>
  <si>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</si>
  <si>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</si>
  <si>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</si>
  <si>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</si>
  <si>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</si>
  <si>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</si>
  <si>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</si>
  <si>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</si>
  <si>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</si>
  <si>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</si>
  <si>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</si>
  <si>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</si>
  <si>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</si>
  <si>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</si>
  <si>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</si>
  <si>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</si>
  <si>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</si>
  <si>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</si>
  <si>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</si>
  <si>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</si>
  <si>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</si>
  <si>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</si>
  <si>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</si>
  <si>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</si>
  <si>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</si>
  <si>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</si>
  <si>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</si>
  <si>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</si>
  <si>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</si>
  <si>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</si>
  <si>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</si>
  <si>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</si>
  <si>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</si>
  <si>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</si>
  <si>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</si>
  <si>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</si>
  <si>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</si>
  <si>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</si>
  <si>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</si>
  <si>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</si>
  <si>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</si>
  <si>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</si>
  <si>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</si>
  <si>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</si>
  <si>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</si>
  <si>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</si>
  <si>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</si>
  <si>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</si>
  <si>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</si>
  <si>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</si>
  <si>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</si>
  <si>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</si>
  <si>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</si>
  <si>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</si>
  <si>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</si>
  <si>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</si>
  <si>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</si>
  <si>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</si>
  <si>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</si>
  <si>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</si>
  <si>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</si>
  <si>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</si>
  <si>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</si>
  <si>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</si>
  <si>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</si>
  <si>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</si>
  <si>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</si>
  <si>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</si>
  <si>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</si>
  <si>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</si>
  <si>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</si>
  <si>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</si>
  <si>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</si>
  <si>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</si>
  <si>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</si>
  <si>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</si>
  <si>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</si>
  <si>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</si>
  <si>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</si>
  <si>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</si>
  <si>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</si>
  <si>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</si>
  <si>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</si>
  <si>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</si>
  <si>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</si>
  <si>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</si>
  <si>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</si>
  <si>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</si>
  <si>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</si>
  <si>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</si>
  <si>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</si>
  <si>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</si>
  <si>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</si>
  <si>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</si>
  <si>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</si>
  <si>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</si>
  <si>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</si>
  <si>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</si>
  <si>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</si>
  <si>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</si>
  <si>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</si>
  <si>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</si>
  <si>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</si>
  <si>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</si>
  <si>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</si>
  <si>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</si>
  <si>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</si>
  <si>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</si>
  <si>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</si>
  <si>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</si>
  <si>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</si>
  <si>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</si>
  <si>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</si>
  <si>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</si>
  <si>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</si>
  <si>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</si>
  <si>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</si>
  <si>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</si>
  <si>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</si>
  <si>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</si>
  <si>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</si>
  <si>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</si>
  <si>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</si>
  <si>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</si>
  <si>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</si>
  <si>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</si>
  <si>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</si>
  <si>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</si>
  <si>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</si>
  <si>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</si>
  <si>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</si>
  <si>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</si>
  <si>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</si>
  <si>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</si>
  <si>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</si>
  <si>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</si>
  <si>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</si>
  <si>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</si>
  <si>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</si>
  <si>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</si>
  <si>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</si>
  <si>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</si>
  <si>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</si>
  <si>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</si>
  <si>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</si>
  <si>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</si>
  <si>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</si>
  <si>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</si>
  <si>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</si>
  <si>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</si>
  <si>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</si>
  <si>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</si>
  <si>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</si>
  <si>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</si>
  <si>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</si>
  <si>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</si>
  <si>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</si>
  <si>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</si>
  <si>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</si>
  <si>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</si>
  <si>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7254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</si>
  <si>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</si>
  <si>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</si>
  <si>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</si>
  <si>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</si>
  <si>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</si>
  <si>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</si>
  <si>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</si>
  <si>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</si>
  <si>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</si>
  <si>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</si>
  <si>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</si>
  <si>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</si>
  <si>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</si>
  <si>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</si>
  <si>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</si>
  <si>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</si>
  <si>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</si>
  <si>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</si>
  <si>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</si>
  <si>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</si>
  <si>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</si>
  <si>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</si>
  <si>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</si>
  <si>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</si>
  <si>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</si>
  <si>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</si>
  <si>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</si>
  <si>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</si>
  <si>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</si>
  <si>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</si>
  <si>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</si>
  <si>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</si>
  <si>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</si>
  <si>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</si>
  <si>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</si>
  <si>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24/01/16</t>
  </si>
  <si>
    <t>ממשל צמודה 0527- גליל</t>
  </si>
  <si>
    <t>1140847</t>
  </si>
  <si>
    <t>21/06/18</t>
  </si>
  <si>
    <t>ממשל צמודה 0545- גליל</t>
  </si>
  <si>
    <t>1134865</t>
  </si>
  <si>
    <t>12/12/17</t>
  </si>
  <si>
    <t>ממשל צמודה 0923- גליל</t>
  </si>
  <si>
    <t>1128081</t>
  </si>
  <si>
    <t>04/01/16</t>
  </si>
  <si>
    <t>ממשל צמודה 1025- גליל</t>
  </si>
  <si>
    <t>1135912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</si>
  <si>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</si>
  <si>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</si>
  <si>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</si>
  <si>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</si>
  <si>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</si>
  <si>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</si>
  <si>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</si>
  <si>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</si>
  <si>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03/04/17</t>
  </si>
  <si>
    <t>ממשלתי צמודה 0536- גליל</t>
  </si>
  <si>
    <t>1097708</t>
  </si>
  <si>
    <t>14/07/16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</si>
  <si>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</si>
  <si>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</si>
  <si>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</si>
  <si>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</si>
  <si>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</si>
  <si>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</si>
  <si>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</si>
  <si>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</si>
  <si>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</si>
  <si>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</si>
  <si>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</si>
  <si>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</si>
  <si>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</si>
  <si>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</si>
  <si>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</si>
  <si>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</si>
  <si>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</si>
  <si>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</si>
  <si>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</si>
  <si>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</si>
  <si>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</si>
  <si>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</si>
  <si>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</si>
  <si>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</si>
  <si>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</si>
  <si>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</si>
  <si>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</si>
  <si>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</si>
  <si>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</si>
  <si>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</si>
  <si>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</si>
  <si>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</si>
  <si>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</si>
  <si>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</si>
  <si>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</si>
  <si>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</si>
  <si>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</si>
  <si>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</si>
  <si>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</si>
  <si>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</si>
  <si>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29/01/18</t>
  </si>
  <si>
    <t>ממשל שקלית 0347- שחר</t>
  </si>
  <si>
    <t>1140193</t>
  </si>
  <si>
    <t>ממשל שקלית 0723- שחר</t>
  </si>
  <si>
    <t>1167105</t>
  </si>
  <si>
    <t>29/07/20</t>
  </si>
  <si>
    <t>ממשל שקלית 0825- שחר</t>
  </si>
  <si>
    <t>1135557</t>
  </si>
  <si>
    <t>ממשל שקלית 11/52 2.8%- שחר</t>
  </si>
  <si>
    <t>1184076</t>
  </si>
  <si>
    <t>28/02/22</t>
  </si>
  <si>
    <t>ממשל שקלית 323- שחר</t>
  </si>
  <si>
    <t>1126747</t>
  </si>
  <si>
    <t>03/01/16</t>
  </si>
  <si>
    <t>ממשלתי שקלי  1026- שחר</t>
  </si>
  <si>
    <t>1099456</t>
  </si>
  <si>
    <t>19/10/17</t>
  </si>
  <si>
    <t>ממשלתי שקלי 324- שחר</t>
  </si>
  <si>
    <t>1130848</t>
  </si>
  <si>
    <t>ממשלתי שקלית 0142- שחר</t>
  </si>
  <si>
    <t>1125400</t>
  </si>
  <si>
    <t>28/08/16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</si>
  <si>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</si>
  <si>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</si>
  <si>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</si>
  <si>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</si>
  <si>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</si>
  <si>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</si>
  <si>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</si>
  <si>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</si>
  <si>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</si>
  <si>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</si>
  <si>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</si>
  <si>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</si>
  <si>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</si>
  <si>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</si>
  <si>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</si>
  <si>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</si>
  <si>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</si>
  <si>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</si>
  <si>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</si>
  <si>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</si>
  <si>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</si>
  <si>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</si>
  <si>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</si>
  <si>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</si>
  <si>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</si>
  <si>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</si>
  <si>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</si>
  <si>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</si>
  <si>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</si>
  <si>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</si>
  <si>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</si>
  <si>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</si>
  <si>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</si>
  <si>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</si>
  <si>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</si>
  <si>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</si>
  <si>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</si>
  <si>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</si>
  <si>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</si>
  <si>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</si>
  <si>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</si>
  <si>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</si>
  <si>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</si>
  <si>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</si>
  <si>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</si>
  <si>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</si>
  <si>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</si>
  <si>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</si>
  <si>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</si>
  <si>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</si>
  <si>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</si>
  <si>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</si>
  <si>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</si>
  <si>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</si>
  <si>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</si>
  <si>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</si>
  <si>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</si>
  <si>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</si>
  <si>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</si>
  <si>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</si>
  <si>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</si>
  <si>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</si>
  <si>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</si>
  <si>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</si>
  <si>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</si>
  <si>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</si>
  <si>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</si>
  <si>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</si>
  <si>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</si>
  <si>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</si>
  <si>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</si>
  <si>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</si>
  <si>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</si>
  <si>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</si>
  <si>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</si>
  <si>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</si>
  <si>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</si>
  <si>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</si>
  <si>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</si>
  <si>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</si>
  <si>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</si>
  <si>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</si>
  <si>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</si>
  <si>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</si>
  <si>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</si>
  <si>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</si>
  <si>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</si>
  <si>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25/04/17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</si>
  <si>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</si>
  <si>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</si>
  <si>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</si>
  <si>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</si>
  <si>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</si>
  <si>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</si>
  <si>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</si>
  <si>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</si>
  <si>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14/12/16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</si>
  <si>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</si>
  <si>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</si>
  <si>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</si>
  <si>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</si>
  <si>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</si>
  <si>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</si>
  <si>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</si>
  <si>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</si>
  <si>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</si>
  <si>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</si>
  <si>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</si>
  <si>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</si>
  <si>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</si>
  <si>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</si>
  <si>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</si>
  <si>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</si>
  <si>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</si>
  <si>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05/09/16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</si>
  <si>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</si>
  <si>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</si>
  <si>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</si>
  <si>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</si>
  <si>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</si>
  <si>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</si>
  <si>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</si>
  <si>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</si>
  <si>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</si>
  <si>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</si>
  <si>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03/05/17</t>
  </si>
  <si>
    <t>פועלים הנפ הת טו- הפועלים הנפקות בע"מ</t>
  </si>
  <si>
    <t>1940543</t>
  </si>
  <si>
    <t>11/06/18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</si>
  <si>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</si>
  <si>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</si>
  <si>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</si>
  <si>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</si>
  <si>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</si>
  <si>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</si>
  <si>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</si>
  <si>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</si>
  <si>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</si>
  <si>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15/02/17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</si>
  <si>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</si>
  <si>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</si>
  <si>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</si>
  <si>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</si>
  <si>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</si>
  <si>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</si>
  <si>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</si>
  <si>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</si>
  <si>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</si>
  <si>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</si>
  <si>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</si>
  <si>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</si>
  <si>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</si>
  <si>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</si>
  <si>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</si>
  <si>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</si>
  <si>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</si>
  <si>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</si>
  <si>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</si>
  <si>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</si>
  <si>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</si>
  <si>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23/05/18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</si>
  <si>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</si>
  <si>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</si>
  <si>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</si>
  <si>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</si>
  <si>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</si>
  <si>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</si>
  <si>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17/05/17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</si>
  <si>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</si>
  <si>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</si>
  <si>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</si>
  <si>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</si>
  <si>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</si>
  <si>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</si>
  <si>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</si>
  <si>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</si>
  <si>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</si>
  <si>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</si>
  <si>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</si>
  <si>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</si>
  <si>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</si>
  <si>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</si>
  <si>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</si>
  <si>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</si>
  <si>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</si>
  <si>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</si>
  <si>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</si>
  <si>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02/03/17</t>
  </si>
  <si>
    <t>*ריט 1 אגח ז- ריט 1 בע"מ</t>
  </si>
  <si>
    <t>1171271</t>
  </si>
  <si>
    <t>*ריט 1 סד ה- ריט 1 בע"מ</t>
  </si>
  <si>
    <t>1136753</t>
  </si>
  <si>
    <t>08/12/16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</si>
  <si>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</si>
  <si>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</si>
  <si>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</si>
  <si>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</si>
  <si>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</si>
  <si>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</si>
  <si>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Aa2.il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</si>
  <si>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</si>
  <si>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</si>
  <si>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</si>
  <si>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</si>
  <si>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</si>
  <si>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</si>
  <si>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</si>
  <si>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</si>
  <si>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</si>
  <si>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</si>
  <si>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</si>
  <si>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</si>
  <si>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</si>
  <si>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</si>
  <si>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</si>
  <si>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</si>
  <si>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</si>
  <si>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</si>
  <si>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</si>
  <si>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</si>
  <si>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</si>
  <si>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</si>
  <si>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</si>
  <si>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10/11/16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</si>
  <si>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</si>
  <si>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</si>
  <si>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</si>
  <si>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</si>
  <si>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</si>
  <si>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</si>
  <si>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</si>
  <si>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</si>
  <si>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</si>
  <si>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</si>
  <si>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</si>
  <si>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</si>
  <si>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</si>
  <si>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</si>
  <si>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</si>
  <si>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</si>
  <si>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</si>
  <si>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</si>
  <si>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</si>
  <si>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</si>
  <si>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</si>
  <si>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</si>
  <si>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</si>
  <si>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</si>
  <si>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</si>
  <si>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</si>
  <si>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</si>
  <si>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</si>
  <si>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</si>
  <si>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</si>
  <si>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</si>
  <si>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</si>
  <si>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</si>
  <si>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</si>
  <si>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</si>
  <si>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</si>
  <si>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</si>
  <si>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</si>
  <si>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</si>
  <si>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</si>
  <si>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</si>
  <si>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</si>
  <si>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</si>
  <si>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</si>
  <si>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</si>
  <si>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</si>
  <si>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</si>
  <si>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</si>
  <si>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</si>
  <si>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</si>
  <si>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</si>
  <si>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</si>
  <si>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</si>
  <si>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08/11/16</t>
  </si>
  <si>
    <t>בזק אגח 10- בזק החברה הישראלית לתקשורת בע"מ</t>
  </si>
  <si>
    <t>2300184</t>
  </si>
  <si>
    <t>520031931</t>
  </si>
  <si>
    <t>Aa3.il</t>
  </si>
  <si>
    <t>03/01/18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</si>
  <si>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</si>
  <si>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</si>
  <si>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</si>
  <si>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</si>
  <si>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</si>
  <si>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</si>
  <si>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</si>
  <si>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</si>
  <si>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</si>
  <si>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</si>
  <si>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</si>
  <si>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</si>
  <si>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</si>
  <si>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</si>
  <si>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</si>
  <si>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</si>
  <si>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</si>
  <si>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</si>
  <si>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</si>
  <si>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</si>
  <si>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</si>
  <si>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</si>
  <si>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</si>
  <si>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</si>
  <si>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</si>
  <si>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</si>
  <si>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</si>
  <si>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</si>
  <si>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</si>
  <si>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</si>
  <si>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</si>
  <si>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</si>
  <si>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</si>
  <si>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</si>
  <si>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</si>
  <si>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</si>
  <si>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</si>
  <si>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</si>
  <si>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</si>
  <si>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</si>
  <si>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</si>
  <si>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</si>
  <si>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</si>
  <si>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</si>
  <si>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</si>
  <si>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</si>
  <si>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</si>
  <si>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</si>
  <si>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</si>
  <si>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</si>
  <si>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</si>
  <si>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</si>
  <si>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</si>
  <si>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</si>
  <si>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</si>
  <si>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</si>
  <si>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</si>
  <si>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</si>
  <si>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</si>
  <si>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</si>
  <si>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</si>
  <si>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</si>
  <si>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</si>
  <si>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</si>
  <si>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</si>
  <si>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</si>
  <si>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</si>
  <si>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</si>
  <si>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</si>
  <si>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</si>
  <si>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</si>
  <si>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</si>
  <si>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</si>
  <si>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</si>
  <si>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</si>
  <si>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</si>
  <si>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</si>
  <si>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</si>
  <si>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</si>
  <si>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</si>
  <si>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</si>
  <si>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</si>
  <si>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</si>
  <si>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</si>
  <si>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</si>
  <si>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</si>
  <si>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</si>
  <si>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</si>
  <si>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</si>
  <si>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</si>
  <si>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</si>
  <si>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</si>
  <si>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</si>
  <si>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</si>
  <si>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</si>
  <si>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</si>
  <si>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</si>
  <si>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</si>
  <si>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</si>
  <si>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</si>
  <si>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</si>
  <si>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</si>
  <si>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</si>
  <si>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</si>
  <si>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</si>
  <si>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</si>
  <si>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</si>
  <si>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</si>
  <si>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</si>
  <si>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</si>
  <si>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</si>
  <si>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</si>
  <si>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</si>
  <si>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</si>
  <si>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</si>
  <si>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</si>
  <si>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</si>
  <si>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</si>
  <si>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</si>
  <si>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</si>
  <si>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</si>
  <si>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</si>
  <si>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</si>
  <si>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</si>
  <si>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</si>
  <si>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</si>
  <si>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</si>
  <si>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</si>
  <si>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</si>
  <si>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</si>
  <si>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</si>
  <si>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</si>
  <si>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</si>
  <si>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</si>
  <si>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</si>
  <si>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</si>
  <si>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</si>
  <si>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</si>
  <si>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</si>
  <si>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</si>
  <si>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</si>
  <si>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</si>
  <si>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07/02/18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</si>
  <si>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</si>
  <si>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</si>
  <si>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</si>
  <si>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</si>
  <si>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</si>
  <si>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</si>
  <si>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</si>
  <si>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</si>
  <si>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</si>
  <si>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</si>
  <si>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</si>
  <si>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</si>
  <si>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</si>
  <si>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</si>
  <si>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</si>
  <si>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</si>
  <si>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</si>
  <si>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</si>
  <si>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</si>
  <si>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</si>
  <si>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</si>
  <si>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</si>
  <si>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</si>
  <si>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</si>
  <si>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</si>
  <si>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</si>
  <si>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</si>
  <si>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</si>
  <si>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</si>
  <si>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</si>
  <si>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</si>
  <si>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</si>
  <si>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</si>
  <si>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</si>
  <si>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</si>
  <si>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</si>
  <si>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</si>
  <si>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</si>
  <si>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</si>
  <si>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</si>
  <si>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</si>
  <si>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</si>
  <si>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</si>
  <si>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</si>
  <si>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</si>
  <si>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</si>
  <si>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</si>
  <si>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</si>
  <si>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</si>
  <si>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</si>
  <si>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</si>
  <si>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</si>
  <si>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</si>
  <si>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</si>
  <si>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</si>
  <si>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</si>
  <si>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</si>
  <si>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</si>
  <si>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</si>
  <si>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</si>
  <si>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</si>
  <si>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</si>
  <si>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</si>
  <si>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</si>
  <si>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</si>
  <si>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</si>
  <si>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</si>
  <si>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</si>
  <si>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</si>
  <si>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</si>
  <si>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</si>
  <si>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</si>
  <si>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</si>
  <si>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</si>
  <si>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</si>
  <si>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</si>
  <si>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</si>
  <si>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</si>
  <si>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</si>
  <si>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</si>
  <si>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</si>
  <si>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</si>
  <si>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</si>
  <si>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</si>
  <si>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</si>
  <si>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</si>
  <si>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</si>
  <si>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</si>
  <si>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</si>
  <si>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</si>
  <si>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</si>
  <si>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</si>
  <si>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</si>
  <si>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</si>
  <si>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</si>
  <si>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</si>
  <si>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</si>
  <si>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</si>
  <si>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</si>
  <si>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</si>
  <si>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</si>
  <si>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</si>
  <si>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</si>
  <si>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</si>
  <si>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</si>
  <si>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</si>
  <si>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</si>
  <si>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</si>
  <si>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</si>
  <si>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</si>
  <si>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</si>
  <si>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</si>
  <si>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</si>
  <si>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</si>
  <si>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</si>
  <si>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</si>
  <si>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</si>
  <si>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</si>
  <si>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</si>
  <si>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</si>
  <si>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</si>
  <si>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</si>
  <si>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</si>
  <si>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</si>
  <si>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</si>
  <si>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</si>
  <si>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</si>
  <si>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31/05/18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</si>
  <si>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</si>
  <si>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</si>
  <si>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</si>
  <si>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</si>
  <si>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</si>
  <si>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</si>
  <si>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</si>
  <si>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</si>
  <si>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</si>
  <si>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</si>
  <si>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</si>
  <si>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</si>
  <si>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</si>
  <si>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</si>
  <si>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</si>
  <si>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</si>
  <si>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</si>
  <si>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</si>
  <si>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</si>
  <si>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</si>
  <si>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</si>
  <si>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</si>
  <si>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</si>
  <si>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</si>
  <si>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</si>
  <si>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</si>
  <si>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</si>
  <si>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</si>
  <si>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</si>
  <si>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</si>
  <si>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</si>
  <si>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</si>
  <si>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</si>
  <si>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</si>
  <si>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</si>
  <si>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</si>
  <si>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</si>
  <si>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</si>
  <si>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</si>
  <si>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</si>
  <si>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</si>
  <si>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</si>
  <si>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</si>
  <si>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</si>
  <si>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</si>
  <si>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</si>
  <si>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22/05/18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</si>
  <si>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</si>
  <si>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</si>
  <si>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</si>
  <si>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</si>
  <si>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</si>
  <si>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</si>
  <si>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</si>
  <si>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</si>
  <si>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</si>
  <si>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</si>
  <si>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</si>
  <si>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</si>
  <si>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</si>
  <si>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</si>
  <si>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</si>
  <si>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</si>
  <si>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</si>
  <si>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26/10/16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</si>
  <si>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</si>
  <si>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</si>
  <si>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</si>
  <si>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</si>
  <si>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</si>
  <si>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</si>
  <si>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</si>
  <si>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</si>
  <si>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</si>
  <si>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</si>
  <si>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</si>
  <si>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</si>
  <si>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</si>
  <si>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</si>
  <si>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</si>
  <si>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</si>
  <si>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</si>
  <si>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</si>
  <si>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</si>
  <si>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</si>
  <si>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</si>
  <si>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</si>
  <si>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</si>
  <si>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</si>
  <si>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</si>
  <si>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</si>
  <si>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</si>
  <si>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</si>
  <si>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</si>
  <si>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</si>
  <si>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</si>
  <si>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</si>
  <si>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</si>
  <si>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</si>
  <si>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</si>
  <si>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</si>
  <si>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</si>
  <si>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</si>
  <si>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</si>
  <si>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</si>
  <si>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</si>
  <si>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</si>
  <si>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</si>
  <si>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</si>
  <si>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</si>
  <si>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</si>
  <si>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</si>
  <si>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</si>
  <si>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</si>
  <si>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</si>
  <si>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</si>
  <si>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</si>
  <si>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</si>
  <si>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</si>
  <si>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</si>
  <si>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</si>
  <si>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</si>
  <si>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</si>
  <si>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</si>
  <si>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</si>
  <si>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</si>
  <si>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</si>
  <si>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</si>
  <si>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</si>
  <si>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</si>
  <si>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</si>
  <si>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</si>
  <si>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</si>
  <si>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</si>
  <si>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</si>
  <si>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</si>
  <si>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</si>
  <si>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</si>
  <si>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</si>
  <si>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</si>
  <si>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</si>
  <si>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</si>
  <si>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</si>
  <si>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</si>
  <si>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</si>
  <si>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</si>
  <si>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</si>
  <si>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</si>
  <si>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17/05/18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</si>
  <si>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</si>
  <si>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</si>
  <si>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</si>
  <si>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</si>
  <si>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</si>
  <si>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</si>
  <si>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</si>
  <si>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</si>
  <si>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</si>
  <si>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</si>
  <si>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</si>
  <si>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</si>
  <si>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</si>
  <si>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</si>
  <si>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</si>
  <si>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</si>
  <si>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</si>
  <si>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</si>
  <si>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</si>
  <si>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</si>
  <si>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</si>
  <si>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</si>
  <si>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</si>
  <si>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</si>
  <si>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</si>
  <si>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</si>
  <si>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</si>
  <si>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</si>
  <si>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</si>
  <si>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</si>
  <si>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</si>
  <si>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</si>
  <si>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</si>
  <si>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</si>
  <si>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</si>
  <si>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</si>
  <si>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</si>
  <si>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</si>
  <si>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</si>
  <si>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</si>
  <si>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</si>
  <si>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</si>
  <si>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</si>
  <si>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</si>
  <si>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</si>
  <si>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</si>
  <si>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</si>
  <si>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</si>
  <si>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</si>
  <si>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</si>
  <si>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</si>
  <si>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</si>
  <si>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</si>
  <si>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</si>
  <si>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</si>
  <si>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</si>
  <si>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</si>
  <si>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</si>
  <si>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</si>
  <si>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</si>
  <si>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</si>
  <si>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</si>
  <si>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</si>
  <si>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</si>
  <si>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</si>
  <si>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</si>
  <si>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</si>
  <si>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</si>
  <si>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</si>
  <si>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</si>
  <si>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</si>
  <si>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</si>
  <si>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</si>
  <si>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</si>
  <si>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</si>
  <si>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</si>
  <si>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</si>
  <si>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</si>
  <si>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</si>
  <si>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</si>
  <si>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</si>
  <si>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</si>
  <si>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</si>
  <si>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</si>
  <si>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</si>
  <si>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</si>
  <si>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</si>
  <si>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</si>
  <si>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</si>
  <si>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</si>
  <si>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</si>
  <si>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</si>
  <si>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</si>
  <si>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</si>
  <si>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</si>
  <si>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</si>
  <si>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</si>
  <si>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</si>
  <si>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</si>
  <si>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</si>
  <si>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</si>
  <si>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</si>
  <si>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</si>
  <si>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</si>
  <si>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</si>
  <si>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</si>
  <si>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</si>
  <si>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</si>
  <si>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</si>
  <si>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</si>
  <si>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</si>
  <si>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</si>
  <si>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</si>
  <si>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</si>
  <si>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</si>
  <si>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</si>
  <si>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</si>
  <si>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</si>
  <si>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</si>
  <si>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</si>
  <si>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</si>
  <si>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</si>
  <si>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</si>
  <si>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</si>
  <si>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</si>
  <si>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</si>
  <si>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</si>
  <si>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</si>
  <si>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</si>
  <si>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</si>
  <si>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</si>
  <si>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</si>
  <si>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</si>
  <si>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</si>
  <si>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</si>
  <si>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</si>
  <si>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</si>
  <si>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</si>
  <si>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</si>
  <si>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</si>
  <si>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</si>
  <si>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</si>
  <si>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</si>
  <si>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</si>
  <si>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</si>
  <si>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</si>
  <si>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</si>
  <si>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</si>
  <si>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</si>
  <si>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</si>
  <si>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</si>
  <si>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</si>
  <si>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</si>
  <si>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</si>
  <si>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</si>
  <si>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</si>
  <si>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</si>
  <si>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</si>
  <si>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</si>
  <si>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</si>
  <si>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</si>
  <si>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</si>
  <si>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</si>
  <si>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</si>
  <si>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</si>
  <si>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</si>
  <si>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</si>
  <si>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</si>
  <si>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</si>
  <si>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</si>
  <si>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</si>
  <si>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</si>
  <si>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</si>
  <si>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</si>
  <si>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</si>
  <si>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</si>
  <si>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</si>
  <si>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</si>
  <si>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</si>
  <si>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</si>
  <si>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</si>
  <si>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</si>
  <si>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</si>
  <si>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</si>
  <si>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</si>
  <si>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</si>
  <si>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</si>
  <si>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</si>
  <si>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</si>
  <si>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</si>
  <si>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</si>
  <si>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</si>
  <si>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</si>
  <si>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</si>
  <si>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</si>
  <si>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</si>
  <si>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</si>
  <si>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</si>
  <si>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</si>
  <si>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</si>
  <si>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</si>
  <si>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</si>
  <si>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</si>
  <si>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</si>
  <si>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</si>
  <si>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</si>
  <si>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</si>
  <si>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</si>
  <si>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</si>
  <si>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</si>
  <si>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</si>
  <si>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</si>
  <si>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</si>
  <si>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</si>
  <si>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</si>
  <si>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</si>
  <si>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</si>
  <si>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</si>
  <si>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</si>
  <si>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</si>
  <si>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</si>
  <si>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</si>
  <si>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</si>
  <si>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</si>
  <si>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</si>
  <si>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</si>
  <si>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</si>
  <si>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</si>
  <si>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</si>
  <si>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</si>
  <si>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</si>
  <si>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</si>
  <si>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</si>
  <si>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</si>
  <si>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</si>
  <si>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</si>
  <si>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</si>
  <si>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</si>
  <si>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</si>
  <si>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</si>
  <si>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</si>
  <si>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</si>
  <si>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</si>
  <si>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</si>
  <si>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</si>
  <si>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</si>
  <si>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</si>
  <si>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</si>
  <si>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</si>
  <si>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</si>
  <si>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</si>
  <si>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</si>
  <si>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</si>
  <si>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</si>
  <si>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</si>
  <si>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</si>
  <si>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</si>
  <si>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</si>
  <si>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</si>
  <si>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</si>
  <si>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</si>
  <si>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</si>
  <si>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</si>
  <si>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</si>
  <si>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</si>
  <si>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</si>
  <si>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</si>
  <si>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</si>
  <si>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</si>
  <si>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</si>
  <si>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</si>
  <si>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</si>
  <si>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</si>
  <si>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</si>
  <si>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</si>
  <si>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</si>
  <si>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</si>
  <si>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</si>
  <si>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</si>
  <si>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</si>
  <si>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</si>
  <si>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</si>
  <si>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</si>
  <si>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</si>
  <si>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</si>
  <si>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</si>
  <si>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</si>
  <si>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</si>
  <si>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</si>
  <si>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</si>
  <si>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</si>
  <si>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</si>
  <si>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</si>
  <si>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</si>
  <si>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</si>
  <si>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</si>
  <si>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</si>
  <si>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</si>
  <si>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</si>
  <si>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</si>
  <si>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</si>
  <si>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</si>
  <si>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</si>
  <si>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</si>
  <si>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</si>
  <si>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</si>
  <si>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</si>
  <si>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</si>
  <si>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</si>
  <si>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</si>
  <si>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</si>
  <si>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</si>
  <si>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</si>
  <si>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</si>
  <si>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</si>
  <si>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</si>
  <si>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</si>
  <si>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</si>
  <si>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</si>
  <si>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</si>
  <si>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</si>
  <si>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</si>
  <si>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</si>
  <si>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</si>
  <si>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</si>
  <si>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</si>
  <si>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</si>
  <si>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</si>
  <si>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</si>
  <si>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</si>
  <si>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</si>
  <si>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</si>
  <si>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</si>
  <si>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</si>
  <si>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</si>
  <si>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</si>
  <si>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</si>
  <si>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</si>
  <si>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</si>
  <si>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</si>
  <si>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</si>
  <si>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</si>
  <si>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</si>
  <si>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</si>
  <si>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</si>
  <si>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</si>
  <si>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</si>
  <si>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</si>
  <si>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</si>
  <si>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</si>
  <si>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</si>
  <si>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</si>
  <si>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</si>
  <si>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</si>
  <si>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</si>
  <si>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</si>
  <si>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</si>
  <si>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</si>
  <si>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</si>
  <si>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</si>
  <si>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</si>
  <si>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</si>
  <si>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</si>
  <si>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</si>
  <si>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</si>
  <si>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</si>
  <si>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</si>
  <si>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</si>
  <si>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</si>
  <si>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</si>
  <si>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</si>
  <si>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</si>
  <si>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</si>
  <si>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</si>
  <si>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</si>
  <si>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</si>
  <si>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</si>
  <si>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</si>
  <si>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</si>
  <si>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</si>
  <si>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</si>
  <si>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</si>
  <si>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</si>
  <si>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</si>
  <si>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</si>
  <si>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</si>
  <si>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</si>
  <si>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</si>
  <si>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</si>
  <si>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</si>
  <si>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</si>
  <si>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</si>
  <si>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</si>
  <si>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</si>
  <si>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</si>
  <si>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</si>
  <si>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</si>
  <si>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</si>
  <si>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</si>
  <si>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</si>
  <si>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</si>
  <si>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</si>
  <si>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</si>
  <si>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</si>
  <si>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</si>
  <si>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</si>
  <si>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</si>
  <si>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</si>
  <si>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</si>
  <si>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</si>
  <si>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</si>
  <si>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</si>
  <si>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</si>
  <si>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</si>
  <si>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</si>
  <si>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</si>
  <si>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</si>
  <si>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</si>
  <si>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</si>
  <si>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</si>
  <si>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</si>
  <si>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</si>
  <si>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</si>
  <si>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</si>
  <si>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</si>
  <si>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</si>
  <si>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</si>
  <si>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</si>
  <si>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</si>
  <si>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</si>
  <si>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</si>
  <si>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</si>
  <si>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</si>
  <si>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</si>
  <si>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</si>
  <si>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</si>
  <si>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</si>
  <si>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</si>
  <si>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</si>
  <si>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</si>
  <si>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</si>
  <si>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</si>
  <si>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</si>
  <si>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</si>
  <si>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</si>
  <si>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</si>
  <si>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</si>
  <si>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</si>
  <si>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</si>
  <si>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</si>
  <si>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</si>
  <si>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</si>
  <si>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</si>
  <si>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</si>
  <si>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</si>
  <si>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</si>
  <si>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</si>
  <si>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</si>
  <si>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</si>
  <si>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</si>
  <si>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</si>
  <si>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</si>
  <si>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</si>
  <si>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</si>
  <si>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</si>
  <si>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</si>
  <si>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</si>
  <si>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</si>
  <si>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</si>
  <si>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</si>
  <si>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</si>
  <si>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</si>
  <si>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</si>
  <si>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</si>
  <si>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</si>
  <si>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</si>
  <si>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</si>
  <si>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</si>
  <si>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</si>
  <si>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</si>
  <si>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</si>
  <si>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</si>
  <si>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</si>
  <si>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</si>
  <si>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</si>
  <si>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</si>
  <si>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</si>
  <si>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</si>
  <si>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</si>
  <si>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</si>
  <si>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</si>
  <si>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</si>
  <si>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</si>
  <si>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</si>
  <si>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</si>
  <si>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</si>
  <si>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</si>
  <si>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</si>
  <si>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</si>
  <si>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</si>
  <si>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</si>
  <si>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</si>
  <si>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</si>
  <si>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</si>
  <si>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</si>
  <si>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</si>
  <si>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</si>
  <si>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</si>
  <si>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</si>
  <si>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</si>
  <si>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</si>
  <si>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</si>
  <si>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</si>
  <si>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</si>
  <si>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</si>
  <si>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</si>
  <si>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</si>
  <si>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</si>
  <si>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</si>
  <si>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</si>
  <si>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</si>
  <si>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</si>
  <si>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</si>
  <si>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</si>
  <si>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</si>
  <si>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</si>
  <si>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</si>
  <si>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</si>
  <si>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</si>
  <si>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</si>
  <si>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</si>
  <si>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</si>
  <si>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</si>
  <si>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</si>
  <si>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</si>
  <si>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</si>
  <si>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</si>
  <si>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</si>
  <si>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</si>
  <si>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</si>
  <si>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</si>
  <si>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</si>
  <si>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</si>
  <si>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</si>
  <si>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</si>
  <si>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</si>
  <si>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</si>
  <si>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</si>
  <si>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</si>
  <si>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</si>
  <si>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</si>
  <si>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</si>
  <si>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</si>
  <si>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</si>
  <si>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</si>
  <si>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</si>
  <si>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</si>
  <si>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</si>
  <si>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</si>
  <si>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</si>
  <si>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</si>
  <si>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</si>
  <si>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</si>
  <si>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</si>
  <si>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</si>
  <si>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</si>
  <si>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</si>
  <si>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</si>
  <si>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</si>
  <si>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</si>
  <si>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</si>
  <si>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</si>
  <si>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</si>
  <si>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</si>
  <si>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</si>
  <si>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</si>
  <si>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</si>
  <si>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</si>
  <si>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</si>
  <si>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</si>
  <si>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</si>
  <si>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</si>
  <si>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</si>
  <si>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</si>
  <si>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</si>
  <si>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</si>
  <si>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</si>
  <si>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</si>
  <si>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</si>
  <si>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</si>
  <si>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</si>
  <si>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</si>
  <si>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</si>
  <si>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</si>
  <si>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</si>
  <si>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</si>
  <si>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</si>
  <si>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</si>
  <si>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</si>
  <si>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</si>
  <si>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</si>
  <si>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</si>
  <si>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</si>
  <si>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</si>
  <si>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</si>
  <si>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</si>
  <si>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</si>
  <si>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</si>
  <si>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</si>
  <si>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</si>
  <si>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</si>
  <si>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</si>
  <si>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</si>
  <si>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</si>
  <si>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</si>
  <si>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</si>
  <si>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</si>
  <si>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</si>
  <si>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</si>
  <si>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</si>
  <si>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</si>
  <si>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</si>
  <si>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</si>
  <si>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</si>
  <si>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</si>
  <si>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</si>
  <si>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</si>
  <si>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</si>
  <si>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</si>
  <si>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</si>
  <si>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</si>
  <si>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</si>
  <si>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</si>
  <si>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</si>
  <si>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</si>
  <si>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</si>
  <si>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</si>
  <si>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</si>
  <si>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</si>
  <si>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</si>
  <si>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</si>
  <si>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</si>
  <si>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</si>
  <si>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</si>
  <si>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</si>
  <si>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</si>
  <si>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</si>
  <si>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</si>
  <si>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</si>
  <si>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</si>
  <si>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</si>
  <si>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</si>
  <si>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</si>
  <si>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</si>
  <si>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</si>
  <si>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</si>
  <si>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</si>
  <si>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</si>
  <si>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</si>
  <si>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</si>
  <si>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</si>
  <si>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</si>
  <si>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</si>
  <si>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</si>
  <si>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</si>
  <si>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</si>
  <si>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</si>
  <si>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</si>
  <si>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</si>
  <si>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</si>
  <si>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</si>
  <si>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</si>
  <si>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</si>
  <si>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</si>
  <si>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</si>
  <si>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</si>
  <si>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</si>
  <si>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</si>
  <si>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</si>
  <si>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</si>
  <si>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</si>
  <si>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</si>
  <si>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</si>
  <si>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</si>
  <si>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</si>
  <si>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</si>
  <si>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</si>
  <si>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</si>
  <si>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</si>
  <si>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</si>
  <si>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</si>
  <si>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</si>
  <si>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</si>
  <si>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</si>
  <si>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</si>
  <si>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</si>
  <si>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</si>
  <si>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</si>
  <si>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</si>
  <si>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</si>
  <si>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</si>
  <si>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</si>
  <si>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</si>
  <si>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</si>
  <si>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</si>
  <si>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</si>
  <si>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</si>
  <si>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</si>
  <si>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</si>
  <si>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</si>
  <si>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</si>
  <si>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</si>
  <si>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</si>
  <si>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</si>
  <si>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</si>
  <si>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</si>
  <si>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</si>
  <si>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</si>
  <si>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</si>
  <si>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</si>
  <si>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</si>
  <si>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</si>
  <si>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</si>
  <si>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</si>
  <si>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</si>
  <si>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</si>
  <si>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</si>
  <si>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</si>
  <si>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</si>
  <si>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</si>
  <si>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</si>
  <si>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</si>
  <si>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</si>
  <si>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</si>
  <si>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</si>
  <si>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</si>
  <si>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</si>
  <si>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</si>
  <si>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</si>
  <si>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</si>
  <si>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</si>
  <si>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</si>
  <si>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</si>
  <si>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</si>
  <si>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</si>
  <si>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</si>
  <si>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</si>
  <si>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</si>
  <si>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</si>
  <si>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</si>
  <si>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</si>
  <si>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</si>
  <si>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</si>
  <si>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</si>
  <si>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</si>
  <si>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</si>
  <si>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</si>
  <si>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</si>
  <si>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</si>
  <si>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</si>
  <si>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</si>
  <si>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</si>
  <si>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</si>
  <si>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</si>
  <si>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</si>
  <si>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</si>
  <si>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</si>
  <si>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</si>
  <si>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</si>
  <si>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</si>
  <si>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</si>
  <si>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</si>
  <si>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</si>
  <si>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</si>
  <si>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</si>
  <si>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</si>
  <si>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</si>
  <si>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</si>
  <si>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</si>
  <si>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</si>
  <si>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</si>
  <si>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</si>
  <si>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</si>
  <si>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</si>
  <si>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</si>
  <si>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</si>
  <si>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</si>
  <si>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</si>
  <si>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</si>
  <si>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</si>
  <si>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</si>
  <si>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</si>
  <si>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</si>
  <si>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</si>
  <si>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</si>
  <si>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</si>
  <si>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</si>
  <si>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</si>
  <si>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</si>
  <si>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</si>
  <si>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</si>
  <si>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</si>
  <si>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</si>
  <si>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</si>
  <si>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</si>
  <si>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</si>
  <si>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</si>
  <si>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</si>
  <si>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</si>
  <si>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</si>
  <si>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</si>
  <si>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</si>
  <si>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</si>
  <si>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</si>
  <si>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</si>
  <si>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</si>
  <si>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</si>
  <si>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</si>
  <si>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</si>
  <si>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</si>
  <si>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</si>
  <si>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</si>
  <si>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</si>
  <si>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</si>
  <si>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</si>
  <si>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</si>
  <si>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</si>
  <si>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</si>
  <si>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</si>
  <si>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</si>
  <si>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</si>
  <si>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</si>
  <si>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</si>
  <si>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</si>
  <si>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</si>
  <si>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</si>
  <si>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</si>
  <si>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</si>
  <si>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</si>
  <si>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</si>
  <si>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</si>
  <si>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</si>
  <si>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</si>
  <si>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</si>
  <si>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</si>
  <si>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</si>
  <si>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</si>
  <si>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</si>
  <si>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</si>
  <si>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</si>
  <si>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</si>
  <si>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</si>
  <si>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</si>
  <si>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</si>
  <si>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</si>
  <si>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</si>
  <si>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</si>
  <si>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</si>
  <si>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</si>
  <si>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</si>
  <si>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</si>
  <si>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</si>
  <si>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</si>
  <si>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</si>
  <si>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</si>
  <si>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</si>
  <si>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</si>
  <si>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</si>
  <si>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</si>
  <si>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</si>
  <si>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</si>
  <si>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</si>
  <si>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</si>
  <si>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</si>
  <si>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</si>
  <si>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</si>
  <si>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</si>
  <si>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</si>
  <si>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</si>
  <si>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</si>
  <si>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</si>
  <si>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</si>
  <si>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</si>
  <si>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</si>
  <si>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</si>
  <si>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</si>
  <si>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</si>
  <si>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</si>
  <si>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</si>
  <si>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</si>
  <si>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</si>
  <si>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</si>
  <si>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</si>
  <si>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</si>
  <si>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</si>
  <si>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</si>
  <si>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</si>
  <si>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</si>
  <si>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</si>
  <si>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</si>
  <si>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</si>
  <si>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</si>
  <si>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</si>
  <si>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</si>
  <si>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</si>
  <si>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</si>
  <si>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</si>
  <si>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</si>
  <si>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</si>
  <si>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</si>
  <si>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</si>
  <si>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</si>
  <si>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</si>
  <si>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</si>
  <si>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</si>
  <si>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</si>
  <si>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</si>
  <si>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</si>
  <si>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</si>
  <si>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</si>
  <si>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</si>
  <si>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</si>
  <si>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</si>
  <si>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</si>
  <si>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</si>
  <si>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</si>
  <si>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</si>
  <si>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</si>
  <si>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</si>
  <si>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</si>
  <si>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</si>
  <si>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</si>
  <si>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</si>
  <si>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</si>
  <si>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</si>
  <si>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</si>
  <si>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</si>
  <si>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</si>
  <si>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</si>
  <si>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</si>
  <si>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</si>
  <si>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</si>
  <si>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</si>
  <si>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</si>
  <si>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</si>
  <si>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</si>
  <si>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</si>
  <si>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</si>
  <si>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</si>
  <si>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</si>
  <si>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</si>
  <si>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</si>
  <si>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</si>
  <si>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</si>
  <si>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</si>
  <si>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</si>
  <si>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</si>
  <si>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</si>
  <si>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</si>
  <si>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</si>
  <si>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</si>
  <si>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</si>
  <si>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</si>
  <si>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</si>
  <si>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</si>
  <si>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</si>
  <si>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</si>
  <si>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</si>
  <si>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</si>
  <si>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</si>
  <si>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</si>
  <si>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</si>
  <si>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</si>
  <si>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</si>
  <si>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</si>
  <si>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</si>
  <si>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</si>
  <si>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</si>
  <si>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</si>
  <si>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</si>
  <si>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</si>
  <si>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</si>
  <si>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</si>
  <si>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</si>
  <si>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</si>
  <si>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</si>
  <si>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</si>
  <si>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</si>
  <si>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</si>
  <si>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</si>
  <si>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</si>
  <si>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</si>
  <si>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</si>
  <si>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</si>
  <si>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</si>
  <si>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</si>
  <si>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</si>
  <si>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</si>
  <si>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</si>
  <si>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</si>
  <si>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</si>
  <si>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</si>
  <si>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</si>
  <si>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</si>
  <si>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</si>
  <si>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</si>
  <si>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</si>
  <si>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</si>
  <si>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</si>
  <si>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</si>
  <si>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</si>
  <si>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</si>
  <si>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</si>
  <si>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</si>
  <si>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</si>
  <si>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</si>
  <si>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</si>
  <si>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</si>
  <si>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</si>
  <si>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</si>
  <si>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</si>
  <si>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</si>
  <si>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</si>
  <si>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</si>
  <si>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</si>
  <si>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</si>
  <si>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</si>
  <si>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</si>
  <si>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</si>
  <si>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</si>
  <si>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</si>
  <si>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</si>
  <si>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</si>
  <si>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</si>
  <si>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</si>
  <si>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</si>
  <si>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</si>
  <si>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</si>
  <si>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</si>
  <si>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</si>
  <si>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</si>
  <si>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</si>
  <si>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</si>
  <si>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</si>
  <si>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</si>
  <si>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</si>
  <si>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</si>
  <si>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</si>
  <si>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</si>
  <si>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</si>
  <si>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</si>
  <si>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</si>
  <si>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</si>
  <si>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</si>
  <si>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</si>
  <si>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</si>
  <si>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</si>
  <si>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</si>
  <si>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</si>
  <si>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</si>
  <si>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</si>
  <si>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</si>
  <si>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</si>
  <si>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</si>
  <si>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</si>
  <si>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</si>
  <si>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</si>
  <si>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</si>
  <si>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</si>
  <si>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</si>
  <si>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</si>
  <si>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</si>
  <si>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</si>
  <si>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</si>
  <si>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</si>
  <si>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</si>
  <si>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</si>
  <si>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</si>
  <si>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</si>
  <si>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</si>
  <si>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</si>
  <si>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</si>
  <si>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</si>
  <si>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</si>
  <si>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</si>
  <si>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</si>
  <si>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</si>
  <si>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</si>
  <si>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</si>
  <si>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</si>
  <si>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</si>
  <si>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</si>
  <si>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</si>
  <si>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</si>
  <si>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</si>
  <si>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</si>
  <si>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</si>
  <si>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</si>
  <si>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</si>
  <si>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</si>
  <si>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</si>
  <si>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</si>
  <si>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</si>
  <si>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</si>
  <si>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</si>
  <si>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</si>
  <si>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</si>
  <si>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</si>
  <si>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</si>
  <si>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</si>
  <si>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</si>
  <si>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</si>
  <si>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</si>
  <si>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</si>
  <si>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</si>
  <si>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</si>
  <si>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</si>
  <si>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</si>
  <si>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</si>
  <si>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</si>
  <si>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</si>
  <si>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</si>
  <si>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</si>
  <si>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</si>
  <si>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</si>
  <si>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</si>
  <si>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</si>
  <si>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</si>
  <si>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</si>
  <si>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</si>
  <si>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</si>
  <si>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</si>
  <si>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</si>
  <si>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</si>
  <si>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</si>
  <si>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</si>
  <si>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</si>
  <si>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</si>
  <si>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</si>
  <si>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</si>
  <si>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</si>
  <si>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</si>
  <si>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</si>
  <si>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</si>
  <si>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</si>
  <si>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</si>
  <si>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</si>
  <si>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</si>
  <si>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</si>
  <si>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</si>
  <si>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</si>
  <si>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</si>
  <si>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</si>
  <si>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</si>
  <si>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</si>
  <si>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</si>
  <si>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</si>
  <si>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</si>
  <si>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</si>
  <si>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</si>
  <si>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</si>
  <si>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</si>
  <si>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</si>
  <si>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</si>
  <si>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</si>
  <si>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</si>
  <si>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</si>
  <si>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</si>
  <si>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</si>
  <si>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</si>
  <si>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</si>
  <si>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</si>
  <si>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</si>
  <si>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</si>
  <si>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</si>
  <si>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</si>
  <si>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</si>
  <si>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</si>
  <si>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</si>
  <si>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</si>
  <si>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</si>
  <si>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</si>
  <si>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</si>
  <si>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</si>
  <si>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</si>
  <si>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</si>
  <si>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</si>
  <si>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</si>
  <si>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</si>
  <si>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</si>
  <si>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</si>
  <si>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</si>
  <si>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</si>
  <si>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</si>
  <si>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</si>
  <si>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</si>
  <si>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</si>
  <si>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</si>
  <si>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</si>
  <si>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</si>
  <si>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</si>
  <si>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</si>
  <si>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</si>
  <si>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</si>
  <si>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</si>
  <si>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</si>
  <si>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</si>
  <si>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</si>
  <si>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</si>
  <si>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</si>
  <si>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</si>
  <si>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</si>
  <si>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</si>
  <si>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</si>
  <si>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</si>
  <si>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</si>
  <si>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</si>
  <si>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</si>
  <si>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</si>
  <si>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</si>
  <si>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</si>
  <si>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</si>
  <si>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</si>
  <si>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</si>
  <si>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</si>
  <si>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</si>
  <si>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</si>
  <si>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</si>
  <si>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</si>
  <si>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</si>
  <si>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</si>
  <si>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</si>
  <si>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</si>
  <si>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</si>
  <si>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</si>
  <si>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</si>
  <si>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</si>
  <si>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</si>
  <si>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</si>
  <si>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</si>
  <si>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</si>
  <si>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</si>
  <si>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</si>
  <si>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</si>
  <si>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</si>
  <si>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</si>
  <si>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</si>
  <si>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</si>
  <si>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</si>
  <si>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</si>
  <si>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</si>
  <si>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</si>
  <si>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</si>
  <si>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</si>
  <si>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</si>
  <si>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</si>
  <si>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</si>
  <si>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</si>
  <si>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</si>
  <si>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29/10/17</t>
  </si>
  <si>
    <t>רפאל אגח ג- רפאל-רשות לפיתוח אמצעי לחימה בע"מ</t>
  </si>
  <si>
    <t>1140276</t>
  </si>
  <si>
    <t>520042185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</si>
  <si>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</si>
  <si>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</si>
  <si>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</si>
  <si>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</si>
  <si>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</si>
  <si>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</si>
  <si>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</si>
  <si>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</si>
  <si>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</si>
  <si>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</si>
  <si>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</si>
  <si>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</si>
  <si>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</si>
  <si>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24/01/18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</si>
  <si>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</si>
  <si>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</si>
  <si>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</si>
  <si>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</si>
  <si>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</si>
  <si>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</si>
  <si>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23/07/17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</si>
  <si>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</si>
  <si>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</si>
  <si>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</si>
  <si>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</si>
  <si>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</si>
  <si>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</si>
  <si>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</si>
  <si>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</si>
  <si>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</si>
  <si>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</si>
  <si>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</si>
  <si>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</si>
  <si>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</si>
  <si>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</si>
  <si>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</si>
  <si>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</si>
  <si>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</si>
  <si>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GES- GEMS</t>
  </si>
  <si>
    <t>9113</t>
  </si>
  <si>
    <t>10165</t>
  </si>
  <si>
    <t>GES הלוואת בעלים- GEMS</t>
  </si>
  <si>
    <t>9266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</si>
  <si>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</si>
  <si>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</si>
  <si>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</si>
  <si>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</si>
  <si>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</si>
  <si>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</si>
  <si>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</si>
  <si>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</si>
  <si>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</si>
  <si>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</si>
  <si>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</si>
  <si>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</si>
  <si>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</si>
  <si>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</si>
  <si>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</si>
  <si>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</si>
  <si>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</si>
  <si>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</si>
  <si>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</si>
  <si>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</si>
  <si>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</si>
  <si>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</si>
  <si>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</si>
  <si>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</si>
  <si>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</si>
  <si>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</si>
  <si>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</si>
  <si>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</si>
  <si>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</si>
  <si>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</si>
  <si>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</si>
  <si>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</si>
  <si>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</si>
  <si>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</si>
  <si>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</si>
  <si>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</si>
  <si>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</si>
  <si>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</si>
  <si>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</si>
  <si>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</si>
  <si>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</si>
  <si>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</si>
  <si>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</si>
  <si>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</si>
  <si>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</si>
  <si>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</si>
  <si>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</si>
  <si>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</si>
  <si>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</si>
  <si>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</si>
  <si>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</si>
  <si>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</si>
  <si>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</si>
  <si>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</si>
  <si>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</si>
  <si>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</si>
  <si>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</si>
  <si>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</si>
  <si>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</si>
  <si>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</si>
  <si>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</si>
  <si>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</si>
  <si>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</si>
  <si>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</si>
  <si>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</si>
  <si>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</si>
  <si>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</si>
  <si>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</si>
  <si>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</si>
  <si>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</si>
  <si>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</si>
  <si>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</si>
  <si>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</si>
  <si>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</si>
  <si>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</si>
  <si>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</si>
  <si>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</si>
  <si>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*Fu Gen AG- Fu Gen AG</t>
  </si>
  <si>
    <t>9035</t>
  </si>
  <si>
    <t>28664</t>
  </si>
  <si>
    <t>Lendbuzz Inc- Lendbuzz, Inc</t>
  </si>
  <si>
    <t>8564</t>
  </si>
  <si>
    <t>28171</t>
  </si>
  <si>
    <t>*mammoth south- Mammoth</t>
  </si>
  <si>
    <t>8932</t>
  </si>
  <si>
    <t>*901 Fifth Seattle- Seattle Genetics Inc</t>
  </si>
  <si>
    <t>548386</t>
  </si>
  <si>
    <t>27445</t>
  </si>
  <si>
    <t>USBT- us bank tower, la</t>
  </si>
  <si>
    <t>7854</t>
  </si>
  <si>
    <t>28236</t>
  </si>
  <si>
    <t>Danforth- VanBarton Group</t>
  </si>
  <si>
    <t>7425</t>
  </si>
  <si>
    <t>28147</t>
  </si>
  <si>
    <t>*Migdal WORE 2021-1   - White Oak</t>
  </si>
  <si>
    <t>8784</t>
  </si>
  <si>
    <t>13033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</si>
  <si>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</si>
  <si>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</si>
  <si>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</si>
  <si>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</si>
  <si>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</si>
  <si>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</si>
  <si>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</si>
  <si>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</si>
  <si>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</si>
  <si>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</si>
  <si>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</si>
  <si>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</si>
  <si>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</si>
  <si>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</si>
  <si>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</si>
  <si>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</si>
  <si>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</si>
  <si>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</si>
  <si>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</si>
  <si>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</si>
  <si>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</si>
  <si>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</si>
  <si>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</si>
  <si>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</si>
  <si>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</si>
  <si>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</si>
  <si>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</si>
  <si>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</si>
  <si>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</si>
  <si>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</si>
  <si>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</si>
  <si>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</si>
  <si>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</si>
  <si>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</si>
  <si>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סה"כ קרנות גידור</t>
  </si>
  <si>
    <t>סה"כ קרנות נדל"ן</t>
  </si>
  <si>
    <t>JTLV III LIMITED PARTNERSHIP- JTLV 2</t>
  </si>
  <si>
    <t>8510</t>
  </si>
  <si>
    <t>12/06/22</t>
  </si>
  <si>
    <t>סה"כ קרנות השקעה אחרות</t>
  </si>
  <si>
    <t>MIE III Co-Investment Fund II- CO-INVESTMENT</t>
  </si>
  <si>
    <t>9172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</si>
  <si>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</si>
  <si>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</si>
  <si>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</si>
  <si>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</si>
  <si>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</si>
  <si>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</si>
  <si>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</si>
  <si>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</si>
  <si>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</si>
  <si>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</si>
  <si>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</si>
  <si>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</si>
  <si>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</si>
  <si>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</si>
  <si>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</si>
  <si>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</si>
  <si>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</si>
  <si>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</si>
  <si>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</si>
  <si>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</si>
  <si>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</si>
  <si>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</si>
  <si>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FIMI Israel Opportunity VII- פימי אופורטיוניטי 7 שותפות מוגבלת</t>
  </si>
  <si>
    <t>8292</t>
  </si>
  <si>
    <t>06/06/21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</si>
  <si>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</si>
  <si>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</si>
  <si>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</si>
  <si>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</si>
  <si>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</si>
  <si>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</si>
  <si>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</si>
  <si>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</si>
  <si>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</si>
  <si>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</si>
  <si>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</si>
  <si>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</si>
  <si>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</si>
  <si>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</si>
  <si>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</si>
  <si>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</si>
  <si>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</si>
  <si>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</si>
  <si>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</si>
  <si>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</si>
  <si>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</si>
  <si>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Vintage Fund of Funds VI Access- Vintage</t>
  </si>
  <si>
    <t>8322</t>
  </si>
  <si>
    <t>29/06/21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</si>
  <si>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</si>
  <si>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</si>
  <si>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</si>
  <si>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</si>
  <si>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</si>
  <si>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</si>
  <si>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</si>
  <si>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</si>
  <si>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</si>
  <si>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</si>
  <si>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Electra America Multifamily III- Electra America</t>
  </si>
  <si>
    <t>7989</t>
  </si>
  <si>
    <t>14/01/21</t>
  </si>
  <si>
    <t>סה"כ קרנות השקעה אחרות בחו"ל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</si>
  <si>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</si>
  <si>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</si>
  <si>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</si>
  <si>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</si>
  <si>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</si>
  <si>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</si>
  <si>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</si>
  <si>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</si>
  <si>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</si>
  <si>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BCP V DEXKO CO-INVEST LP- Brookfield global</t>
  </si>
  <si>
    <t>8337</t>
  </si>
  <si>
    <t>Global Infrastructure Partners IV L.P- Global Infrastructure Partners</t>
  </si>
  <si>
    <t>70181</t>
  </si>
  <si>
    <t>28/10/19</t>
  </si>
  <si>
    <t>IFM GIF- IFM GIF</t>
  </si>
  <si>
    <t>53411</t>
  </si>
  <si>
    <t>Kartesia Credit Opportunities V- KARTESIA</t>
  </si>
  <si>
    <t>70111</t>
  </si>
  <si>
    <t>27/09/19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</si>
  <si>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</si>
  <si>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</si>
  <si>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</si>
  <si>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</si>
  <si>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</si>
  <si>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</si>
  <si>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</si>
  <si>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</si>
  <si>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</si>
  <si>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</si>
  <si>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</si>
  <si>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</si>
  <si>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</si>
  <si>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ARCLIGHT AEP FEEDER FUND VII LLC- ארקלייט</t>
  </si>
  <si>
    <t>70250</t>
  </si>
  <si>
    <t>25/02/20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</si>
  <si>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</si>
  <si>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</si>
  <si>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</si>
  <si>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</si>
  <si>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</si>
  <si>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</si>
  <si>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</si>
  <si>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</si>
  <si>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</si>
  <si>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</si>
  <si>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</si>
  <si>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</si>
  <si>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</si>
  <si>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</si>
  <si>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</si>
  <si>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</si>
  <si>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</si>
  <si>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</si>
  <si>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</si>
  <si>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</si>
  <si>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</si>
  <si>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Audax Direct Lending Solutions</t>
  </si>
  <si>
    <t>8314</t>
  </si>
  <si>
    <t>26/06/22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</si>
  <si>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</si>
  <si>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</si>
  <si>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</si>
  <si>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</si>
  <si>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</si>
  <si>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</si>
  <si>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</si>
  <si>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</si>
  <si>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</si>
  <si>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</si>
  <si>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</si>
  <si>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</si>
  <si>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</si>
  <si>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</si>
  <si>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</si>
  <si>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</si>
  <si>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</si>
  <si>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</si>
  <si>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</si>
  <si>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</si>
  <si>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</si>
  <si>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11/06/20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</si>
  <si>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</si>
  <si>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</si>
  <si>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</si>
  <si>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</si>
  <si>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</si>
  <si>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</si>
  <si>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</si>
  <si>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</si>
  <si>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</si>
  <si>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</si>
  <si>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</si>
  <si>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</si>
  <si>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</si>
  <si>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</si>
  <si>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</si>
  <si>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</si>
  <si>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</si>
  <si>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</si>
  <si>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</si>
  <si>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</si>
  <si>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</si>
  <si>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</si>
  <si>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</si>
  <si>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</si>
  <si>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</si>
  <si>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</si>
  <si>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</si>
  <si>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</si>
  <si>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</si>
  <si>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</si>
  <si>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</si>
  <si>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</si>
  <si>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</si>
  <si>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Ares private capital solutions II- APCS II</t>
  </si>
  <si>
    <t>7086</t>
  </si>
  <si>
    <t>10/11/21</t>
  </si>
  <si>
    <t>Brookfield Capital Partners Fund VI- Brookfield global</t>
  </si>
  <si>
    <t>9236</t>
  </si>
  <si>
    <t>03/10/22</t>
  </si>
  <si>
    <t>Girasol Investments S.A- BUYOUT</t>
  </si>
  <si>
    <t>8412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</si>
  <si>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</si>
  <si>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</si>
  <si>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</si>
  <si>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</si>
  <si>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</si>
  <si>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</si>
  <si>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</si>
  <si>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</si>
  <si>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</si>
  <si>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</si>
  <si>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</si>
  <si>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</si>
  <si>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</si>
  <si>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</si>
  <si>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GIP CAPS II Panther Co-Investment L.P- GIP</t>
  </si>
  <si>
    <t>9229</t>
  </si>
  <si>
    <t>13/09/22</t>
  </si>
  <si>
    <t>GIP GEMINI FUND CAYMAN FEEDER II LP- GIP Gemini Fund LP</t>
  </si>
  <si>
    <t>70271</t>
  </si>
  <si>
    <t>24/10/19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</si>
  <si>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</si>
  <si>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</si>
  <si>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</si>
  <si>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</si>
  <si>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</si>
  <si>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</si>
  <si>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</si>
  <si>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</si>
  <si>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</si>
  <si>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</si>
  <si>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</si>
  <si>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</si>
  <si>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</si>
  <si>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</si>
  <si>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</si>
  <si>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</si>
  <si>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</si>
  <si>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</si>
  <si>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</si>
  <si>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</si>
  <si>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</si>
  <si>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</si>
  <si>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</si>
  <si>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</si>
  <si>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</si>
  <si>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Tikehau Direct Lending V- LendingClub Corp</t>
  </si>
  <si>
    <t>8312</t>
  </si>
  <si>
    <t>01/08/21</t>
  </si>
  <si>
    <t>MCP V- MCP V</t>
  </si>
  <si>
    <t>7077</t>
  </si>
  <si>
    <t>01/11/20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</si>
  <si>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</si>
  <si>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</si>
  <si>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</si>
  <si>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</si>
  <si>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</si>
  <si>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</si>
  <si>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</si>
  <si>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27/01/21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</si>
  <si>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</si>
  <si>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</si>
  <si>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</si>
  <si>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</si>
  <si>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</si>
  <si>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</si>
  <si>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</si>
  <si>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</si>
  <si>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</si>
  <si>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</si>
  <si>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</si>
  <si>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</si>
  <si>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</si>
  <si>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</si>
  <si>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</si>
  <si>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</si>
  <si>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</si>
  <si>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</si>
  <si>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</si>
  <si>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</si>
  <si>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</si>
  <si>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</si>
  <si>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</si>
  <si>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</si>
  <si>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Thoma Bravo Fund XIV-A- THOMA BRAVO</t>
  </si>
  <si>
    <t>80000</t>
  </si>
  <si>
    <t>18/04/21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</si>
  <si>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</si>
  <si>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</si>
  <si>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</si>
  <si>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</si>
  <si>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</si>
  <si>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</si>
  <si>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</si>
  <si>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</si>
  <si>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</si>
  <si>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</si>
  <si>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</si>
  <si>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</si>
  <si>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</si>
  <si>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</si>
  <si>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ISQ Global infrastructure Fund- CVC Credit Partners</t>
  </si>
  <si>
    <t>8296</t>
  </si>
  <si>
    <t>22/12/21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</si>
  <si>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</si>
  <si>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</si>
  <si>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</si>
  <si>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</si>
  <si>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</si>
  <si>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</si>
  <si>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</si>
  <si>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</si>
  <si>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</si>
  <si>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</si>
  <si>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</si>
  <si>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</si>
  <si>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</si>
  <si>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</si>
  <si>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</si>
  <si>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</si>
  <si>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</si>
  <si>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</si>
  <si>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</si>
  <si>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</si>
  <si>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</si>
  <si>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</si>
  <si>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</si>
  <si>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</si>
  <si>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</si>
  <si>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</si>
  <si>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</si>
  <si>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</si>
  <si>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</si>
  <si>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</si>
  <si>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</si>
  <si>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</si>
  <si>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</si>
  <si>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</si>
  <si>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</si>
  <si>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</si>
  <si>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</si>
  <si>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</si>
  <si>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</si>
  <si>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</si>
  <si>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</si>
  <si>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</si>
  <si>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</si>
  <si>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</si>
  <si>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</si>
  <si>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</si>
  <si>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</si>
  <si>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</si>
  <si>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</si>
  <si>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</si>
  <si>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</si>
  <si>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</si>
  <si>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</si>
  <si>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</si>
  <si>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</si>
  <si>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</si>
  <si>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</si>
  <si>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</si>
  <si>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</si>
  <si>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</si>
  <si>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</si>
  <si>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</si>
  <si>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</si>
  <si>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</si>
  <si>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</si>
  <si>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</si>
  <si>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</si>
  <si>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</si>
  <si>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</si>
  <si>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</si>
  <si>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</si>
  <si>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</si>
  <si>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</si>
  <si>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</si>
  <si>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</si>
  <si>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</si>
  <si>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</si>
  <si>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</si>
  <si>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</si>
  <si>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</si>
  <si>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</si>
  <si>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</si>
  <si>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</si>
  <si>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</si>
  <si>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</si>
  <si>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</si>
  <si>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</si>
  <si>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</si>
  <si>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</si>
  <si>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</si>
  <si>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</si>
  <si>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</si>
  <si>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</si>
  <si>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</si>
  <si>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</si>
  <si>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</si>
  <si>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</si>
  <si>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</si>
  <si>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</si>
  <si>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</si>
  <si>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</si>
  <si>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</si>
  <si>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</si>
  <si>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</si>
  <si>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</si>
  <si>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</si>
  <si>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</si>
  <si>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</si>
  <si>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</si>
  <si>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</si>
  <si>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</si>
  <si>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</si>
  <si>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</si>
  <si>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</si>
  <si>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</si>
  <si>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</si>
  <si>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</si>
  <si>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</si>
  <si>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</si>
  <si>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</si>
  <si>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</si>
  <si>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</si>
  <si>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</si>
  <si>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</si>
  <si>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</si>
  <si>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</si>
  <si>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</si>
  <si>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</si>
  <si>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</si>
  <si>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</si>
  <si>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</si>
  <si>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</si>
  <si>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</si>
  <si>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</si>
  <si>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</si>
  <si>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</si>
  <si>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</si>
  <si>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</si>
  <si>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</si>
  <si>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</si>
  <si>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</si>
  <si>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</si>
  <si>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</si>
  <si>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</si>
  <si>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</si>
  <si>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</si>
  <si>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</si>
  <si>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</si>
  <si>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</si>
  <si>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</si>
  <si>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</si>
  <si>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</si>
  <si>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</si>
  <si>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</si>
  <si>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</si>
  <si>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</si>
  <si>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</si>
  <si>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</si>
  <si>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</si>
  <si>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</si>
  <si>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</si>
  <si>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</si>
  <si>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</si>
  <si>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</si>
  <si>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</si>
  <si>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</si>
  <si>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</si>
  <si>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</si>
  <si>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</si>
  <si>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</si>
  <si>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</si>
  <si>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</si>
  <si>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</si>
  <si>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</si>
  <si>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</si>
  <si>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</si>
  <si>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</si>
  <si>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</si>
  <si>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</si>
  <si>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</si>
  <si>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</si>
  <si>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</si>
  <si>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</si>
  <si>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</si>
  <si>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</si>
  <si>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</si>
  <si>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</si>
  <si>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</si>
  <si>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</si>
  <si>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</si>
  <si>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</si>
  <si>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</si>
  <si>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</si>
  <si>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</si>
  <si>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</si>
  <si>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</si>
  <si>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</si>
  <si>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</si>
  <si>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</si>
  <si>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</si>
  <si>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</si>
  <si>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</si>
  <si>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</si>
  <si>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</si>
  <si>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</si>
  <si>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</si>
  <si>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</si>
  <si>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</si>
  <si>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</si>
  <si>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</si>
  <si>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</si>
  <si>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</si>
  <si>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</si>
  <si>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</si>
  <si>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</si>
  <si>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</si>
  <si>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</si>
  <si>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</si>
  <si>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</si>
  <si>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</si>
  <si>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</si>
  <si>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</si>
  <si>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</si>
  <si>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</si>
  <si>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</si>
  <si>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</si>
  <si>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</si>
  <si>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</si>
  <si>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</si>
  <si>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</si>
  <si>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</si>
  <si>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</si>
  <si>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</si>
  <si>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</si>
  <si>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</si>
  <si>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</si>
  <si>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</si>
  <si>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</si>
  <si>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</si>
  <si>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</si>
  <si>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</si>
  <si>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</si>
  <si>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</si>
  <si>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</si>
  <si>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</si>
  <si>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</si>
  <si>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</si>
  <si>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</si>
  <si>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</si>
  <si>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</si>
  <si>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</si>
  <si>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</si>
  <si>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</si>
  <si>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</si>
  <si>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</si>
  <si>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</si>
  <si>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</si>
  <si>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</si>
  <si>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</si>
  <si>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</si>
  <si>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</si>
  <si>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</si>
  <si>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</si>
  <si>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</si>
  <si>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</si>
  <si>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</si>
  <si>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</si>
  <si>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</si>
  <si>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</si>
  <si>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</si>
  <si>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</si>
  <si>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</si>
  <si>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</si>
  <si>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</si>
  <si>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</si>
  <si>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</si>
  <si>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</si>
  <si>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</si>
  <si>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</si>
  <si>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</si>
  <si>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</si>
  <si>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</si>
  <si>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</si>
  <si>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</si>
  <si>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</si>
  <si>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</si>
  <si>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</si>
  <si>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</si>
  <si>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</si>
  <si>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</si>
  <si>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</si>
  <si>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</si>
  <si>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</si>
  <si>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</si>
  <si>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</si>
  <si>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</si>
  <si>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</si>
  <si>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</si>
  <si>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</si>
  <si>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</si>
  <si>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</si>
  <si>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</si>
  <si>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</si>
  <si>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</si>
  <si>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</si>
  <si>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</si>
  <si>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</si>
  <si>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</si>
  <si>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</si>
  <si>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</si>
  <si>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</si>
  <si>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</si>
  <si>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</si>
  <si>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</si>
  <si>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</si>
  <si>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</si>
  <si>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</si>
  <si>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</si>
  <si>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</si>
  <si>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</si>
  <si>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</si>
  <si>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</si>
  <si>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</si>
  <si>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</si>
  <si>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</si>
  <si>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</si>
  <si>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</si>
  <si>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20230130 USD\ILS 3.4502000 20230425- בנק לאומי לישראל בע"מ</t>
  </si>
  <si>
    <t>90017099</t>
  </si>
  <si>
    <t>30/01/23</t>
  </si>
  <si>
    <t>FWD CCY\ILS 20230216 USD\ILS 3.5130000 20230425- בנק לאומי לישראל בע"מ</t>
  </si>
  <si>
    <t>90017270</t>
  </si>
  <si>
    <t>16/02/23</t>
  </si>
  <si>
    <t>FWD CCY\ILS 20230221 USD\ILS 3.6360000 20230425- בנק לאומי לישראל בע"מ</t>
  </si>
  <si>
    <t>90017305</t>
  </si>
  <si>
    <t>21/02/23</t>
  </si>
  <si>
    <t>FWD CCY\ILS 20230308 USD\ILS 3.6020000 20230425- בנק לאומי לישראל בע"מ</t>
  </si>
  <si>
    <t>90017469</t>
  </si>
  <si>
    <t>08/03/23</t>
  </si>
  <si>
    <t>FWD CCY\ILS 20230314 USD\ILS 3.6086000 20230425- בנק לאומי לישראל בע"מ</t>
  </si>
  <si>
    <t>90017510</t>
  </si>
  <si>
    <t>FWD CCY\ILS 20230314 USD\ILS 3.6206000 20230425- בנק לאומי לישראל בע"מ</t>
  </si>
  <si>
    <t>90017509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</si>
  <si>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</si>
  <si>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</si>
  <si>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</si>
  <si>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</si>
  <si>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</si>
  <si>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</si>
  <si>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</si>
  <si>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</si>
  <si>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</si>
  <si>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</si>
  <si>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</si>
  <si>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</si>
  <si>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</si>
  <si>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</si>
  <si>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</si>
  <si>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</si>
  <si>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</si>
  <si>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</si>
  <si>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</si>
  <si>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</si>
  <si>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</si>
  <si>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</si>
  <si>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</si>
  <si>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</si>
  <si>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</si>
  <si>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</si>
  <si>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</si>
  <si>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</si>
  <si>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</si>
  <si>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</si>
  <si>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</si>
  <si>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</si>
  <si>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</si>
  <si>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</si>
  <si>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</si>
  <si>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</si>
  <si>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</si>
  <si>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</si>
  <si>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</si>
  <si>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</si>
  <si>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</si>
  <si>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</si>
  <si>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</si>
  <si>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</si>
  <si>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</si>
  <si>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</si>
  <si>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</si>
  <si>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</si>
  <si>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</si>
  <si>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</si>
  <si>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</si>
  <si>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</si>
  <si>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</si>
  <si>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</si>
  <si>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</si>
  <si>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</si>
  <si>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</si>
  <si>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</si>
  <si>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</si>
  <si>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</si>
  <si>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</si>
  <si>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</si>
  <si>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</si>
  <si>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</si>
  <si>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</si>
  <si>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</si>
  <si>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</si>
  <si>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</si>
  <si>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</si>
  <si>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</si>
  <si>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</si>
  <si>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</si>
  <si>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</si>
  <si>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</si>
  <si>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</si>
  <si>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</si>
  <si>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</si>
  <si>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</si>
  <si>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</si>
  <si>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</si>
  <si>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</si>
  <si>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</si>
  <si>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</si>
  <si>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</si>
  <si>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</si>
  <si>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</si>
  <si>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</si>
  <si>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</si>
  <si>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</si>
  <si>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</si>
  <si>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</si>
  <si>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</si>
  <si>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</si>
  <si>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</si>
  <si>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</si>
  <si>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</si>
  <si>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</si>
  <si>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</si>
  <si>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</si>
  <si>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</si>
  <si>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</si>
  <si>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</si>
  <si>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</si>
  <si>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</si>
  <si>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</si>
  <si>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</si>
  <si>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</si>
  <si>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</si>
  <si>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</si>
  <si>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</si>
  <si>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</si>
  <si>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</si>
  <si>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</si>
  <si>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</si>
  <si>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</si>
  <si>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</si>
  <si>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</si>
  <si>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20230214 USD\JPY 129.5016700 20230724- בנק לאומי לישראל בע"מ</t>
  </si>
  <si>
    <t>90017237</t>
  </si>
  <si>
    <t>FWD CCY\CCY 20230309 EUR\USD 1.0651700 20230807- בנק לאומי לישראל בע"מ</t>
  </si>
  <si>
    <t>90017475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</si>
  <si>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</si>
  <si>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</si>
  <si>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</si>
  <si>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</si>
  <si>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</si>
  <si>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</si>
  <si>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</si>
  <si>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</si>
  <si>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</si>
  <si>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</si>
  <si>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</si>
  <si>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</si>
  <si>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</si>
  <si>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</si>
  <si>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</si>
  <si>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</si>
  <si>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</si>
  <si>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</si>
  <si>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</si>
  <si>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</si>
  <si>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</si>
  <si>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</si>
  <si>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</si>
  <si>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</si>
  <si>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</si>
  <si>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</si>
  <si>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</si>
  <si>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</si>
  <si>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</si>
  <si>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</si>
  <si>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</si>
  <si>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</si>
  <si>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</si>
  <si>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</si>
  <si>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</si>
  <si>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</si>
  <si>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</si>
  <si>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</si>
  <si>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</si>
  <si>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</si>
  <si>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</si>
  <si>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</si>
  <si>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</si>
  <si>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</si>
  <si>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</si>
  <si>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</si>
  <si>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</si>
  <si>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</si>
  <si>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</si>
  <si>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</si>
  <si>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</si>
  <si>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</si>
  <si>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</si>
  <si>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</si>
  <si>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</si>
  <si>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</si>
  <si>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</si>
  <si>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</si>
  <si>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</si>
  <si>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</si>
  <si>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</si>
  <si>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</si>
  <si>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</si>
  <si>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</si>
  <si>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</si>
  <si>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</si>
  <si>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</si>
  <si>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</si>
  <si>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</si>
  <si>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</si>
  <si>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</si>
  <si>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</si>
  <si>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</si>
  <si>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</si>
  <si>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</si>
  <si>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</si>
  <si>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</si>
  <si>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</si>
  <si>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</si>
  <si>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</si>
  <si>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</si>
  <si>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</si>
  <si>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</si>
  <si>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</si>
  <si>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</si>
  <si>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</si>
  <si>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</si>
  <si>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</si>
  <si>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</si>
  <si>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</si>
  <si>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</si>
  <si>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</si>
  <si>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</si>
  <si>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</si>
  <si>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</si>
  <si>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</si>
  <si>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</si>
  <si>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</si>
  <si>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</si>
  <si>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</si>
  <si>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</si>
  <si>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</si>
  <si>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</si>
  <si>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</si>
  <si>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</si>
  <si>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</si>
  <si>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</si>
  <si>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</si>
  <si>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</si>
  <si>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</si>
  <si>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</si>
  <si>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11/04/21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</si>
  <si>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</si>
  <si>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</si>
  <si>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</si>
  <si>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</si>
  <si>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</si>
  <si>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</si>
  <si>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</si>
  <si>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</si>
  <si>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</si>
  <si>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</si>
  <si>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</si>
  <si>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</si>
  <si>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</si>
  <si>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</si>
  <si>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</si>
  <si>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</si>
  <si>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</si>
  <si>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</si>
  <si>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</si>
  <si>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</si>
  <si>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</si>
  <si>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</si>
  <si>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</si>
  <si>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</si>
  <si>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</si>
  <si>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</si>
  <si>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</si>
  <si>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</si>
  <si>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</si>
  <si>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</si>
  <si>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</si>
  <si>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</si>
  <si>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</si>
  <si>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</si>
  <si>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</si>
  <si>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</si>
  <si>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</si>
  <si>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</si>
  <si>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</si>
  <si>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</si>
  <si>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</si>
  <si>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</si>
  <si>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</si>
  <si>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</si>
  <si>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</si>
  <si>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</si>
  <si>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</si>
  <si>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</si>
  <si>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</si>
  <si>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</si>
  <si>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</si>
  <si>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</si>
  <si>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</si>
  <si>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</si>
  <si>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</si>
  <si>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</si>
  <si>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</si>
  <si>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</si>
  <si>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</si>
  <si>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</si>
  <si>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</si>
  <si>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</si>
  <si>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</si>
  <si>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</si>
  <si>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</si>
  <si>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</si>
  <si>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</si>
  <si>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</si>
  <si>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</si>
  <si>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</si>
  <si>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</si>
  <si>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</si>
  <si>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</si>
  <si>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</si>
  <si>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</si>
  <si>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</si>
  <si>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</si>
  <si>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</si>
  <si>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</si>
  <si>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</si>
  <si>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</si>
  <si>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</si>
  <si>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</si>
  <si>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</si>
  <si>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</si>
  <si>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</si>
  <si>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</si>
  <si>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</si>
  <si>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</si>
  <si>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</si>
  <si>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</si>
  <si>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</si>
  <si>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</si>
  <si>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</si>
  <si>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</si>
  <si>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</si>
  <si>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</si>
  <si>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</si>
  <si>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</si>
  <si>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</si>
  <si>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</si>
  <si>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</si>
  <si>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</si>
  <si>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</si>
  <si>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</si>
  <si>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</si>
  <si>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</si>
  <si>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</si>
  <si>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28/05/19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</si>
  <si>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</si>
  <si>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</si>
  <si>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</si>
  <si>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</si>
  <si>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</si>
  <si>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</si>
  <si>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</si>
  <si>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</si>
  <si>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</si>
  <si>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</si>
  <si>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</si>
  <si>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</si>
  <si>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</si>
  <si>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</si>
  <si>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</si>
  <si>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</si>
  <si>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</si>
  <si>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</si>
  <si>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</si>
  <si>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</si>
  <si>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</si>
  <si>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</si>
  <si>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</si>
  <si>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</si>
  <si>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</si>
  <si>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</si>
  <si>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</si>
  <si>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</si>
  <si>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</si>
  <si>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</si>
  <si>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</si>
  <si>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</si>
  <si>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</si>
  <si>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</si>
  <si>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</si>
  <si>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</si>
  <si>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</si>
  <si>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</si>
  <si>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</si>
  <si>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</si>
  <si>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</si>
  <si>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</si>
  <si>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</si>
  <si>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</si>
  <si>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</si>
  <si>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</si>
  <si>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</si>
  <si>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</si>
  <si>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</si>
  <si>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</si>
  <si>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</si>
  <si>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</si>
  <si>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</si>
  <si>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</si>
  <si>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</si>
  <si>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</si>
  <si>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</si>
  <si>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</si>
  <si>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</si>
  <si>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</si>
  <si>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</si>
  <si>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</si>
  <si>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</si>
  <si>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13/01/20</t>
  </si>
  <si>
    <t>גורם 103</t>
  </si>
  <si>
    <t>482153</t>
  </si>
  <si>
    <t>70481</t>
  </si>
  <si>
    <t>16/07/19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</si>
  <si>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</si>
  <si>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</si>
  <si>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</si>
  <si>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</si>
  <si>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</si>
  <si>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</si>
  <si>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</si>
  <si>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</si>
  <si>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</si>
  <si>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</si>
  <si>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</si>
  <si>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</si>
  <si>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</si>
  <si>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</si>
  <si>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</si>
  <si>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</si>
  <si>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</si>
  <si>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</si>
  <si>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</si>
  <si>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</si>
  <si>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</si>
  <si>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</si>
  <si>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</si>
  <si>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</si>
  <si>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</si>
  <si>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</si>
  <si>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</si>
  <si>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</si>
  <si>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</si>
  <si>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</si>
  <si>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</si>
  <si>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</si>
  <si>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</si>
  <si>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</si>
  <si>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</si>
  <si>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</si>
  <si>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</si>
  <si>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</si>
  <si>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</si>
  <si>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</si>
  <si>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</si>
  <si>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</si>
  <si>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</si>
  <si>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</si>
  <si>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</si>
  <si>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</si>
  <si>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</si>
  <si>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</si>
  <si>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</si>
  <si>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</si>
  <si>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</si>
  <si>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</si>
  <si>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</si>
  <si>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</si>
  <si>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</si>
  <si>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</si>
  <si>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</si>
  <si>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</si>
  <si>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</si>
  <si>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</si>
  <si>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</si>
  <si>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</si>
  <si>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</si>
  <si>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</si>
  <si>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</si>
  <si>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</si>
  <si>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</si>
  <si>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</si>
  <si>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</si>
  <si>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</si>
  <si>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</si>
  <si>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</si>
  <si>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</si>
  <si>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</si>
  <si>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</si>
  <si>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</si>
  <si>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</si>
  <si>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</si>
  <si>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</si>
  <si>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</si>
  <si>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</si>
  <si>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</si>
  <si>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</si>
  <si>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</si>
  <si>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</si>
  <si>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</si>
  <si>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</si>
  <si>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</si>
  <si>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</si>
  <si>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</si>
  <si>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</si>
  <si>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</si>
  <si>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</si>
  <si>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</si>
  <si>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</si>
  <si>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</si>
  <si>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</si>
  <si>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</si>
  <si>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</si>
  <si>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</si>
  <si>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</si>
  <si>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</si>
  <si>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</si>
  <si>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</si>
  <si>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</si>
  <si>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</si>
  <si>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</si>
  <si>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</si>
  <si>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</si>
  <si>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</si>
  <si>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</si>
  <si>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</si>
  <si>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</si>
  <si>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</si>
  <si>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</si>
  <si>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</si>
  <si>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</si>
  <si>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</si>
  <si>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</si>
  <si>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</si>
  <si>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</si>
  <si>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</si>
  <si>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</si>
  <si>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</si>
  <si>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</si>
  <si>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</si>
  <si>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</si>
  <si>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</si>
  <si>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</si>
  <si>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</si>
  <si>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</si>
  <si>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</si>
  <si>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</si>
  <si>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</si>
  <si>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</si>
  <si>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</si>
  <si>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</si>
  <si>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</si>
  <si>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</si>
  <si>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</si>
  <si>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</si>
  <si>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</si>
  <si>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</si>
  <si>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</si>
  <si>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</si>
  <si>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</si>
  <si>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</si>
  <si>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</si>
  <si>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</si>
  <si>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</si>
  <si>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</si>
  <si>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</si>
  <si>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</si>
  <si>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</si>
  <si>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</si>
  <si>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</si>
  <si>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</si>
  <si>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</si>
  <si>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</si>
  <si>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</si>
  <si>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</si>
  <si>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</si>
  <si>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</si>
  <si>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</si>
  <si>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</si>
  <si>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</si>
  <si>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</si>
  <si>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</si>
  <si>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</si>
  <si>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</si>
  <si>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</si>
  <si>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</si>
  <si>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</si>
  <si>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</si>
  <si>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</si>
  <si>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</si>
  <si>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</si>
  <si>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</si>
  <si>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</si>
  <si>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</si>
  <si>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</si>
  <si>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</si>
  <si>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</si>
  <si>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</si>
  <si>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</si>
  <si>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</si>
  <si>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</si>
  <si>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</si>
  <si>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</si>
  <si>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</si>
  <si>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</si>
  <si>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</si>
  <si>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</si>
  <si>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</si>
  <si>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</si>
  <si>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</si>
  <si>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</si>
  <si>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</si>
  <si>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</si>
  <si>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</si>
  <si>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</si>
  <si>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</si>
  <si>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</si>
  <si>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</si>
  <si>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</si>
  <si>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</si>
  <si>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</si>
  <si>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</si>
  <si>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</si>
  <si>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</si>
  <si>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</si>
  <si>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</si>
  <si>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</si>
  <si>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</si>
  <si>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</si>
  <si>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</si>
  <si>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</si>
  <si>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</si>
  <si>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</si>
  <si>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</si>
  <si>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</si>
  <si>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</si>
  <si>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</si>
  <si>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</si>
  <si>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</si>
  <si>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</si>
  <si>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</si>
  <si>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</si>
  <si>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</si>
  <si>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</si>
  <si>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</si>
  <si>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</si>
  <si>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</si>
  <si>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</si>
  <si>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</si>
  <si>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</si>
  <si>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</si>
  <si>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</si>
  <si>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</si>
  <si>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</si>
  <si>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</si>
  <si>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</si>
  <si>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</si>
  <si>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</si>
  <si>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</si>
  <si>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</si>
  <si>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</si>
  <si>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</si>
  <si>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</si>
  <si>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</si>
  <si>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</si>
  <si>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</si>
  <si>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</si>
  <si>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</si>
  <si>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</si>
  <si>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</si>
  <si>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</si>
  <si>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</si>
  <si>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</si>
  <si>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</si>
  <si>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</si>
  <si>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</si>
  <si>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</si>
  <si>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</si>
  <si>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רבית עוש לקבל</t>
  </si>
  <si>
    <t>1111110</t>
  </si>
  <si>
    <t>מגדל מקפת קרנות פנסיה וקופות גמל בע"מ</t>
  </si>
  <si>
    <t>מגדל השתלמות מסלול לבני 50 עד 60</t>
  </si>
  <si>
    <t>גורם 171</t>
  </si>
  <si>
    <t>גורם 168</t>
  </si>
  <si>
    <t>גורם 184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</si>
  <si>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</si>
  <si>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</si>
  <si>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</si>
  <si>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</si>
  <si>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</si>
  <si>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</si>
  <si>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</si>
  <si>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</si>
  <si>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</si>
  <si>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</si>
  <si>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</si>
  <si>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</si>
  <si>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</si>
  <si>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</si>
  <si>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</si>
  <si>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</si>
  <si>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</si>
  <si>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</si>
  <si>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</si>
  <si>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JTLV III</t>
  </si>
  <si>
    <t>גורם 176</t>
  </si>
  <si>
    <t>גורם 128</t>
  </si>
  <si>
    <t>Warburg Pincus China-Southeast Asia II, L.P</t>
  </si>
  <si>
    <t>Kartesia Credit Opportunities V</t>
  </si>
  <si>
    <t>Permira Credit Solutions IV</t>
  </si>
  <si>
    <t>Klirmark Opportunity III</t>
  </si>
  <si>
    <t>Global Infrastructure Partners IV</t>
  </si>
  <si>
    <t>Arclight Energy Partners Fund VII L.P</t>
  </si>
  <si>
    <t>Permira VII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</si>
  <si>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</si>
  <si>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</si>
  <si>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</si>
  <si>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</si>
  <si>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</si>
  <si>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</si>
  <si>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</si>
  <si>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</si>
  <si>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</si>
  <si>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</si>
  <si>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</si>
  <si>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</si>
  <si>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</si>
  <si>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</si>
  <si>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</si>
  <si>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Francisco Partners VI</t>
  </si>
  <si>
    <t>EIP Renewables invest SCS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</si>
  <si>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</si>
  <si>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</si>
  <si>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</si>
  <si>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</si>
  <si>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</si>
  <si>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</si>
  <si>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</si>
  <si>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</si>
  <si>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</si>
  <si>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</si>
  <si>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</si>
  <si>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</si>
  <si>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</si>
  <si>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</si>
  <si>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</si>
  <si>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</si>
  <si>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</si>
  <si>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</si>
  <si>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</si>
  <si>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</si>
  <si>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</si>
  <si>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</si>
  <si>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</si>
  <si>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</si>
  <si>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</si>
  <si>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</si>
  <si>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</si>
  <si>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</si>
  <si>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</si>
  <si>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</si>
  <si>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</si>
  <si>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</si>
  <si>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</si>
  <si>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</si>
  <si>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</si>
  <si>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</si>
  <si>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</si>
  <si>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</si>
  <si>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</si>
  <si>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</si>
  <si>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</si>
  <si>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</si>
  <si>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</si>
  <si>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</si>
  <si>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</si>
  <si>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</si>
  <si>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</si>
  <si>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</si>
  <si>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</si>
  <si>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</si>
  <si>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</si>
  <si>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</si>
  <si>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</si>
  <si>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</si>
  <si>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</si>
  <si>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</si>
  <si>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</si>
  <si>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</si>
  <si>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</si>
  <si>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</si>
  <si>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</si>
  <si>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</si>
  <si>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</si>
  <si>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</si>
  <si>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</si>
  <si>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</si>
  <si>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</si>
  <si>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</si>
  <si>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</si>
  <si>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</si>
  <si>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</si>
  <si>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</si>
  <si>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</si>
  <si>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</si>
  <si>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</si>
  <si>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*גורם 115</t>
  </si>
  <si>
    <t>בנק לאומי</t>
  </si>
  <si>
    <t>200040- 10- לאומי</t>
  </si>
  <si>
    <t>80031- 10-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</si>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</sst>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3774</v>
      </c>
    </row>
    <row r="3" spans="1:36">
      <c r="B3" s="2" t="s">
        <v>2</v>
      </c>
      <c r="C3" s="83" t="s">
        <v>3775</v>
      </c>
    </row>
    <row r="4" spans="1:36">
      <c r="B4" s="2" t="s">
        <v>3</v>
      </c>
      <c r="C4" s="84" t="s">
        <v>197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43999.023628865441</v>
      </c>
      <c r="D11" s="76">
        <v>0.13489999999999999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40508.591888119408</v>
      </c>
      <c r="D13" s="78">
        <v>0.1242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69499.09924337134</v>
      </c>
      <c r="D15" s="78">
        <v>0.21310000000000001</v>
      </c>
    </row>
    <row r="16" spans="1:36">
      <c r="A16" s="10" t="s">
        <v>13</v>
      </c>
      <c r="B16" s="70" t="s">
        <v>19</v>
      </c>
      <c r="C16" s="77">
        <v>45897.779188466244</v>
      </c>
      <c r="D16" s="78">
        <v>0.14080000000000001</v>
      </c>
    </row>
    <row r="17" spans="1:4">
      <c r="A17" s="10" t="s">
        <v>13</v>
      </c>
      <c r="B17" s="70" t="s">
        <v>195</v>
      </c>
      <c r="C17" s="77">
        <v>40327.985165307953</v>
      </c>
      <c r="D17" s="78">
        <v>0.1237</v>
      </c>
    </row>
    <row r="18" spans="1:4">
      <c r="A18" s="10" t="s">
        <v>13</v>
      </c>
      <c r="B18" s="70" t="s">
        <v>20</v>
      </c>
      <c r="C18" s="77">
        <v>5473.7618530620239</v>
      </c>
      <c r="D18" s="78">
        <v>1.6799999999999999E-2</v>
      </c>
    </row>
    <row r="19" spans="1:4">
      <c r="A19" s="10" t="s">
        <v>13</v>
      </c>
      <c r="B19" s="70" t="s">
        <v>21</v>
      </c>
      <c r="C19" s="77">
        <v>9.1805923759519992</v>
      </c>
      <c r="D19" s="78">
        <v>0</v>
      </c>
    </row>
    <row r="20" spans="1:4">
      <c r="A20" s="10" t="s">
        <v>13</v>
      </c>
      <c r="B20" s="70" t="s">
        <v>22</v>
      </c>
      <c r="C20" s="77">
        <v>6.5078809</v>
      </c>
      <c r="D20" s="78">
        <v>0</v>
      </c>
    </row>
    <row r="21" spans="1:4">
      <c r="A21" s="10" t="s">
        <v>13</v>
      </c>
      <c r="B21" s="70" t="s">
        <v>23</v>
      </c>
      <c r="C21" s="77">
        <v>1310.3561891793304</v>
      </c>
      <c r="D21" s="78">
        <v>4.0000000000000001E-3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3026.4015564732822</v>
      </c>
      <c r="D26" s="78">
        <v>9.2999999999999992E-3</v>
      </c>
    </row>
    <row r="27" spans="1:4">
      <c r="A27" s="10" t="s">
        <v>13</v>
      </c>
      <c r="B27" s="70" t="s">
        <v>28</v>
      </c>
      <c r="C27" s="77">
        <v>6568.9237727019472</v>
      </c>
      <c r="D27" s="78">
        <v>2.01E-2</v>
      </c>
    </row>
    <row r="28" spans="1:4">
      <c r="A28" s="10" t="s">
        <v>13</v>
      </c>
      <c r="B28" s="70" t="s">
        <v>29</v>
      </c>
      <c r="C28" s="77">
        <v>32124.349318410928</v>
      </c>
      <c r="D28" s="78">
        <v>9.8500000000000004E-2</v>
      </c>
    </row>
    <row r="29" spans="1:4">
      <c r="A29" s="10" t="s">
        <v>13</v>
      </c>
      <c r="B29" s="70" t="s">
        <v>30</v>
      </c>
      <c r="C29" s="77">
        <v>0.24607617780999999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-2729.7063120045423</v>
      </c>
      <c r="D31" s="78">
        <v>-8.3999999999999995E-3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33574.862685594788</v>
      </c>
      <c r="D33" s="78">
        <v>0.10299999999999999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3235.7883099999999</v>
      </c>
      <c r="D35" s="78">
        <v>9.9000000000000008E-3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3260.456241459</v>
      </c>
      <c r="D37" s="78">
        <v>0.01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326093.60727846093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33394.849768227716</v>
      </c>
      <c r="D43" s="78">
        <f>C43/$C$42</f>
        <v>0.10240878392844688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27CB045A-63FA-468C-A261-BB3A7BE40FC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3774</v>
      </c>
    </row>
    <row r="3" spans="2:61" s="1" customFormat="1">
      <c r="B3" s="2" t="s">
        <v>2</v>
      </c>
      <c r="C3" s="83" t="s">
        <v>3775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6.5078809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22.503730000000001</v>
      </c>
      <c r="K12" s="80">
        <v>3.4579</v>
      </c>
      <c r="L12" s="80">
        <v>1E-4</v>
      </c>
    </row>
    <row r="13" spans="2:61">
      <c r="B13" s="79" t="s">
        <v>2230</v>
      </c>
      <c r="C13" s="16"/>
      <c r="D13" s="16"/>
      <c r="E13" s="16"/>
      <c r="G13" s="81">
        <v>0</v>
      </c>
      <c r="I13" s="81">
        <v>22.503730000000001</v>
      </c>
      <c r="K13" s="80">
        <v>3.4579</v>
      </c>
      <c r="L13" s="80">
        <v>1E-4</v>
      </c>
    </row>
    <row r="14" spans="2:61">
      <c r="B14" t="s">
        <v>2231</v>
      </c>
      <c r="C14" t="s">
        <v>2232</v>
      </c>
      <c r="D14" t="s">
        <v>100</v>
      </c>
      <c r="E14" t="s">
        <v>123</v>
      </c>
      <c r="F14" t="s">
        <v>102</v>
      </c>
      <c r="G14" s="77">
        <v>2.65</v>
      </c>
      <c r="H14" s="77">
        <v>731000</v>
      </c>
      <c r="I14" s="77">
        <v>19.371500000000001</v>
      </c>
      <c r="J14" s="78">
        <v>0</v>
      </c>
      <c r="K14" s="78">
        <v>2.9765999999999999</v>
      </c>
      <c r="L14" s="78">
        <v>1E-4</v>
      </c>
    </row>
    <row r="15" spans="2:61">
      <c r="B15" t="s">
        <v>2233</v>
      </c>
      <c r="C15" t="s">
        <v>2234</v>
      </c>
      <c r="D15" t="s">
        <v>100</v>
      </c>
      <c r="E15" t="s">
        <v>123</v>
      </c>
      <c r="F15" t="s">
        <v>102</v>
      </c>
      <c r="G15" s="77">
        <v>-2.65</v>
      </c>
      <c r="H15" s="77">
        <v>1906900</v>
      </c>
      <c r="I15" s="77">
        <v>-50.532850000000003</v>
      </c>
      <c r="J15" s="78">
        <v>0</v>
      </c>
      <c r="K15" s="78">
        <v>-7.7648999999999999</v>
      </c>
      <c r="L15" s="78">
        <v>-2.0000000000000001E-4</v>
      </c>
    </row>
    <row r="16" spans="2:61">
      <c r="B16" t="s">
        <v>2235</v>
      </c>
      <c r="C16" t="s">
        <v>2236</v>
      </c>
      <c r="D16" t="s">
        <v>100</v>
      </c>
      <c r="E16" t="s">
        <v>123</v>
      </c>
      <c r="F16" t="s">
        <v>102</v>
      </c>
      <c r="G16" s="77">
        <v>24.36</v>
      </c>
      <c r="H16" s="77">
        <v>220300</v>
      </c>
      <c r="I16" s="77">
        <v>53.665080000000003</v>
      </c>
      <c r="J16" s="78">
        <v>0</v>
      </c>
      <c r="K16" s="78">
        <v>8.2462</v>
      </c>
      <c r="L16" s="78">
        <v>2.0000000000000001E-4</v>
      </c>
    </row>
    <row r="17" spans="2:12">
      <c r="B17" t="s">
        <v>2237</v>
      </c>
      <c r="C17" t="s">
        <v>2238</v>
      </c>
      <c r="D17" t="s">
        <v>100</v>
      </c>
      <c r="E17" t="s">
        <v>123</v>
      </c>
      <c r="F17" t="s">
        <v>102</v>
      </c>
      <c r="G17" s="77">
        <v>-24.36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2239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2240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1063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225</v>
      </c>
      <c r="C24" s="16"/>
      <c r="D24" s="16"/>
      <c r="E24" s="16"/>
      <c r="G24" s="81">
        <v>0</v>
      </c>
      <c r="I24" s="81">
        <v>-15.995849099999999</v>
      </c>
      <c r="K24" s="80">
        <v>-2.4579</v>
      </c>
      <c r="L24" s="80">
        <v>0</v>
      </c>
    </row>
    <row r="25" spans="2:12">
      <c r="B25" s="79" t="s">
        <v>2230</v>
      </c>
      <c r="C25" s="16"/>
      <c r="D25" s="16"/>
      <c r="E25" s="16"/>
      <c r="G25" s="81">
        <v>0</v>
      </c>
      <c r="I25" s="81">
        <v>-15.995849099999999</v>
      </c>
      <c r="K25" s="80">
        <v>-2.4579</v>
      </c>
      <c r="L25" s="80">
        <v>0</v>
      </c>
    </row>
    <row r="26" spans="2:12">
      <c r="B26" t="s">
        <v>2241</v>
      </c>
      <c r="C26" t="s">
        <v>2242</v>
      </c>
      <c r="D26" t="s">
        <v>2000</v>
      </c>
      <c r="E26" t="s">
        <v>123</v>
      </c>
      <c r="F26" t="s">
        <v>110</v>
      </c>
      <c r="G26" s="77">
        <v>23.46</v>
      </c>
      <c r="H26" s="77">
        <v>3750</v>
      </c>
      <c r="I26" s="77">
        <v>3.4276819500000002</v>
      </c>
      <c r="J26" s="78">
        <v>0</v>
      </c>
      <c r="K26" s="78">
        <v>0.52669999999999995</v>
      </c>
      <c r="L26" s="78">
        <v>0</v>
      </c>
    </row>
    <row r="27" spans="2:12">
      <c r="B27" t="s">
        <v>2243</v>
      </c>
      <c r="C27" t="s">
        <v>2244</v>
      </c>
      <c r="D27" t="s">
        <v>2000</v>
      </c>
      <c r="E27" t="s">
        <v>123</v>
      </c>
      <c r="F27" t="s">
        <v>110</v>
      </c>
      <c r="G27" s="77">
        <v>-23.46</v>
      </c>
      <c r="H27" s="77">
        <v>250</v>
      </c>
      <c r="I27" s="77">
        <v>-0.22851213000000001</v>
      </c>
      <c r="J27" s="78">
        <v>0</v>
      </c>
      <c r="K27" s="78">
        <v>-3.5099999999999999E-2</v>
      </c>
      <c r="L27" s="78">
        <v>0</v>
      </c>
    </row>
    <row r="28" spans="2:12">
      <c r="B28" t="s">
        <v>2245</v>
      </c>
      <c r="C28" t="s">
        <v>2246</v>
      </c>
      <c r="D28" t="s">
        <v>2000</v>
      </c>
      <c r="E28" t="s">
        <v>123</v>
      </c>
      <c r="F28" t="s">
        <v>110</v>
      </c>
      <c r="G28" s="77">
        <v>-23.46</v>
      </c>
      <c r="H28" s="77">
        <v>30750</v>
      </c>
      <c r="I28" s="77">
        <v>-28.106991990000001</v>
      </c>
      <c r="J28" s="78">
        <v>0</v>
      </c>
      <c r="K28" s="78">
        <v>-4.3189000000000002</v>
      </c>
      <c r="L28" s="78">
        <v>-1E-4</v>
      </c>
    </row>
    <row r="29" spans="2:12">
      <c r="B29" t="s">
        <v>2247</v>
      </c>
      <c r="C29" t="s">
        <v>2248</v>
      </c>
      <c r="D29" t="s">
        <v>2000</v>
      </c>
      <c r="E29" t="s">
        <v>123</v>
      </c>
      <c r="F29" t="s">
        <v>110</v>
      </c>
      <c r="G29" s="77">
        <v>23.46</v>
      </c>
      <c r="H29" s="77">
        <v>9750</v>
      </c>
      <c r="I29" s="77">
        <v>8.9119730700000002</v>
      </c>
      <c r="J29" s="78">
        <v>0</v>
      </c>
      <c r="K29" s="78">
        <v>1.3694</v>
      </c>
      <c r="L29" s="78">
        <v>0</v>
      </c>
    </row>
    <row r="30" spans="2:12">
      <c r="B30" s="79" t="s">
        <v>2249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2240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2250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1063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227</v>
      </c>
      <c r="C38" s="16"/>
      <c r="D38" s="16"/>
      <c r="E38" s="16"/>
    </row>
    <row r="39" spans="2:12">
      <c r="B39" t="s">
        <v>349</v>
      </c>
      <c r="C39" s="16"/>
      <c r="D39" s="16"/>
      <c r="E39" s="16"/>
    </row>
    <row r="40" spans="2:12">
      <c r="B40" t="s">
        <v>350</v>
      </c>
      <c r="C40" s="16"/>
      <c r="D40" s="16"/>
      <c r="E40" s="16"/>
    </row>
    <row r="41" spans="2:12">
      <c r="B41" t="s">
        <v>351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3774</v>
      </c>
    </row>
    <row r="3" spans="1:60" s="1" customFormat="1">
      <c r="B3" s="2" t="s">
        <v>2</v>
      </c>
      <c r="C3" s="83" t="s">
        <v>3775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65.92</v>
      </c>
      <c r="H11" s="25"/>
      <c r="I11" s="75">
        <v>1310.3561891793304</v>
      </c>
      <c r="J11" s="76">
        <v>1</v>
      </c>
      <c r="K11" s="76">
        <v>4.0000000000000001E-3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65.92</v>
      </c>
      <c r="H14" s="19"/>
      <c r="I14" s="81">
        <v>1310.3561891793304</v>
      </c>
      <c r="J14" s="80">
        <v>1</v>
      </c>
      <c r="K14" s="80">
        <v>4.0000000000000001E-3</v>
      </c>
      <c r="BF14" s="16" t="s">
        <v>126</v>
      </c>
    </row>
    <row r="15" spans="1:60">
      <c r="B15" t="s">
        <v>2251</v>
      </c>
      <c r="C15" t="s">
        <v>2252</v>
      </c>
      <c r="D15" t="s">
        <v>123</v>
      </c>
      <c r="E15" t="s">
        <v>123</v>
      </c>
      <c r="F15" t="s">
        <v>106</v>
      </c>
      <c r="G15" s="77">
        <v>9.6199999999999992</v>
      </c>
      <c r="H15" s="77">
        <v>191326.965</v>
      </c>
      <c r="I15" s="77">
        <v>66.002675362337996</v>
      </c>
      <c r="J15" s="78">
        <v>5.04E-2</v>
      </c>
      <c r="K15" s="78">
        <v>2.0000000000000001E-4</v>
      </c>
      <c r="BF15" s="16" t="s">
        <v>127</v>
      </c>
    </row>
    <row r="16" spans="1:60">
      <c r="B16" t="s">
        <v>2253</v>
      </c>
      <c r="C16" t="s">
        <v>2254</v>
      </c>
      <c r="D16" t="s">
        <v>123</v>
      </c>
      <c r="E16" t="s">
        <v>123</v>
      </c>
      <c r="F16" t="s">
        <v>116</v>
      </c>
      <c r="G16" s="77">
        <v>1.25</v>
      </c>
      <c r="H16" s="77">
        <v>425512.27619999851</v>
      </c>
      <c r="I16" s="77">
        <v>14.0786055484222</v>
      </c>
      <c r="J16" s="78">
        <v>1.0699999999999999E-2</v>
      </c>
      <c r="K16" s="78">
        <v>0</v>
      </c>
      <c r="BF16" s="16" t="s">
        <v>128</v>
      </c>
    </row>
    <row r="17" spans="2:58">
      <c r="B17" t="s">
        <v>2255</v>
      </c>
      <c r="C17" t="s">
        <v>2256</v>
      </c>
      <c r="D17" t="s">
        <v>123</v>
      </c>
      <c r="E17" t="s">
        <v>123</v>
      </c>
      <c r="F17" t="s">
        <v>106</v>
      </c>
      <c r="G17" s="77">
        <v>30.68</v>
      </c>
      <c r="H17" s="77">
        <v>925294.44500000367</v>
      </c>
      <c r="I17" s="77">
        <v>1017.99488391344</v>
      </c>
      <c r="J17" s="78">
        <v>0.77690000000000003</v>
      </c>
      <c r="K17" s="78">
        <v>3.0999999999999999E-3</v>
      </c>
      <c r="BF17" s="16" t="s">
        <v>129</v>
      </c>
    </row>
    <row r="18" spans="2:58">
      <c r="B18" t="s">
        <v>2257</v>
      </c>
      <c r="C18" t="s">
        <v>2258</v>
      </c>
      <c r="D18" t="s">
        <v>123</v>
      </c>
      <c r="E18" t="s">
        <v>123</v>
      </c>
      <c r="F18" t="s">
        <v>110</v>
      </c>
      <c r="G18" s="77">
        <v>21.76</v>
      </c>
      <c r="H18" s="77">
        <v>46494.489109499984</v>
      </c>
      <c r="I18" s="77">
        <v>39.418637874731203</v>
      </c>
      <c r="J18" s="78">
        <v>3.0099999999999998E-2</v>
      </c>
      <c r="K18" s="78">
        <v>1E-4</v>
      </c>
      <c r="BF18" s="16" t="s">
        <v>130</v>
      </c>
    </row>
    <row r="19" spans="2:58">
      <c r="B19" t="s">
        <v>2259</v>
      </c>
      <c r="C19" t="s">
        <v>2260</v>
      </c>
      <c r="D19" t="s">
        <v>123</v>
      </c>
      <c r="E19" t="s">
        <v>123</v>
      </c>
      <c r="F19" t="s">
        <v>106</v>
      </c>
      <c r="G19" s="77">
        <v>2.61</v>
      </c>
      <c r="H19" s="77">
        <v>1846916.2374795021</v>
      </c>
      <c r="I19" s="77">
        <v>172.86138648039901</v>
      </c>
      <c r="J19" s="78">
        <v>0.13189999999999999</v>
      </c>
      <c r="K19" s="78">
        <v>5.0000000000000001E-4</v>
      </c>
      <c r="BF19" s="16" t="s">
        <v>131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350</v>
      </c>
      <c r="C22" s="19"/>
      <c r="D22" s="19"/>
      <c r="E22" s="19"/>
      <c r="F22" s="19"/>
      <c r="G22" s="19"/>
      <c r="H22" s="19"/>
    </row>
    <row r="23" spans="2:58">
      <c r="B23" t="s">
        <v>351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3774</v>
      </c>
    </row>
    <row r="3" spans="2:81" s="1" customFormat="1">
      <c r="B3" s="2" t="s">
        <v>2</v>
      </c>
      <c r="C3" s="83" t="s">
        <v>3775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2261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2262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2263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2264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2265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2266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2267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2261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2262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2263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2264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2265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2266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2267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3774</v>
      </c>
    </row>
    <row r="3" spans="2:72" s="1" customFormat="1">
      <c r="B3" s="2" t="s">
        <v>2</v>
      </c>
      <c r="C3" s="83" t="s">
        <v>3775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2268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2269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2270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2271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1063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2272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3774</v>
      </c>
    </row>
    <row r="3" spans="2:65" s="1" customFormat="1">
      <c r="B3" s="2" t="s">
        <v>2</v>
      </c>
      <c r="C3" s="83" t="s">
        <v>3775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2273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2274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1063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2275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2276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3774</v>
      </c>
    </row>
    <row r="3" spans="2:81" s="1" customFormat="1">
      <c r="B3" s="2" t="s">
        <v>2</v>
      </c>
      <c r="C3" s="83" t="s">
        <v>3775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5.34</v>
      </c>
      <c r="K11" s="7"/>
      <c r="L11" s="7"/>
      <c r="M11" s="76">
        <v>4.4999999999999998E-2</v>
      </c>
      <c r="N11" s="75">
        <v>2735903.8</v>
      </c>
      <c r="O11" s="7"/>
      <c r="P11" s="75">
        <v>3026.4015564732822</v>
      </c>
      <c r="Q11" s="7"/>
      <c r="R11" s="76">
        <v>1</v>
      </c>
      <c r="S11" s="76">
        <v>9.2999999999999992E-3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4.72</v>
      </c>
      <c r="M12" s="80">
        <v>4.4600000000000001E-2</v>
      </c>
      <c r="N12" s="81">
        <v>2632358.67</v>
      </c>
      <c r="P12" s="81">
        <v>2796.8397429653301</v>
      </c>
      <c r="R12" s="80">
        <v>0.92410000000000003</v>
      </c>
      <c r="S12" s="80">
        <v>8.6E-3</v>
      </c>
    </row>
    <row r="13" spans="2:81">
      <c r="B13" s="79" t="s">
        <v>2273</v>
      </c>
      <c r="C13" s="16"/>
      <c r="D13" s="16"/>
      <c r="E13" s="16"/>
      <c r="J13" s="81">
        <v>7.26</v>
      </c>
      <c r="M13" s="80">
        <v>2.81E-2</v>
      </c>
      <c r="N13" s="81">
        <v>980715.92</v>
      </c>
      <c r="P13" s="81">
        <v>1241.1391672337263</v>
      </c>
      <c r="R13" s="80">
        <v>0.41010000000000002</v>
      </c>
      <c r="S13" s="80">
        <v>3.8E-3</v>
      </c>
    </row>
    <row r="14" spans="2:81">
      <c r="B14" t="s">
        <v>2277</v>
      </c>
      <c r="C14" t="s">
        <v>2278</v>
      </c>
      <c r="D14" t="s">
        <v>123</v>
      </c>
      <c r="E14" t="s">
        <v>382</v>
      </c>
      <c r="F14" t="s">
        <v>127</v>
      </c>
      <c r="G14" t="s">
        <v>208</v>
      </c>
      <c r="H14" t="s">
        <v>209</v>
      </c>
      <c r="I14" t="s">
        <v>302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207874.85</v>
      </c>
      <c r="O14" s="77">
        <v>151.35</v>
      </c>
      <c r="P14" s="77">
        <v>314.61858547499997</v>
      </c>
      <c r="Q14" s="78">
        <v>1E-4</v>
      </c>
      <c r="R14" s="78">
        <v>0.104</v>
      </c>
      <c r="S14" s="78">
        <v>1E-3</v>
      </c>
    </row>
    <row r="15" spans="2:81">
      <c r="B15" t="s">
        <v>2279</v>
      </c>
      <c r="C15" t="s">
        <v>2280</v>
      </c>
      <c r="D15" t="s">
        <v>123</v>
      </c>
      <c r="E15" t="s">
        <v>382</v>
      </c>
      <c r="F15" t="s">
        <v>127</v>
      </c>
      <c r="G15" t="s">
        <v>208</v>
      </c>
      <c r="H15" t="s">
        <v>209</v>
      </c>
      <c r="I15" t="s">
        <v>2281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424281.2</v>
      </c>
      <c r="O15" s="77">
        <v>134.38999999999999</v>
      </c>
      <c r="P15" s="77">
        <v>570.19150467999998</v>
      </c>
      <c r="Q15" s="78">
        <v>1E-4</v>
      </c>
      <c r="R15" s="78">
        <v>0.18840000000000001</v>
      </c>
      <c r="S15" s="78">
        <v>1.6999999999999999E-3</v>
      </c>
    </row>
    <row r="16" spans="2:81">
      <c r="B16" t="s">
        <v>2282</v>
      </c>
      <c r="C16" t="s">
        <v>2283</v>
      </c>
      <c r="D16" t="s">
        <v>123</v>
      </c>
      <c r="E16" t="s">
        <v>2284</v>
      </c>
      <c r="F16" t="s">
        <v>834</v>
      </c>
      <c r="G16" t="s">
        <v>361</v>
      </c>
      <c r="H16" t="s">
        <v>150</v>
      </c>
      <c r="I16" t="s">
        <v>302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139580.14000000001</v>
      </c>
      <c r="O16" s="77">
        <v>111.56</v>
      </c>
      <c r="P16" s="77">
        <v>155.715604184</v>
      </c>
      <c r="Q16" s="78">
        <v>2.9999999999999997E-4</v>
      </c>
      <c r="R16" s="78">
        <v>5.1499999999999997E-2</v>
      </c>
      <c r="S16" s="78">
        <v>5.0000000000000001E-4</v>
      </c>
    </row>
    <row r="17" spans="2:19">
      <c r="B17" t="s">
        <v>2285</v>
      </c>
      <c r="C17" t="s">
        <v>2286</v>
      </c>
      <c r="D17" t="s">
        <v>123</v>
      </c>
      <c r="E17" t="s">
        <v>2287</v>
      </c>
      <c r="F17" t="s">
        <v>360</v>
      </c>
      <c r="G17" t="s">
        <v>428</v>
      </c>
      <c r="H17" t="s">
        <v>209</v>
      </c>
      <c r="I17" t="s">
        <v>421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116397.9</v>
      </c>
      <c r="O17" s="77">
        <v>94.43</v>
      </c>
      <c r="P17" s="77">
        <v>109.91453697</v>
      </c>
      <c r="Q17" s="78">
        <v>4.0000000000000002E-4</v>
      </c>
      <c r="R17" s="78">
        <v>3.6299999999999999E-2</v>
      </c>
      <c r="S17" s="78">
        <v>2.9999999999999997E-4</v>
      </c>
    </row>
    <row r="18" spans="2:19">
      <c r="B18" t="s">
        <v>2288</v>
      </c>
      <c r="C18" t="s">
        <v>2289</v>
      </c>
      <c r="D18" t="s">
        <v>123</v>
      </c>
      <c r="E18" t="s">
        <v>2290</v>
      </c>
      <c r="F18" t="s">
        <v>360</v>
      </c>
      <c r="G18" t="s">
        <v>428</v>
      </c>
      <c r="H18" t="s">
        <v>209</v>
      </c>
      <c r="I18" t="s">
        <v>302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80.14</v>
      </c>
      <c r="O18" s="77">
        <v>173.84</v>
      </c>
      <c r="P18" s="77">
        <v>0.13931537599999999</v>
      </c>
      <c r="Q18" s="78">
        <v>0</v>
      </c>
      <c r="R18" s="78">
        <v>0</v>
      </c>
      <c r="S18" s="78">
        <v>0</v>
      </c>
    </row>
    <row r="19" spans="2:19">
      <c r="B19" t="s">
        <v>2291</v>
      </c>
      <c r="C19" t="s">
        <v>2292</v>
      </c>
      <c r="D19" t="s">
        <v>123</v>
      </c>
      <c r="E19" t="s">
        <v>427</v>
      </c>
      <c r="F19" t="s">
        <v>127</v>
      </c>
      <c r="G19" t="s">
        <v>428</v>
      </c>
      <c r="H19" t="s">
        <v>209</v>
      </c>
      <c r="I19" t="s">
        <v>302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43184.88</v>
      </c>
      <c r="O19" s="77">
        <v>141.74</v>
      </c>
      <c r="P19" s="77">
        <v>61.210248911999997</v>
      </c>
      <c r="Q19" s="78">
        <v>1E-4</v>
      </c>
      <c r="R19" s="78">
        <v>2.0199999999999999E-2</v>
      </c>
      <c r="S19" s="78">
        <v>2.0000000000000001E-4</v>
      </c>
    </row>
    <row r="20" spans="2:19">
      <c r="B20" t="s">
        <v>2293</v>
      </c>
      <c r="C20" t="s">
        <v>2294</v>
      </c>
      <c r="D20" t="s">
        <v>123</v>
      </c>
      <c r="E20" t="s">
        <v>2295</v>
      </c>
      <c r="F20" t="s">
        <v>112</v>
      </c>
      <c r="G20" t="s">
        <v>211</v>
      </c>
      <c r="H20" t="s">
        <v>212</v>
      </c>
      <c r="I20" t="s">
        <v>302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49316.81</v>
      </c>
      <c r="O20" s="77">
        <v>59.511901999999999</v>
      </c>
      <c r="P20" s="77">
        <v>29.3493716367262</v>
      </c>
      <c r="Q20" s="78">
        <v>1E-4</v>
      </c>
      <c r="R20" s="78">
        <v>9.7000000000000003E-3</v>
      </c>
      <c r="S20" s="78">
        <v>1E-4</v>
      </c>
    </row>
    <row r="21" spans="2:19">
      <c r="B21" s="79" t="s">
        <v>2274</v>
      </c>
      <c r="C21" s="16"/>
      <c r="D21" s="16"/>
      <c r="E21" s="16"/>
      <c r="J21" s="81">
        <v>2.7</v>
      </c>
      <c r="M21" s="80">
        <v>5.7700000000000001E-2</v>
      </c>
      <c r="N21" s="81">
        <v>1649985.22</v>
      </c>
      <c r="P21" s="81">
        <v>1549.377452167</v>
      </c>
      <c r="R21" s="80">
        <v>0.51200000000000001</v>
      </c>
      <c r="S21" s="80">
        <v>4.7999999999999996E-3</v>
      </c>
    </row>
    <row r="22" spans="2:19">
      <c r="B22" t="s">
        <v>2296</v>
      </c>
      <c r="C22" t="s">
        <v>2297</v>
      </c>
      <c r="D22" t="s">
        <v>123</v>
      </c>
      <c r="E22" t="s">
        <v>2284</v>
      </c>
      <c r="F22" t="s">
        <v>834</v>
      </c>
      <c r="G22" t="s">
        <v>213</v>
      </c>
      <c r="H22" t="s">
        <v>214</v>
      </c>
      <c r="I22" t="s">
        <v>2298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384468.92</v>
      </c>
      <c r="O22" s="77">
        <v>95.81</v>
      </c>
      <c r="P22" s="77">
        <v>368.359672252</v>
      </c>
      <c r="Q22" s="78">
        <v>8.9999999999999998E-4</v>
      </c>
      <c r="R22" s="78">
        <v>0.1217</v>
      </c>
      <c r="S22" s="78">
        <v>1.1000000000000001E-3</v>
      </c>
    </row>
    <row r="23" spans="2:19">
      <c r="B23" t="s">
        <v>2299</v>
      </c>
      <c r="C23" t="s">
        <v>2300</v>
      </c>
      <c r="D23" t="s">
        <v>123</v>
      </c>
      <c r="E23" t="s">
        <v>2284</v>
      </c>
      <c r="F23" t="s">
        <v>834</v>
      </c>
      <c r="G23" t="s">
        <v>213</v>
      </c>
      <c r="H23" t="s">
        <v>214</v>
      </c>
      <c r="I23" t="s">
        <v>2301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168674.82</v>
      </c>
      <c r="O23" s="77">
        <v>92.47</v>
      </c>
      <c r="P23" s="77">
        <v>155.97360605399999</v>
      </c>
      <c r="Q23" s="78">
        <v>2.0000000000000001E-4</v>
      </c>
      <c r="R23" s="78">
        <v>5.1499999999999997E-2</v>
      </c>
      <c r="S23" s="78">
        <v>5.0000000000000001E-4</v>
      </c>
    </row>
    <row r="24" spans="2:19">
      <c r="B24" t="s">
        <v>2302</v>
      </c>
      <c r="C24" t="s">
        <v>2303</v>
      </c>
      <c r="D24" t="s">
        <v>123</v>
      </c>
      <c r="E24" t="s">
        <v>2304</v>
      </c>
      <c r="F24" t="s">
        <v>391</v>
      </c>
      <c r="G24" t="s">
        <v>518</v>
      </c>
      <c r="H24" t="s">
        <v>150</v>
      </c>
      <c r="I24" t="s">
        <v>2305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468882.91</v>
      </c>
      <c r="O24" s="77">
        <v>94.97</v>
      </c>
      <c r="P24" s="77">
        <v>445.298099627</v>
      </c>
      <c r="Q24" s="78">
        <v>5.9999999999999995E-4</v>
      </c>
      <c r="R24" s="78">
        <v>0.14710000000000001</v>
      </c>
      <c r="S24" s="78">
        <v>1.4E-3</v>
      </c>
    </row>
    <row r="25" spans="2:19">
      <c r="B25" t="s">
        <v>2306</v>
      </c>
      <c r="C25" t="s">
        <v>2307</v>
      </c>
      <c r="D25" t="s">
        <v>123</v>
      </c>
      <c r="E25" t="s">
        <v>1402</v>
      </c>
      <c r="F25" t="s">
        <v>807</v>
      </c>
      <c r="G25" t="s">
        <v>618</v>
      </c>
      <c r="H25" t="s">
        <v>214</v>
      </c>
      <c r="I25" t="s">
        <v>2308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313818.56</v>
      </c>
      <c r="O25" s="77">
        <v>87.74</v>
      </c>
      <c r="P25" s="77">
        <v>275.34440454399999</v>
      </c>
      <c r="Q25" s="78">
        <v>2.9999999999999997E-4</v>
      </c>
      <c r="R25" s="78">
        <v>9.0999999999999998E-2</v>
      </c>
      <c r="S25" s="78">
        <v>8.0000000000000004E-4</v>
      </c>
    </row>
    <row r="26" spans="2:19">
      <c r="B26" t="s">
        <v>2309</v>
      </c>
      <c r="C26" t="s">
        <v>2310</v>
      </c>
      <c r="D26" t="s">
        <v>123</v>
      </c>
      <c r="E26" t="s">
        <v>2311</v>
      </c>
      <c r="F26" t="s">
        <v>391</v>
      </c>
      <c r="G26" t="s">
        <v>683</v>
      </c>
      <c r="H26" t="s">
        <v>209</v>
      </c>
      <c r="I26" t="s">
        <v>2312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314140.01</v>
      </c>
      <c r="O26" s="77">
        <v>96.9</v>
      </c>
      <c r="P26" s="77">
        <v>304.40166969000001</v>
      </c>
      <c r="Q26" s="78">
        <v>1.1999999999999999E-3</v>
      </c>
      <c r="R26" s="78">
        <v>0.10059999999999999</v>
      </c>
      <c r="S26" s="78">
        <v>8.9999999999999998E-4</v>
      </c>
    </row>
    <row r="27" spans="2:19">
      <c r="B27" s="79" t="s">
        <v>354</v>
      </c>
      <c r="C27" s="16"/>
      <c r="D27" s="16"/>
      <c r="E27" s="16"/>
      <c r="J27" s="81">
        <v>2.16</v>
      </c>
      <c r="M27" s="80">
        <v>5.9799999999999999E-2</v>
      </c>
      <c r="N27" s="81">
        <v>1657.53</v>
      </c>
      <c r="P27" s="81">
        <v>6.3231235646039998</v>
      </c>
      <c r="R27" s="80">
        <v>2.0999999999999999E-3</v>
      </c>
      <c r="S27" s="80">
        <v>0</v>
      </c>
    </row>
    <row r="28" spans="2:19">
      <c r="B28" t="s">
        <v>2313</v>
      </c>
      <c r="C28" t="s">
        <v>2314</v>
      </c>
      <c r="D28" t="s">
        <v>123</v>
      </c>
      <c r="E28" t="s">
        <v>2315</v>
      </c>
      <c r="F28" t="s">
        <v>112</v>
      </c>
      <c r="G28" t="s">
        <v>618</v>
      </c>
      <c r="H28" t="s">
        <v>2316</v>
      </c>
      <c r="I28" t="s">
        <v>524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1657.53</v>
      </c>
      <c r="O28" s="77">
        <v>106.38</v>
      </c>
      <c r="P28" s="77">
        <v>6.3231235646039998</v>
      </c>
      <c r="Q28" s="78">
        <v>0</v>
      </c>
      <c r="R28" s="78">
        <v>2.0999999999999999E-3</v>
      </c>
      <c r="S28" s="78">
        <v>0</v>
      </c>
    </row>
    <row r="29" spans="2:19">
      <c r="B29" s="79" t="s">
        <v>1063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225</v>
      </c>
      <c r="C31" s="16"/>
      <c r="D31" s="16"/>
      <c r="E31" s="16"/>
      <c r="J31" s="81">
        <v>12.91</v>
      </c>
      <c r="M31" s="80">
        <v>5.11E-2</v>
      </c>
      <c r="N31" s="81">
        <v>103545.13</v>
      </c>
      <c r="P31" s="81">
        <v>229.561813507952</v>
      </c>
      <c r="R31" s="80">
        <v>7.5899999999999995E-2</v>
      </c>
      <c r="S31" s="80">
        <v>6.9999999999999999E-4</v>
      </c>
    </row>
    <row r="32" spans="2:19">
      <c r="B32" s="79" t="s">
        <v>355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356</v>
      </c>
      <c r="C34" s="16"/>
      <c r="D34" s="16"/>
      <c r="E34" s="16"/>
      <c r="J34" s="81">
        <v>12.91</v>
      </c>
      <c r="M34" s="80">
        <v>5.11E-2</v>
      </c>
      <c r="N34" s="81">
        <v>103545.13</v>
      </c>
      <c r="P34" s="81">
        <v>229.561813507952</v>
      </c>
      <c r="R34" s="80">
        <v>7.5899999999999995E-2</v>
      </c>
      <c r="S34" s="80">
        <v>6.9999999999999999E-4</v>
      </c>
    </row>
    <row r="35" spans="2:19">
      <c r="B35" t="s">
        <v>2317</v>
      </c>
      <c r="C35" t="s">
        <v>2318</v>
      </c>
      <c r="D35" t="s">
        <v>1066</v>
      </c>
      <c r="E35" t="s">
        <v>2319</v>
      </c>
      <c r="F35" t="s">
        <v>1158</v>
      </c>
      <c r="G35" t="s">
        <v>1151</v>
      </c>
      <c r="H35" t="s">
        <v>346</v>
      </c>
      <c r="I35" t="s">
        <v>524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55397.56</v>
      </c>
      <c r="O35" s="77">
        <v>82.237499947650846</v>
      </c>
      <c r="P35" s="77">
        <v>120.58632773443399</v>
      </c>
      <c r="Q35" s="78">
        <v>2.9999999999999997E-4</v>
      </c>
      <c r="R35" s="78">
        <v>3.9800000000000002E-2</v>
      </c>
      <c r="S35" s="78">
        <v>4.0000000000000002E-4</v>
      </c>
    </row>
    <row r="36" spans="2:19">
      <c r="B36" t="s">
        <v>2320</v>
      </c>
      <c r="C36" t="s">
        <v>2321</v>
      </c>
      <c r="D36" t="s">
        <v>123</v>
      </c>
      <c r="E36" t="s">
        <v>2322</v>
      </c>
      <c r="F36" t="s">
        <v>1106</v>
      </c>
      <c r="G36" t="s">
        <v>211</v>
      </c>
      <c r="H36" t="s">
        <v>212</v>
      </c>
      <c r="I36" t="s">
        <v>524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48147.57</v>
      </c>
      <c r="O36" s="77">
        <v>85.509999999999764</v>
      </c>
      <c r="P36" s="77">
        <v>108.975485773518</v>
      </c>
      <c r="Q36" s="78">
        <v>1E-4</v>
      </c>
      <c r="R36" s="78">
        <v>3.5999999999999997E-2</v>
      </c>
      <c r="S36" s="78">
        <v>2.9999999999999997E-4</v>
      </c>
    </row>
    <row r="37" spans="2:19">
      <c r="B37" t="s">
        <v>227</v>
      </c>
      <c r="C37" s="16"/>
      <c r="D37" s="16"/>
      <c r="E37" s="16"/>
    </row>
    <row r="38" spans="2:19">
      <c r="B38" t="s">
        <v>349</v>
      </c>
      <c r="C38" s="16"/>
      <c r="D38" s="16"/>
      <c r="E38" s="16"/>
    </row>
    <row r="39" spans="2:19">
      <c r="B39" t="s">
        <v>350</v>
      </c>
      <c r="C39" s="16"/>
      <c r="D39" s="16"/>
      <c r="E39" s="16"/>
    </row>
    <row r="40" spans="2:19">
      <c r="B40" t="s">
        <v>351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3774</v>
      </c>
    </row>
    <row r="3" spans="2:98" s="1" customFormat="1">
      <c r="B3" s="2" t="s">
        <v>2</v>
      </c>
      <c r="C3" s="83" t="s">
        <v>3775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2418150.96</v>
      </c>
      <c r="I11" s="7"/>
      <c r="J11" s="75">
        <v>6568.9237727019472</v>
      </c>
      <c r="K11" s="7"/>
      <c r="L11" s="76">
        <v>1</v>
      </c>
      <c r="M11" s="76">
        <v>2.01E-2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842319.64</v>
      </c>
      <c r="J12" s="81">
        <v>1490.87388773883</v>
      </c>
      <c r="L12" s="80">
        <v>0.22700000000000001</v>
      </c>
      <c r="M12" s="80">
        <v>4.5999999999999999E-3</v>
      </c>
    </row>
    <row r="13" spans="2:98">
      <c r="B13" t="s">
        <v>2323</v>
      </c>
      <c r="C13" t="s">
        <v>2324</v>
      </c>
      <c r="D13" t="s">
        <v>123</v>
      </c>
      <c r="E13" t="s">
        <v>2325</v>
      </c>
      <c r="F13" t="s">
        <v>1877</v>
      </c>
      <c r="G13" t="s">
        <v>102</v>
      </c>
      <c r="H13" s="77">
        <v>9735.84</v>
      </c>
      <c r="I13" s="77">
        <v>2189.2600649999999</v>
      </c>
      <c r="J13" s="77">
        <v>213.14285711229601</v>
      </c>
      <c r="K13" s="78">
        <v>2.9999999999999997E-4</v>
      </c>
      <c r="L13" s="78">
        <v>3.2399999999999998E-2</v>
      </c>
      <c r="M13" s="78">
        <v>6.9999999999999999E-4</v>
      </c>
    </row>
    <row r="14" spans="2:98">
      <c r="B14" t="s">
        <v>2326</v>
      </c>
      <c r="C14" t="s">
        <v>2327</v>
      </c>
      <c r="D14" t="s">
        <v>123</v>
      </c>
      <c r="E14" t="s">
        <v>2325</v>
      </c>
      <c r="F14" t="s">
        <v>1877</v>
      </c>
      <c r="G14" t="s">
        <v>102</v>
      </c>
      <c r="H14" s="77">
        <v>234705.2</v>
      </c>
      <c r="I14" s="77">
        <v>100</v>
      </c>
      <c r="J14" s="77">
        <v>234.70519999999999</v>
      </c>
      <c r="K14" s="78">
        <v>4.0000000000000002E-4</v>
      </c>
      <c r="L14" s="78">
        <v>3.5700000000000003E-2</v>
      </c>
      <c r="M14" s="78">
        <v>6.9999999999999999E-4</v>
      </c>
    </row>
    <row r="15" spans="2:98">
      <c r="B15" t="s">
        <v>2328</v>
      </c>
      <c r="C15" t="s">
        <v>2329</v>
      </c>
      <c r="D15" t="s">
        <v>123</v>
      </c>
      <c r="E15" t="s">
        <v>2330</v>
      </c>
      <c r="F15" t="s">
        <v>123</v>
      </c>
      <c r="G15" t="s">
        <v>110</v>
      </c>
      <c r="H15" s="77">
        <v>9602.7800000000007</v>
      </c>
      <c r="I15" s="77">
        <v>144.71679999999986</v>
      </c>
      <c r="J15" s="77">
        <v>54.144852138933203</v>
      </c>
      <c r="K15" s="78">
        <v>5.9999999999999995E-4</v>
      </c>
      <c r="L15" s="78">
        <v>8.2000000000000007E-3</v>
      </c>
      <c r="M15" s="78">
        <v>2.0000000000000001E-4</v>
      </c>
    </row>
    <row r="16" spans="2:98">
      <c r="B16" t="s">
        <v>2331</v>
      </c>
      <c r="C16" t="s">
        <v>2332</v>
      </c>
      <c r="D16" t="s">
        <v>123</v>
      </c>
      <c r="E16" t="s">
        <v>2333</v>
      </c>
      <c r="F16" t="s">
        <v>123</v>
      </c>
      <c r="G16" t="s">
        <v>102</v>
      </c>
      <c r="H16" s="77">
        <v>215113.79</v>
      </c>
      <c r="I16" s="77">
        <v>106.50960000000001</v>
      </c>
      <c r="J16" s="77">
        <v>229.11683727383999</v>
      </c>
      <c r="K16" s="78">
        <v>2.9999999999999997E-4</v>
      </c>
      <c r="L16" s="78">
        <v>3.49E-2</v>
      </c>
      <c r="M16" s="78">
        <v>6.9999999999999999E-4</v>
      </c>
    </row>
    <row r="17" spans="2:13">
      <c r="B17" t="s">
        <v>2334</v>
      </c>
      <c r="C17" t="s">
        <v>2335</v>
      </c>
      <c r="D17" t="s">
        <v>123</v>
      </c>
      <c r="E17" t="s">
        <v>2336</v>
      </c>
      <c r="F17" t="s">
        <v>410</v>
      </c>
      <c r="G17" t="s">
        <v>102</v>
      </c>
      <c r="H17" s="77">
        <v>325650.2</v>
      </c>
      <c r="I17" s="77">
        <v>100</v>
      </c>
      <c r="J17" s="77">
        <v>325.65019999999998</v>
      </c>
      <c r="K17" s="78">
        <v>6.9999999999999999E-4</v>
      </c>
      <c r="L17" s="78">
        <v>4.9599999999999998E-2</v>
      </c>
      <c r="M17" s="78">
        <v>1E-3</v>
      </c>
    </row>
    <row r="18" spans="2:13">
      <c r="B18" t="s">
        <v>2337</v>
      </c>
      <c r="C18" t="s">
        <v>2338</v>
      </c>
      <c r="D18" t="s">
        <v>123</v>
      </c>
      <c r="E18" t="s">
        <v>2028</v>
      </c>
      <c r="F18" t="s">
        <v>1670</v>
      </c>
      <c r="G18" t="s">
        <v>106</v>
      </c>
      <c r="H18" s="77">
        <v>3121.76</v>
      </c>
      <c r="I18" s="77">
        <v>100</v>
      </c>
      <c r="J18" s="77">
        <v>11.194631360000001</v>
      </c>
      <c r="K18" s="78">
        <v>0</v>
      </c>
      <c r="L18" s="78">
        <v>1.6999999999999999E-3</v>
      </c>
      <c r="M18" s="78">
        <v>0</v>
      </c>
    </row>
    <row r="19" spans="2:13">
      <c r="B19" t="s">
        <v>2339</v>
      </c>
      <c r="C19" t="s">
        <v>2340</v>
      </c>
      <c r="D19" t="s">
        <v>123</v>
      </c>
      <c r="E19" t="s">
        <v>2341</v>
      </c>
      <c r="F19" t="s">
        <v>1670</v>
      </c>
      <c r="G19" t="s">
        <v>106</v>
      </c>
      <c r="H19" s="77">
        <v>3121.76</v>
      </c>
      <c r="I19" s="77">
        <v>100</v>
      </c>
      <c r="J19" s="77">
        <v>11.194631360000001</v>
      </c>
      <c r="K19" s="78">
        <v>0</v>
      </c>
      <c r="L19" s="78">
        <v>1.6999999999999999E-3</v>
      </c>
      <c r="M19" s="78">
        <v>0</v>
      </c>
    </row>
    <row r="20" spans="2:13">
      <c r="B20" t="s">
        <v>2342</v>
      </c>
      <c r="C20" t="s">
        <v>2343</v>
      </c>
      <c r="D20" t="s">
        <v>123</v>
      </c>
      <c r="E20" t="s">
        <v>2344</v>
      </c>
      <c r="F20" t="s">
        <v>1670</v>
      </c>
      <c r="G20" t="s">
        <v>106</v>
      </c>
      <c r="H20" s="77">
        <v>3965.02</v>
      </c>
      <c r="I20" s="77">
        <v>334.45</v>
      </c>
      <c r="J20" s="77">
        <v>47.553979672540002</v>
      </c>
      <c r="K20" s="78">
        <v>0</v>
      </c>
      <c r="L20" s="78">
        <v>7.1999999999999998E-3</v>
      </c>
      <c r="M20" s="78">
        <v>1E-4</v>
      </c>
    </row>
    <row r="21" spans="2:13">
      <c r="B21" t="s">
        <v>2345</v>
      </c>
      <c r="C21" t="s">
        <v>2346</v>
      </c>
      <c r="D21" t="s">
        <v>123</v>
      </c>
      <c r="E21" t="s">
        <v>2347</v>
      </c>
      <c r="F21" t="s">
        <v>1670</v>
      </c>
      <c r="G21" t="s">
        <v>102</v>
      </c>
      <c r="H21" s="77">
        <v>312.04000000000002</v>
      </c>
      <c r="I21" s="77">
        <v>3904.375</v>
      </c>
      <c r="J21" s="77">
        <v>12.18321175</v>
      </c>
      <c r="K21" s="78">
        <v>2.9999999999999997E-4</v>
      </c>
      <c r="L21" s="78">
        <v>1.9E-3</v>
      </c>
      <c r="M21" s="78">
        <v>0</v>
      </c>
    </row>
    <row r="22" spans="2:13">
      <c r="B22" t="s">
        <v>2348</v>
      </c>
      <c r="C22" t="s">
        <v>2349</v>
      </c>
      <c r="D22" t="s">
        <v>123</v>
      </c>
      <c r="E22" t="s">
        <v>2350</v>
      </c>
      <c r="F22" t="s">
        <v>1670</v>
      </c>
      <c r="G22" t="s">
        <v>106</v>
      </c>
      <c r="H22" s="77">
        <v>7403</v>
      </c>
      <c r="I22" s="77">
        <v>222.5001</v>
      </c>
      <c r="J22" s="77">
        <v>59.067453097158001</v>
      </c>
      <c r="K22" s="78">
        <v>1E-4</v>
      </c>
      <c r="L22" s="78">
        <v>8.9999999999999993E-3</v>
      </c>
      <c r="M22" s="78">
        <v>2.0000000000000001E-4</v>
      </c>
    </row>
    <row r="23" spans="2:13">
      <c r="B23" t="s">
        <v>2351</v>
      </c>
      <c r="C23" t="s">
        <v>2352</v>
      </c>
      <c r="D23" t="s">
        <v>123</v>
      </c>
      <c r="E23" t="s">
        <v>2353</v>
      </c>
      <c r="F23" t="s">
        <v>1690</v>
      </c>
      <c r="G23" t="s">
        <v>106</v>
      </c>
      <c r="H23" s="77">
        <v>796.38</v>
      </c>
      <c r="I23" s="77">
        <v>824.19639999999924</v>
      </c>
      <c r="J23" s="77">
        <v>23.537554751087502</v>
      </c>
      <c r="K23" s="78">
        <v>1E-4</v>
      </c>
      <c r="L23" s="78">
        <v>3.5999999999999999E-3</v>
      </c>
      <c r="M23" s="78">
        <v>1E-4</v>
      </c>
    </row>
    <row r="24" spans="2:13">
      <c r="B24" t="s">
        <v>2354</v>
      </c>
      <c r="C24" t="s">
        <v>2355</v>
      </c>
      <c r="D24" t="s">
        <v>123</v>
      </c>
      <c r="E24" t="s">
        <v>2356</v>
      </c>
      <c r="F24" t="s">
        <v>1690</v>
      </c>
      <c r="G24" t="s">
        <v>106</v>
      </c>
      <c r="H24" s="77">
        <v>1142.71</v>
      </c>
      <c r="I24" s="77">
        <v>580.20000000000005</v>
      </c>
      <c r="J24" s="77">
        <v>23.775192264120001</v>
      </c>
      <c r="K24" s="78">
        <v>1E-4</v>
      </c>
      <c r="L24" s="78">
        <v>3.5999999999999999E-3</v>
      </c>
      <c r="M24" s="78">
        <v>1E-4</v>
      </c>
    </row>
    <row r="25" spans="2:13">
      <c r="B25" t="s">
        <v>2357</v>
      </c>
      <c r="C25" t="s">
        <v>2358</v>
      </c>
      <c r="D25" t="s">
        <v>123</v>
      </c>
      <c r="E25" t="s">
        <v>2359</v>
      </c>
      <c r="F25" t="s">
        <v>595</v>
      </c>
      <c r="G25" t="s">
        <v>106</v>
      </c>
      <c r="H25" s="77">
        <v>2335.27</v>
      </c>
      <c r="I25" s="77">
        <v>1115.5499000000002</v>
      </c>
      <c r="J25" s="77">
        <v>93.419252308931803</v>
      </c>
      <c r="K25" s="78">
        <v>1E-4</v>
      </c>
      <c r="L25" s="78">
        <v>1.4200000000000001E-2</v>
      </c>
      <c r="M25" s="78">
        <v>2.9999999999999997E-4</v>
      </c>
    </row>
    <row r="26" spans="2:13">
      <c r="B26" t="s">
        <v>2360</v>
      </c>
      <c r="C26" t="s">
        <v>2361</v>
      </c>
      <c r="D26" t="s">
        <v>123</v>
      </c>
      <c r="E26" t="s">
        <v>2362</v>
      </c>
      <c r="F26" t="s">
        <v>1754</v>
      </c>
      <c r="G26" t="s">
        <v>106</v>
      </c>
      <c r="H26" s="77">
        <v>10608</v>
      </c>
      <c r="I26" s="77">
        <v>100</v>
      </c>
      <c r="J26" s="77">
        <v>38.040287999999997</v>
      </c>
      <c r="K26" s="78">
        <v>0</v>
      </c>
      <c r="L26" s="78">
        <v>5.7999999999999996E-3</v>
      </c>
      <c r="M26" s="78">
        <v>1E-4</v>
      </c>
    </row>
    <row r="27" spans="2:13">
      <c r="B27" t="s">
        <v>2363</v>
      </c>
      <c r="C27" t="s">
        <v>2364</v>
      </c>
      <c r="D27" t="s">
        <v>123</v>
      </c>
      <c r="E27" t="s">
        <v>2365</v>
      </c>
      <c r="F27" t="s">
        <v>748</v>
      </c>
      <c r="G27" t="s">
        <v>106</v>
      </c>
      <c r="H27" s="77">
        <v>2923.14</v>
      </c>
      <c r="I27" s="77">
        <v>369.08190000000036</v>
      </c>
      <c r="J27" s="77">
        <v>38.688567416852798</v>
      </c>
      <c r="K27" s="78">
        <v>1E-4</v>
      </c>
      <c r="L27" s="78">
        <v>5.8999999999999999E-3</v>
      </c>
      <c r="M27" s="78">
        <v>1E-4</v>
      </c>
    </row>
    <row r="28" spans="2:13">
      <c r="B28" t="s">
        <v>2366</v>
      </c>
      <c r="C28" t="s">
        <v>2367</v>
      </c>
      <c r="D28" t="s">
        <v>123</v>
      </c>
      <c r="E28" t="s">
        <v>2368</v>
      </c>
      <c r="F28" t="s">
        <v>1084</v>
      </c>
      <c r="G28" t="s">
        <v>106</v>
      </c>
      <c r="H28" s="77">
        <v>3121.76</v>
      </c>
      <c r="I28" s="77">
        <v>100</v>
      </c>
      <c r="J28" s="77">
        <v>11.194631360000001</v>
      </c>
      <c r="K28" s="78">
        <v>0</v>
      </c>
      <c r="L28" s="78">
        <v>1.6999999999999999E-3</v>
      </c>
      <c r="M28" s="78">
        <v>0</v>
      </c>
    </row>
    <row r="29" spans="2:13">
      <c r="B29" t="s">
        <v>2369</v>
      </c>
      <c r="C29" t="s">
        <v>2370</v>
      </c>
      <c r="D29" t="s">
        <v>123</v>
      </c>
      <c r="E29" t="s">
        <v>2371</v>
      </c>
      <c r="F29" t="s">
        <v>1611</v>
      </c>
      <c r="G29" t="s">
        <v>106</v>
      </c>
      <c r="H29" s="77">
        <v>2956.11</v>
      </c>
      <c r="I29" s="77">
        <v>322.17919999999981</v>
      </c>
      <c r="J29" s="77">
        <v>34.152961975144301</v>
      </c>
      <c r="K29" s="78">
        <v>2.9999999999999997E-4</v>
      </c>
      <c r="L29" s="78">
        <v>5.1999999999999998E-3</v>
      </c>
      <c r="M29" s="78">
        <v>1E-4</v>
      </c>
    </row>
    <row r="30" spans="2:13">
      <c r="B30" t="s">
        <v>2372</v>
      </c>
      <c r="C30" t="s">
        <v>2373</v>
      </c>
      <c r="D30" t="s">
        <v>123</v>
      </c>
      <c r="E30" t="s">
        <v>2347</v>
      </c>
      <c r="F30" t="s">
        <v>128</v>
      </c>
      <c r="G30" t="s">
        <v>106</v>
      </c>
      <c r="H30" s="77">
        <v>3121.76</v>
      </c>
      <c r="I30" s="77">
        <v>100</v>
      </c>
      <c r="J30" s="77">
        <v>11.194631360000001</v>
      </c>
      <c r="K30" s="78">
        <v>0</v>
      </c>
      <c r="L30" s="78">
        <v>1.6999999999999999E-3</v>
      </c>
      <c r="M30" s="78">
        <v>0</v>
      </c>
    </row>
    <row r="31" spans="2:13">
      <c r="B31" t="s">
        <v>2374</v>
      </c>
      <c r="C31" t="s">
        <v>2375</v>
      </c>
      <c r="D31" t="s">
        <v>123</v>
      </c>
      <c r="E31" t="s">
        <v>2376</v>
      </c>
      <c r="F31" t="s">
        <v>128</v>
      </c>
      <c r="G31" t="s">
        <v>106</v>
      </c>
      <c r="H31" s="77">
        <v>2565.37</v>
      </c>
      <c r="I31" s="77">
        <v>100</v>
      </c>
      <c r="J31" s="77">
        <v>9.1994168199999997</v>
      </c>
      <c r="K31" s="78">
        <v>0</v>
      </c>
      <c r="L31" s="78">
        <v>1.4E-3</v>
      </c>
      <c r="M31" s="78">
        <v>0</v>
      </c>
    </row>
    <row r="32" spans="2:13">
      <c r="B32" t="s">
        <v>2377</v>
      </c>
      <c r="C32" t="s">
        <v>2378</v>
      </c>
      <c r="D32" t="s">
        <v>123</v>
      </c>
      <c r="E32" t="s">
        <v>2379</v>
      </c>
      <c r="F32" t="s">
        <v>129</v>
      </c>
      <c r="G32" t="s">
        <v>106</v>
      </c>
      <c r="H32" s="77">
        <v>17.75</v>
      </c>
      <c r="I32" s="77">
        <v>15266.785099999999</v>
      </c>
      <c r="J32" s="77">
        <v>9.7175377179265006</v>
      </c>
      <c r="K32" s="78">
        <v>2.0000000000000001E-4</v>
      </c>
      <c r="L32" s="78">
        <v>1.5E-3</v>
      </c>
      <c r="M32" s="78">
        <v>0</v>
      </c>
    </row>
    <row r="33" spans="2:13">
      <c r="B33" s="79" t="s">
        <v>225</v>
      </c>
      <c r="C33" s="16"/>
      <c r="D33" s="16"/>
      <c r="E33" s="16"/>
      <c r="H33" s="81">
        <v>1575831.32</v>
      </c>
      <c r="J33" s="81">
        <v>5078.0498849631167</v>
      </c>
      <c r="L33" s="80">
        <v>0.77300000000000002</v>
      </c>
      <c r="M33" s="80">
        <v>1.5599999999999999E-2</v>
      </c>
    </row>
    <row r="34" spans="2:13">
      <c r="B34" s="79" t="s">
        <v>355</v>
      </c>
      <c r="C34" s="16"/>
      <c r="D34" s="16"/>
      <c r="E34" s="16"/>
      <c r="H34" s="81">
        <v>0</v>
      </c>
      <c r="J34" s="81">
        <v>0</v>
      </c>
      <c r="L34" s="80">
        <v>0</v>
      </c>
      <c r="M34" s="80">
        <v>0</v>
      </c>
    </row>
    <row r="35" spans="2:13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J35" s="77">
        <v>0</v>
      </c>
      <c r="K35" s="78">
        <v>0</v>
      </c>
      <c r="L35" s="78">
        <v>0</v>
      </c>
      <c r="M35" s="78">
        <v>0</v>
      </c>
    </row>
    <row r="36" spans="2:13">
      <c r="B36" s="79" t="s">
        <v>356</v>
      </c>
      <c r="C36" s="16"/>
      <c r="D36" s="16"/>
      <c r="E36" s="16"/>
      <c r="H36" s="81">
        <v>1575831.32</v>
      </c>
      <c r="J36" s="81">
        <v>5078.0498849631167</v>
      </c>
      <c r="L36" s="80">
        <v>0.77300000000000002</v>
      </c>
      <c r="M36" s="80">
        <v>1.5599999999999999E-2</v>
      </c>
    </row>
    <row r="37" spans="2:13">
      <c r="B37" t="s">
        <v>2380</v>
      </c>
      <c r="C37" t="s">
        <v>2381</v>
      </c>
      <c r="D37" t="s">
        <v>123</v>
      </c>
      <c r="E37" t="s">
        <v>1218</v>
      </c>
      <c r="F37" t="s">
        <v>1106</v>
      </c>
      <c r="G37" t="s">
        <v>106</v>
      </c>
      <c r="H37" s="77">
        <v>29381.55</v>
      </c>
      <c r="I37" s="77">
        <v>94.250100000000003</v>
      </c>
      <c r="J37" s="77">
        <v>99.304014959988294</v>
      </c>
      <c r="K37" s="78">
        <v>0</v>
      </c>
      <c r="L37" s="78">
        <v>1.5100000000000001E-2</v>
      </c>
      <c r="M37" s="78">
        <v>2.9999999999999997E-4</v>
      </c>
    </row>
    <row r="38" spans="2:13">
      <c r="B38" t="s">
        <v>2382</v>
      </c>
      <c r="C38" t="s">
        <v>2383</v>
      </c>
      <c r="D38" t="s">
        <v>123</v>
      </c>
      <c r="E38" t="s">
        <v>2384</v>
      </c>
      <c r="F38" t="s">
        <v>1262</v>
      </c>
      <c r="G38" t="s">
        <v>106</v>
      </c>
      <c r="H38" s="77">
        <v>121036.84</v>
      </c>
      <c r="I38" s="77">
        <v>218.58120000000002</v>
      </c>
      <c r="J38" s="77">
        <v>948.72570544829102</v>
      </c>
      <c r="K38" s="78">
        <v>2.9999999999999997E-4</v>
      </c>
      <c r="L38" s="78">
        <v>0.1444</v>
      </c>
      <c r="M38" s="78">
        <v>2.8999999999999998E-3</v>
      </c>
    </row>
    <row r="39" spans="2:13">
      <c r="B39" t="s">
        <v>2385</v>
      </c>
      <c r="C39" t="s">
        <v>2386</v>
      </c>
      <c r="D39" t="s">
        <v>123</v>
      </c>
      <c r="E39" t="s">
        <v>2387</v>
      </c>
      <c r="F39" t="s">
        <v>1262</v>
      </c>
      <c r="G39" t="s">
        <v>106</v>
      </c>
      <c r="H39" s="77">
        <v>84909.97</v>
      </c>
      <c r="I39" s="77">
        <v>114.91610000000013</v>
      </c>
      <c r="J39" s="77">
        <v>349.90476056211998</v>
      </c>
      <c r="K39" s="78">
        <v>5.9999999999999995E-4</v>
      </c>
      <c r="L39" s="78">
        <v>5.33E-2</v>
      </c>
      <c r="M39" s="78">
        <v>1.1000000000000001E-3</v>
      </c>
    </row>
    <row r="40" spans="2:13">
      <c r="B40" t="s">
        <v>2388</v>
      </c>
      <c r="C40" t="s">
        <v>2389</v>
      </c>
      <c r="D40" t="s">
        <v>123</v>
      </c>
      <c r="E40" t="s">
        <v>2390</v>
      </c>
      <c r="F40" t="s">
        <v>1262</v>
      </c>
      <c r="G40" t="s">
        <v>106</v>
      </c>
      <c r="H40" s="77">
        <v>181658.35</v>
      </c>
      <c r="I40" s="77">
        <v>142.95780000000002</v>
      </c>
      <c r="J40" s="77">
        <v>931.26548350521205</v>
      </c>
      <c r="K40" s="78">
        <v>2.0000000000000001E-4</v>
      </c>
      <c r="L40" s="78">
        <v>0.14180000000000001</v>
      </c>
      <c r="M40" s="78">
        <v>2.8999999999999998E-3</v>
      </c>
    </row>
    <row r="41" spans="2:13">
      <c r="B41" t="s">
        <v>2391</v>
      </c>
      <c r="C41" t="s">
        <v>2392</v>
      </c>
      <c r="D41" t="s">
        <v>123</v>
      </c>
      <c r="E41" t="s">
        <v>2393</v>
      </c>
      <c r="F41" t="s">
        <v>1262</v>
      </c>
      <c r="G41" t="s">
        <v>106</v>
      </c>
      <c r="H41" s="77">
        <v>1538.64</v>
      </c>
      <c r="I41" s="77">
        <v>3362.7688000000089</v>
      </c>
      <c r="J41" s="77">
        <v>185.54288842945201</v>
      </c>
      <c r="K41" s="78">
        <v>0</v>
      </c>
      <c r="L41" s="78">
        <v>2.8199999999999999E-2</v>
      </c>
      <c r="M41" s="78">
        <v>5.9999999999999995E-4</v>
      </c>
    </row>
    <row r="42" spans="2:13">
      <c r="B42" t="s">
        <v>2394</v>
      </c>
      <c r="C42" t="s">
        <v>2395</v>
      </c>
      <c r="D42" t="s">
        <v>123</v>
      </c>
      <c r="E42" t="s">
        <v>2396</v>
      </c>
      <c r="F42" t="s">
        <v>1097</v>
      </c>
      <c r="G42" t="s">
        <v>106</v>
      </c>
      <c r="H42" s="77">
        <v>869.4</v>
      </c>
      <c r="I42" s="77">
        <v>2377.2424000000001</v>
      </c>
      <c r="J42" s="77">
        <v>74.114535096201607</v>
      </c>
      <c r="K42" s="78">
        <v>0</v>
      </c>
      <c r="L42" s="78">
        <v>1.1299999999999999E-2</v>
      </c>
      <c r="M42" s="78">
        <v>2.0000000000000001E-4</v>
      </c>
    </row>
    <row r="43" spans="2:13">
      <c r="B43" t="s">
        <v>2397</v>
      </c>
      <c r="C43" t="s">
        <v>2398</v>
      </c>
      <c r="D43" t="s">
        <v>123</v>
      </c>
      <c r="E43" t="s">
        <v>2396</v>
      </c>
      <c r="F43" t="s">
        <v>1097</v>
      </c>
      <c r="G43" t="s">
        <v>106</v>
      </c>
      <c r="H43" s="77">
        <v>1155.44</v>
      </c>
      <c r="I43" s="77">
        <v>2467.1546999999882</v>
      </c>
      <c r="J43" s="77">
        <v>102.22428126472801</v>
      </c>
      <c r="K43" s="78">
        <v>0</v>
      </c>
      <c r="L43" s="78">
        <v>1.5599999999999999E-2</v>
      </c>
      <c r="M43" s="78">
        <v>2.9999999999999997E-4</v>
      </c>
    </row>
    <row r="44" spans="2:13">
      <c r="B44" t="s">
        <v>2399</v>
      </c>
      <c r="C44" t="s">
        <v>2400</v>
      </c>
      <c r="D44" t="s">
        <v>123</v>
      </c>
      <c r="E44" t="s">
        <v>2401</v>
      </c>
      <c r="F44" t="s">
        <v>1110</v>
      </c>
      <c r="G44" t="s">
        <v>110</v>
      </c>
      <c r="H44" s="77">
        <v>17167.349999999999</v>
      </c>
      <c r="I44" s="77">
        <v>97.475799999999907</v>
      </c>
      <c r="J44" s="77">
        <v>65.199056585414993</v>
      </c>
      <c r="K44" s="78">
        <v>6.9999999999999999E-4</v>
      </c>
      <c r="L44" s="78">
        <v>9.9000000000000008E-3</v>
      </c>
      <c r="M44" s="78">
        <v>2.0000000000000001E-4</v>
      </c>
    </row>
    <row r="45" spans="2:13">
      <c r="B45" t="s">
        <v>2402</v>
      </c>
      <c r="C45" t="s">
        <v>2403</v>
      </c>
      <c r="D45" t="s">
        <v>123</v>
      </c>
      <c r="E45" t="s">
        <v>2404</v>
      </c>
      <c r="F45" t="s">
        <v>1123</v>
      </c>
      <c r="G45" t="s">
        <v>106</v>
      </c>
      <c r="H45" s="77">
        <v>680844.16</v>
      </c>
      <c r="I45" s="77">
        <v>1E-4</v>
      </c>
      <c r="J45" s="77">
        <v>2.4415071577599998E-3</v>
      </c>
      <c r="K45" s="78">
        <v>1E-4</v>
      </c>
      <c r="L45" s="78">
        <v>0</v>
      </c>
      <c r="M45" s="78">
        <v>0</v>
      </c>
    </row>
    <row r="46" spans="2:13">
      <c r="B46" t="s">
        <v>2405</v>
      </c>
      <c r="C46" t="s">
        <v>2406</v>
      </c>
      <c r="D46" t="s">
        <v>123</v>
      </c>
      <c r="E46" t="s">
        <v>2407</v>
      </c>
      <c r="F46" t="s">
        <v>1123</v>
      </c>
      <c r="G46" t="s">
        <v>110</v>
      </c>
      <c r="H46" s="77">
        <v>23654</v>
      </c>
      <c r="I46" s="77">
        <v>100</v>
      </c>
      <c r="J46" s="77">
        <v>92.160714799999994</v>
      </c>
      <c r="K46" s="78">
        <v>2.9999999999999997E-4</v>
      </c>
      <c r="L46" s="78">
        <v>1.4E-2</v>
      </c>
      <c r="M46" s="78">
        <v>2.9999999999999997E-4</v>
      </c>
    </row>
    <row r="47" spans="2:13">
      <c r="B47" t="s">
        <v>2408</v>
      </c>
      <c r="C47" t="s">
        <v>2409</v>
      </c>
      <c r="D47" t="s">
        <v>123</v>
      </c>
      <c r="E47" t="s">
        <v>2410</v>
      </c>
      <c r="F47" t="s">
        <v>1123</v>
      </c>
      <c r="G47" t="s">
        <v>106</v>
      </c>
      <c r="H47" s="77">
        <v>147.25</v>
      </c>
      <c r="I47" s="77">
        <v>14777.717699999999</v>
      </c>
      <c r="J47" s="77">
        <v>78.032038877314505</v>
      </c>
      <c r="K47" s="78">
        <v>0</v>
      </c>
      <c r="L47" s="78">
        <v>1.1900000000000001E-2</v>
      </c>
      <c r="M47" s="78">
        <v>2.0000000000000001E-4</v>
      </c>
    </row>
    <row r="48" spans="2:13">
      <c r="B48" t="s">
        <v>2411</v>
      </c>
      <c r="C48" t="s">
        <v>2412</v>
      </c>
      <c r="D48" t="s">
        <v>123</v>
      </c>
      <c r="E48" t="s">
        <v>2387</v>
      </c>
      <c r="F48" t="s">
        <v>1123</v>
      </c>
      <c r="G48" t="s">
        <v>106</v>
      </c>
      <c r="H48" s="77">
        <v>7013.23</v>
      </c>
      <c r="I48" s="77">
        <v>100</v>
      </c>
      <c r="J48" s="77">
        <v>25.149442780000001</v>
      </c>
      <c r="K48" s="78">
        <v>2.9999999999999997E-4</v>
      </c>
      <c r="L48" s="78">
        <v>3.8E-3</v>
      </c>
      <c r="M48" s="78">
        <v>1E-4</v>
      </c>
    </row>
    <row r="49" spans="2:13">
      <c r="B49" t="s">
        <v>2413</v>
      </c>
      <c r="C49" t="s">
        <v>2414</v>
      </c>
      <c r="D49" t="s">
        <v>123</v>
      </c>
      <c r="E49" t="s">
        <v>2415</v>
      </c>
      <c r="F49" t="s">
        <v>1123</v>
      </c>
      <c r="G49" t="s">
        <v>106</v>
      </c>
      <c r="H49" s="77">
        <v>823.48</v>
      </c>
      <c r="I49" s="77">
        <v>11369.54560000001</v>
      </c>
      <c r="J49" s="77">
        <v>335.74259970727201</v>
      </c>
      <c r="K49" s="78">
        <v>5.9999999999999995E-4</v>
      </c>
      <c r="L49" s="78">
        <v>5.11E-2</v>
      </c>
      <c r="M49" s="78">
        <v>1E-3</v>
      </c>
    </row>
    <row r="50" spans="2:13">
      <c r="B50" t="s">
        <v>2416</v>
      </c>
      <c r="C50" t="s">
        <v>2417</v>
      </c>
      <c r="D50" t="s">
        <v>123</v>
      </c>
      <c r="E50" t="s">
        <v>2418</v>
      </c>
      <c r="F50" t="s">
        <v>1123</v>
      </c>
      <c r="G50" t="s">
        <v>106</v>
      </c>
      <c r="H50" s="77">
        <v>65229.7</v>
      </c>
      <c r="I50" s="77">
        <v>134.5209000000001</v>
      </c>
      <c r="J50" s="77">
        <v>314.66282011317799</v>
      </c>
      <c r="K50" s="78">
        <v>8.0000000000000004E-4</v>
      </c>
      <c r="L50" s="78">
        <v>4.7899999999999998E-2</v>
      </c>
      <c r="M50" s="78">
        <v>1E-3</v>
      </c>
    </row>
    <row r="51" spans="2:13">
      <c r="B51" t="s">
        <v>2419</v>
      </c>
      <c r="C51" t="s">
        <v>2420</v>
      </c>
      <c r="D51" t="s">
        <v>123</v>
      </c>
      <c r="E51" t="s">
        <v>2421</v>
      </c>
      <c r="F51" t="s">
        <v>1123</v>
      </c>
      <c r="G51" t="s">
        <v>106</v>
      </c>
      <c r="H51" s="77">
        <v>56890.14</v>
      </c>
      <c r="I51" s="77">
        <v>111.63990000000003</v>
      </c>
      <c r="J51" s="77">
        <v>227.75437412541399</v>
      </c>
      <c r="K51" s="78">
        <v>5.9999999999999995E-4</v>
      </c>
      <c r="L51" s="78">
        <v>3.4700000000000002E-2</v>
      </c>
      <c r="M51" s="78">
        <v>6.9999999999999999E-4</v>
      </c>
    </row>
    <row r="52" spans="2:13">
      <c r="B52" t="s">
        <v>2422</v>
      </c>
      <c r="C52" t="s">
        <v>2423</v>
      </c>
      <c r="D52" t="s">
        <v>123</v>
      </c>
      <c r="E52" t="s">
        <v>2424</v>
      </c>
      <c r="F52" t="s">
        <v>1123</v>
      </c>
      <c r="G52" t="s">
        <v>106</v>
      </c>
      <c r="H52" s="77">
        <v>160417.22</v>
      </c>
      <c r="I52" s="77">
        <v>90.11869999999999</v>
      </c>
      <c r="J52" s="77">
        <v>518.41336487914202</v>
      </c>
      <c r="K52" s="78">
        <v>5.0000000000000001E-4</v>
      </c>
      <c r="L52" s="78">
        <v>7.8899999999999998E-2</v>
      </c>
      <c r="M52" s="78">
        <v>1.6000000000000001E-3</v>
      </c>
    </row>
    <row r="53" spans="2:13">
      <c r="B53" t="s">
        <v>2425</v>
      </c>
      <c r="C53" t="s">
        <v>2426</v>
      </c>
      <c r="D53" t="s">
        <v>123</v>
      </c>
      <c r="E53" t="s">
        <v>2427</v>
      </c>
      <c r="F53" t="s">
        <v>1209</v>
      </c>
      <c r="G53" t="s">
        <v>106</v>
      </c>
      <c r="H53" s="77">
        <v>3608.7</v>
      </c>
      <c r="I53" s="77">
        <v>704.57380000000001</v>
      </c>
      <c r="J53" s="77">
        <v>91.177473628071596</v>
      </c>
      <c r="K53" s="78">
        <v>0</v>
      </c>
      <c r="L53" s="78">
        <v>1.3899999999999999E-2</v>
      </c>
      <c r="M53" s="78">
        <v>2.9999999999999997E-4</v>
      </c>
    </row>
    <row r="54" spans="2:13">
      <c r="B54" t="s">
        <v>2428</v>
      </c>
      <c r="C54" t="s">
        <v>2429</v>
      </c>
      <c r="D54" t="s">
        <v>123</v>
      </c>
      <c r="E54" t="s">
        <v>2407</v>
      </c>
      <c r="F54" t="s">
        <v>410</v>
      </c>
      <c r="G54" t="s">
        <v>110</v>
      </c>
      <c r="H54" s="77">
        <v>53323.55</v>
      </c>
      <c r="I54" s="77">
        <v>100</v>
      </c>
      <c r="J54" s="77">
        <v>207.75921550999999</v>
      </c>
      <c r="K54" s="78">
        <v>8.0000000000000004E-4</v>
      </c>
      <c r="L54" s="78">
        <v>3.1600000000000003E-2</v>
      </c>
      <c r="M54" s="78">
        <v>5.9999999999999995E-4</v>
      </c>
    </row>
    <row r="55" spans="2:13">
      <c r="B55" t="s">
        <v>2430</v>
      </c>
      <c r="C55" t="s">
        <v>2431</v>
      </c>
      <c r="D55" t="s">
        <v>123</v>
      </c>
      <c r="E55" t="s">
        <v>2407</v>
      </c>
      <c r="F55" t="s">
        <v>410</v>
      </c>
      <c r="G55" t="s">
        <v>110</v>
      </c>
      <c r="H55" s="77">
        <v>21570.09</v>
      </c>
      <c r="I55" s="77">
        <v>100</v>
      </c>
      <c r="J55" s="77">
        <v>84.041384657999998</v>
      </c>
      <c r="K55" s="78">
        <v>8.0000000000000004E-4</v>
      </c>
      <c r="L55" s="78">
        <v>1.2800000000000001E-2</v>
      </c>
      <c r="M55" s="78">
        <v>2.9999999999999997E-4</v>
      </c>
    </row>
    <row r="56" spans="2:13">
      <c r="B56" t="s">
        <v>2432</v>
      </c>
      <c r="C56" t="s">
        <v>2433</v>
      </c>
      <c r="D56" t="s">
        <v>123</v>
      </c>
      <c r="E56" t="s">
        <v>2407</v>
      </c>
      <c r="F56" t="s">
        <v>410</v>
      </c>
      <c r="G56" t="s">
        <v>110</v>
      </c>
      <c r="H56" s="77">
        <v>6560.35</v>
      </c>
      <c r="I56" s="77">
        <v>100</v>
      </c>
      <c r="J56" s="77">
        <v>25.56043567</v>
      </c>
      <c r="K56" s="78">
        <v>8.0000000000000004E-4</v>
      </c>
      <c r="L56" s="78">
        <v>3.8999999999999998E-3</v>
      </c>
      <c r="M56" s="78">
        <v>1E-4</v>
      </c>
    </row>
    <row r="57" spans="2:13">
      <c r="B57" t="s">
        <v>2434</v>
      </c>
      <c r="C57" t="s">
        <v>2435</v>
      </c>
      <c r="D57" t="s">
        <v>123</v>
      </c>
      <c r="E57" t="s">
        <v>2436</v>
      </c>
      <c r="F57" t="s">
        <v>1590</v>
      </c>
      <c r="G57" t="s">
        <v>102</v>
      </c>
      <c r="H57" s="77">
        <v>57527</v>
      </c>
      <c r="I57" s="77">
        <v>380</v>
      </c>
      <c r="J57" s="77">
        <v>218.6026</v>
      </c>
      <c r="K57" s="78">
        <v>1E-4</v>
      </c>
      <c r="L57" s="78">
        <v>3.3300000000000003E-2</v>
      </c>
      <c r="M57" s="78">
        <v>6.9999999999999999E-4</v>
      </c>
    </row>
    <row r="58" spans="2:13">
      <c r="B58" t="s">
        <v>2437</v>
      </c>
      <c r="C58" t="s">
        <v>2438</v>
      </c>
      <c r="D58" t="s">
        <v>123</v>
      </c>
      <c r="E58" t="s">
        <v>2439</v>
      </c>
      <c r="F58" t="s">
        <v>129</v>
      </c>
      <c r="G58" t="s">
        <v>106</v>
      </c>
      <c r="H58" s="77">
        <v>504.91</v>
      </c>
      <c r="I58" s="77">
        <v>5672.6964000000198</v>
      </c>
      <c r="J58" s="77">
        <v>102.710252856159</v>
      </c>
      <c r="K58" s="78">
        <v>0</v>
      </c>
      <c r="L58" s="78">
        <v>1.5599999999999999E-2</v>
      </c>
      <c r="M58" s="78">
        <v>2.9999999999999997E-4</v>
      </c>
    </row>
    <row r="59" spans="2:13">
      <c r="B59" t="s">
        <v>227</v>
      </c>
      <c r="C59" s="16"/>
      <c r="D59" s="16"/>
      <c r="E59" s="16"/>
    </row>
    <row r="60" spans="2:13">
      <c r="B60" t="s">
        <v>349</v>
      </c>
      <c r="C60" s="16"/>
      <c r="D60" s="16"/>
      <c r="E60" s="16"/>
    </row>
    <row r="61" spans="2:13">
      <c r="B61" t="s">
        <v>350</v>
      </c>
      <c r="C61" s="16"/>
      <c r="D61" s="16"/>
      <c r="E61" s="16"/>
    </row>
    <row r="62" spans="2:13">
      <c r="B62" t="s">
        <v>351</v>
      </c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3774</v>
      </c>
    </row>
    <row r="3" spans="2:55" s="1" customFormat="1">
      <c r="B3" s="2" t="s">
        <v>2</v>
      </c>
      <c r="C3" s="83" t="s">
        <v>3775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9936483.3399999999</v>
      </c>
      <c r="G11" s="7"/>
      <c r="H11" s="75">
        <v>32124.349318410928</v>
      </c>
      <c r="I11" s="7"/>
      <c r="J11" s="76">
        <v>1</v>
      </c>
      <c r="K11" s="76">
        <v>9.8500000000000004E-2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1729094.72</v>
      </c>
      <c r="H12" s="81">
        <v>2247.0235003168987</v>
      </c>
      <c r="J12" s="80">
        <v>6.9900000000000004E-2</v>
      </c>
      <c r="K12" s="80">
        <v>6.8999999999999999E-3</v>
      </c>
    </row>
    <row r="13" spans="2:55">
      <c r="B13" s="79" t="s">
        <v>2440</v>
      </c>
      <c r="C13" s="16"/>
      <c r="F13" s="81">
        <v>64432.35</v>
      </c>
      <c r="H13" s="81">
        <v>201.52514696193538</v>
      </c>
      <c r="J13" s="80">
        <v>6.3E-3</v>
      </c>
      <c r="K13" s="80">
        <v>5.9999999999999995E-4</v>
      </c>
    </row>
    <row r="14" spans="2:55">
      <c r="B14" t="s">
        <v>2441</v>
      </c>
      <c r="C14" t="s">
        <v>2442</v>
      </c>
      <c r="D14" t="s">
        <v>106</v>
      </c>
      <c r="E14" t="s">
        <v>551</v>
      </c>
      <c r="F14" s="77">
        <v>4127.1899999999996</v>
      </c>
      <c r="G14" s="77">
        <v>105.40359999999973</v>
      </c>
      <c r="H14" s="77">
        <v>15.5998417240802</v>
      </c>
      <c r="I14" s="78">
        <v>0</v>
      </c>
      <c r="J14" s="78">
        <v>5.0000000000000001E-4</v>
      </c>
      <c r="K14" s="78">
        <v>0</v>
      </c>
    </row>
    <row r="15" spans="2:55">
      <c r="B15" t="s">
        <v>2443</v>
      </c>
      <c r="C15" t="s">
        <v>2444</v>
      </c>
      <c r="D15" t="s">
        <v>106</v>
      </c>
      <c r="E15" t="s">
        <v>551</v>
      </c>
      <c r="F15" s="77">
        <v>3009.41</v>
      </c>
      <c r="G15" s="77">
        <v>59.898299999999999</v>
      </c>
      <c r="H15" s="77">
        <v>6.4640713520875801</v>
      </c>
      <c r="I15" s="78">
        <v>0</v>
      </c>
      <c r="J15" s="78">
        <v>2.0000000000000001E-4</v>
      </c>
      <c r="K15" s="78">
        <v>0</v>
      </c>
    </row>
    <row r="16" spans="2:55">
      <c r="B16" t="s">
        <v>2445</v>
      </c>
      <c r="C16" t="s">
        <v>2446</v>
      </c>
      <c r="D16" t="s">
        <v>106</v>
      </c>
      <c r="E16" t="s">
        <v>551</v>
      </c>
      <c r="F16" s="77">
        <v>2533.5500000000002</v>
      </c>
      <c r="G16" s="77">
        <v>151.50800000000001</v>
      </c>
      <c r="H16" s="77">
        <v>13.764971929324</v>
      </c>
      <c r="I16" s="78">
        <v>0</v>
      </c>
      <c r="J16" s="78">
        <v>4.0000000000000002E-4</v>
      </c>
      <c r="K16" s="78">
        <v>0</v>
      </c>
    </row>
    <row r="17" spans="2:11">
      <c r="B17" t="s">
        <v>2447</v>
      </c>
      <c r="C17" t="s">
        <v>2448</v>
      </c>
      <c r="D17" t="s">
        <v>106</v>
      </c>
      <c r="E17" t="s">
        <v>2449</v>
      </c>
      <c r="F17" s="77">
        <v>11935.24</v>
      </c>
      <c r="G17" s="77">
        <v>101.73679999999996</v>
      </c>
      <c r="H17" s="77">
        <v>43.543117056475502</v>
      </c>
      <c r="I17" s="78">
        <v>0</v>
      </c>
      <c r="J17" s="78">
        <v>1.4E-3</v>
      </c>
      <c r="K17" s="78">
        <v>1E-4</v>
      </c>
    </row>
    <row r="18" spans="2:11">
      <c r="B18" t="s">
        <v>2450</v>
      </c>
      <c r="C18" t="s">
        <v>2451</v>
      </c>
      <c r="D18" t="s">
        <v>106</v>
      </c>
      <c r="E18" t="s">
        <v>2452</v>
      </c>
      <c r="F18" s="77">
        <v>31223.08</v>
      </c>
      <c r="G18" s="77">
        <v>71.479299999999967</v>
      </c>
      <c r="H18" s="77">
        <v>80.032487934469799</v>
      </c>
      <c r="I18" s="78">
        <v>5.0000000000000001E-4</v>
      </c>
      <c r="J18" s="78">
        <v>2.5000000000000001E-3</v>
      </c>
      <c r="K18" s="78">
        <v>2.0000000000000001E-4</v>
      </c>
    </row>
    <row r="19" spans="2:11">
      <c r="B19" t="s">
        <v>2453</v>
      </c>
      <c r="C19" t="s">
        <v>2454</v>
      </c>
      <c r="D19" t="s">
        <v>106</v>
      </c>
      <c r="E19" t="s">
        <v>2455</v>
      </c>
      <c r="F19" s="77">
        <v>6630.84</v>
      </c>
      <c r="G19" s="77">
        <v>100.45509999999983</v>
      </c>
      <c r="H19" s="77">
        <v>23.886406792884198</v>
      </c>
      <c r="I19" s="78">
        <v>0</v>
      </c>
      <c r="J19" s="78">
        <v>6.9999999999999999E-4</v>
      </c>
      <c r="K19" s="78">
        <v>1E-4</v>
      </c>
    </row>
    <row r="20" spans="2:11">
      <c r="B20" t="s">
        <v>2456</v>
      </c>
      <c r="C20" t="s">
        <v>2457</v>
      </c>
      <c r="D20" t="s">
        <v>106</v>
      </c>
      <c r="E20" t="s">
        <v>2458</v>
      </c>
      <c r="F20" s="77">
        <v>4973.04</v>
      </c>
      <c r="G20" s="77">
        <v>102.24820000000011</v>
      </c>
      <c r="H20" s="77">
        <v>18.2342501726141</v>
      </c>
      <c r="I20" s="78">
        <v>0</v>
      </c>
      <c r="J20" s="78">
        <v>5.9999999999999995E-4</v>
      </c>
      <c r="K20" s="78">
        <v>1E-4</v>
      </c>
    </row>
    <row r="21" spans="2:11">
      <c r="B21" s="79" t="s">
        <v>2459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211</v>
      </c>
      <c r="C22" t="s">
        <v>211</v>
      </c>
      <c r="D22" t="s">
        <v>211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2460</v>
      </c>
      <c r="C23" s="16"/>
      <c r="F23" s="81">
        <v>191997</v>
      </c>
      <c r="H23" s="81">
        <v>172.43250570000001</v>
      </c>
      <c r="J23" s="80">
        <v>5.4000000000000003E-3</v>
      </c>
      <c r="K23" s="80">
        <v>5.0000000000000001E-4</v>
      </c>
    </row>
    <row r="24" spans="2:11">
      <c r="B24" t="s">
        <v>2461</v>
      </c>
      <c r="C24" t="s">
        <v>2462</v>
      </c>
      <c r="D24" t="s">
        <v>102</v>
      </c>
      <c r="E24" t="s">
        <v>2463</v>
      </c>
      <c r="F24" s="77">
        <v>191997</v>
      </c>
      <c r="G24" s="77">
        <v>89.81</v>
      </c>
      <c r="H24" s="77">
        <v>172.43250570000001</v>
      </c>
      <c r="I24" s="78">
        <v>0</v>
      </c>
      <c r="J24" s="78">
        <v>5.4000000000000003E-3</v>
      </c>
      <c r="K24" s="78">
        <v>5.0000000000000001E-4</v>
      </c>
    </row>
    <row r="25" spans="2:11">
      <c r="B25" s="79" t="s">
        <v>2464</v>
      </c>
      <c r="C25" s="16"/>
      <c r="F25" s="81">
        <v>1472665.37</v>
      </c>
      <c r="H25" s="81">
        <v>1873.0658476549634</v>
      </c>
      <c r="J25" s="80">
        <v>5.8299999999999998E-2</v>
      </c>
      <c r="K25" s="80">
        <v>5.7000000000000002E-3</v>
      </c>
    </row>
    <row r="26" spans="2:11">
      <c r="B26" t="s">
        <v>2465</v>
      </c>
      <c r="C26" t="s">
        <v>2466</v>
      </c>
      <c r="D26" t="s">
        <v>110</v>
      </c>
      <c r="E26" t="s">
        <v>628</v>
      </c>
      <c r="F26" s="77">
        <v>9459.9599999999991</v>
      </c>
      <c r="G26" s="77">
        <v>91.522499999999994</v>
      </c>
      <c r="H26" s="77">
        <v>33.733268005714201</v>
      </c>
      <c r="I26" s="78">
        <v>0</v>
      </c>
      <c r="J26" s="78">
        <v>1.1000000000000001E-3</v>
      </c>
      <c r="K26" s="78">
        <v>1E-4</v>
      </c>
    </row>
    <row r="27" spans="2:11">
      <c r="B27" t="s">
        <v>2467</v>
      </c>
      <c r="C27" t="s">
        <v>2468</v>
      </c>
      <c r="D27" t="s">
        <v>106</v>
      </c>
      <c r="E27" t="s">
        <v>2469</v>
      </c>
      <c r="F27" s="77">
        <v>59171.35</v>
      </c>
      <c r="G27" s="77">
        <v>117.84349999999976</v>
      </c>
      <c r="H27" s="77">
        <v>250.05030915637801</v>
      </c>
      <c r="I27" s="78">
        <v>0</v>
      </c>
      <c r="J27" s="78">
        <v>7.7999999999999996E-3</v>
      </c>
      <c r="K27" s="78">
        <v>8.0000000000000004E-4</v>
      </c>
    </row>
    <row r="28" spans="2:11">
      <c r="B28" t="s">
        <v>2470</v>
      </c>
      <c r="C28" t="s">
        <v>2471</v>
      </c>
      <c r="D28" t="s">
        <v>102</v>
      </c>
      <c r="E28" t="s">
        <v>2472</v>
      </c>
      <c r="F28" s="77">
        <v>30816.7</v>
      </c>
      <c r="G28" s="77">
        <v>100.329408</v>
      </c>
      <c r="H28" s="77">
        <v>30.918212675136001</v>
      </c>
      <c r="I28" s="78">
        <v>1.5E-3</v>
      </c>
      <c r="J28" s="78">
        <v>1E-3</v>
      </c>
      <c r="K28" s="78">
        <v>1E-4</v>
      </c>
    </row>
    <row r="29" spans="2:11">
      <c r="B29" t="s">
        <v>2473</v>
      </c>
      <c r="C29" t="s">
        <v>2474</v>
      </c>
      <c r="D29" t="s">
        <v>102</v>
      </c>
      <c r="E29" t="s">
        <v>2472</v>
      </c>
      <c r="F29" s="77">
        <v>136963.09</v>
      </c>
      <c r="G29" s="77">
        <v>101.05085500000037</v>
      </c>
      <c r="H29" s="77">
        <v>138.40237347941999</v>
      </c>
      <c r="I29" s="78">
        <v>1.5E-3</v>
      </c>
      <c r="J29" s="78">
        <v>4.3E-3</v>
      </c>
      <c r="K29" s="78">
        <v>4.0000000000000002E-4</v>
      </c>
    </row>
    <row r="30" spans="2:11">
      <c r="B30" t="s">
        <v>2475</v>
      </c>
      <c r="C30" t="s">
        <v>2476</v>
      </c>
      <c r="D30" t="s">
        <v>106</v>
      </c>
      <c r="E30" t="s">
        <v>524</v>
      </c>
      <c r="F30" s="77">
        <v>36798</v>
      </c>
      <c r="G30" s="77">
        <v>111.49509999999999</v>
      </c>
      <c r="H30" s="77">
        <v>147.12628929622801</v>
      </c>
      <c r="I30" s="78">
        <v>0</v>
      </c>
      <c r="J30" s="78">
        <v>4.5999999999999999E-3</v>
      </c>
      <c r="K30" s="78">
        <v>5.0000000000000001E-4</v>
      </c>
    </row>
    <row r="31" spans="2:11">
      <c r="B31" t="s">
        <v>2477</v>
      </c>
      <c r="C31" t="s">
        <v>2478</v>
      </c>
      <c r="D31" t="s">
        <v>106</v>
      </c>
      <c r="E31" t="s">
        <v>2479</v>
      </c>
      <c r="F31" s="77">
        <v>13392.05</v>
      </c>
      <c r="G31" s="77">
        <v>101.0651</v>
      </c>
      <c r="H31" s="77">
        <v>48.535393766236297</v>
      </c>
      <c r="I31" s="78">
        <v>0</v>
      </c>
      <c r="J31" s="78">
        <v>1.5E-3</v>
      </c>
      <c r="K31" s="78">
        <v>1E-4</v>
      </c>
    </row>
    <row r="32" spans="2:11">
      <c r="B32" t="s">
        <v>2480</v>
      </c>
      <c r="C32" t="s">
        <v>2481</v>
      </c>
      <c r="D32" t="s">
        <v>102</v>
      </c>
      <c r="E32" t="s">
        <v>2482</v>
      </c>
      <c r="F32" s="77">
        <v>227826.8</v>
      </c>
      <c r="G32" s="77">
        <v>56.796007000000003</v>
      </c>
      <c r="H32" s="77">
        <v>129.396525275876</v>
      </c>
      <c r="I32" s="78">
        <v>5.9999999999999995E-4</v>
      </c>
      <c r="J32" s="78">
        <v>4.0000000000000001E-3</v>
      </c>
      <c r="K32" s="78">
        <v>4.0000000000000002E-4</v>
      </c>
    </row>
    <row r="33" spans="2:11">
      <c r="B33" t="s">
        <v>2483</v>
      </c>
      <c r="C33" t="s">
        <v>2484</v>
      </c>
      <c r="D33" t="s">
        <v>102</v>
      </c>
      <c r="E33" t="s">
        <v>2485</v>
      </c>
      <c r="F33" s="77">
        <v>345403.82</v>
      </c>
      <c r="G33" s="77">
        <v>106.95726300000011</v>
      </c>
      <c r="H33" s="77">
        <v>369.43447216944702</v>
      </c>
      <c r="I33" s="78">
        <v>5.9999999999999995E-4</v>
      </c>
      <c r="J33" s="78">
        <v>1.15E-2</v>
      </c>
      <c r="K33" s="78">
        <v>1.1000000000000001E-3</v>
      </c>
    </row>
    <row r="34" spans="2:11">
      <c r="B34" t="s">
        <v>2486</v>
      </c>
      <c r="C34" t="s">
        <v>2487</v>
      </c>
      <c r="D34" t="s">
        <v>102</v>
      </c>
      <c r="E34" t="s">
        <v>2488</v>
      </c>
      <c r="F34" s="77">
        <v>264951.42</v>
      </c>
      <c r="G34" s="77">
        <v>88.877776999999853</v>
      </c>
      <c r="H34" s="77">
        <v>235.48293222593301</v>
      </c>
      <c r="I34" s="78">
        <v>2.9999999999999997E-4</v>
      </c>
      <c r="J34" s="78">
        <v>7.3000000000000001E-3</v>
      </c>
      <c r="K34" s="78">
        <v>6.9999999999999999E-4</v>
      </c>
    </row>
    <row r="35" spans="2:11">
      <c r="B35" t="s">
        <v>2489</v>
      </c>
      <c r="C35" t="s">
        <v>2490</v>
      </c>
      <c r="D35" t="s">
        <v>106</v>
      </c>
      <c r="E35" t="s">
        <v>2491</v>
      </c>
      <c r="F35" s="77">
        <v>22494.81</v>
      </c>
      <c r="G35" s="77">
        <v>116.11890000000007</v>
      </c>
      <c r="H35" s="77">
        <v>93.668923181716806</v>
      </c>
      <c r="I35" s="78">
        <v>0</v>
      </c>
      <c r="J35" s="78">
        <v>2.8999999999999998E-3</v>
      </c>
      <c r="K35" s="78">
        <v>2.9999999999999997E-4</v>
      </c>
    </row>
    <row r="36" spans="2:11">
      <c r="B36" t="s">
        <v>2492</v>
      </c>
      <c r="C36" t="s">
        <v>2493</v>
      </c>
      <c r="D36" t="s">
        <v>102</v>
      </c>
      <c r="E36" t="s">
        <v>2494</v>
      </c>
      <c r="F36" s="77">
        <v>177887.37</v>
      </c>
      <c r="G36" s="77">
        <v>133.20028599999989</v>
      </c>
      <c r="H36" s="77">
        <v>236.946485597878</v>
      </c>
      <c r="I36" s="78">
        <v>0</v>
      </c>
      <c r="J36" s="78">
        <v>7.4000000000000003E-3</v>
      </c>
      <c r="K36" s="78">
        <v>6.9999999999999999E-4</v>
      </c>
    </row>
    <row r="37" spans="2:11">
      <c r="B37" t="s">
        <v>2495</v>
      </c>
      <c r="C37" t="s">
        <v>2496</v>
      </c>
      <c r="D37" t="s">
        <v>102</v>
      </c>
      <c r="E37" t="s">
        <v>2458</v>
      </c>
      <c r="F37" s="77">
        <v>147500</v>
      </c>
      <c r="G37" s="77">
        <v>108.047907</v>
      </c>
      <c r="H37" s="77">
        <v>159.37066282500001</v>
      </c>
      <c r="I37" s="78">
        <v>0</v>
      </c>
      <c r="J37" s="78">
        <v>5.0000000000000001E-3</v>
      </c>
      <c r="K37" s="78">
        <v>5.0000000000000001E-4</v>
      </c>
    </row>
    <row r="38" spans="2:11">
      <c r="B38" s="79" t="s">
        <v>225</v>
      </c>
      <c r="C38" s="16"/>
      <c r="F38" s="81">
        <v>8207388.6200000001</v>
      </c>
      <c r="H38" s="81">
        <v>29877.325818094032</v>
      </c>
      <c r="J38" s="80">
        <v>0.93010000000000004</v>
      </c>
      <c r="K38" s="80">
        <v>9.1600000000000001E-2</v>
      </c>
    </row>
    <row r="39" spans="2:11">
      <c r="B39" s="79" t="s">
        <v>2497</v>
      </c>
      <c r="C39" s="16"/>
      <c r="F39" s="81">
        <v>326434.96999999997</v>
      </c>
      <c r="H39" s="81">
        <v>1407.3142927355866</v>
      </c>
      <c r="J39" s="80">
        <v>4.3799999999999999E-2</v>
      </c>
      <c r="K39" s="80">
        <v>4.3E-3</v>
      </c>
    </row>
    <row r="40" spans="2:11">
      <c r="B40" t="s">
        <v>2498</v>
      </c>
      <c r="C40" t="s">
        <v>2499</v>
      </c>
      <c r="D40" t="s">
        <v>106</v>
      </c>
      <c r="E40" t="s">
        <v>2500</v>
      </c>
      <c r="F40" s="77">
        <v>10519</v>
      </c>
      <c r="G40" s="77">
        <v>100</v>
      </c>
      <c r="H40" s="77">
        <v>37.721133999999999</v>
      </c>
      <c r="I40" s="78">
        <v>0</v>
      </c>
      <c r="J40" s="78">
        <v>1.1999999999999999E-3</v>
      </c>
      <c r="K40" s="78">
        <v>1E-4</v>
      </c>
    </row>
    <row r="41" spans="2:11">
      <c r="B41" t="s">
        <v>2501</v>
      </c>
      <c r="C41" t="s">
        <v>2502</v>
      </c>
      <c r="D41" t="s">
        <v>106</v>
      </c>
      <c r="E41" t="s">
        <v>2503</v>
      </c>
      <c r="F41" s="77">
        <v>61838.47</v>
      </c>
      <c r="G41" s="77">
        <v>111.69920000000016</v>
      </c>
      <c r="H41" s="77">
        <v>247.69605154811299</v>
      </c>
      <c r="I41" s="78">
        <v>1E-4</v>
      </c>
      <c r="J41" s="78">
        <v>7.7000000000000002E-3</v>
      </c>
      <c r="K41" s="78">
        <v>8.0000000000000004E-4</v>
      </c>
    </row>
    <row r="42" spans="2:11">
      <c r="B42" t="s">
        <v>2504</v>
      </c>
      <c r="C42" t="s">
        <v>2505</v>
      </c>
      <c r="D42" t="s">
        <v>106</v>
      </c>
      <c r="E42" t="s">
        <v>2506</v>
      </c>
      <c r="F42" s="77">
        <v>25162.18</v>
      </c>
      <c r="G42" s="77">
        <v>95.542000000000002</v>
      </c>
      <c r="H42" s="77">
        <v>86.209053755941596</v>
      </c>
      <c r="I42" s="78">
        <v>0</v>
      </c>
      <c r="J42" s="78">
        <v>2.7000000000000001E-3</v>
      </c>
      <c r="K42" s="78">
        <v>2.9999999999999997E-4</v>
      </c>
    </row>
    <row r="43" spans="2:11">
      <c r="B43" t="s">
        <v>2507</v>
      </c>
      <c r="C43" t="s">
        <v>2508</v>
      </c>
      <c r="D43" t="s">
        <v>106</v>
      </c>
      <c r="E43" t="s">
        <v>2509</v>
      </c>
      <c r="F43" s="77">
        <v>29249.79</v>
      </c>
      <c r="G43" s="77">
        <v>211.8657999999995</v>
      </c>
      <c r="H43" s="77">
        <v>222.22550147240599</v>
      </c>
      <c r="I43" s="78">
        <v>0</v>
      </c>
      <c r="J43" s="78">
        <v>6.8999999999999999E-3</v>
      </c>
      <c r="K43" s="78">
        <v>6.9999999999999999E-4</v>
      </c>
    </row>
    <row r="44" spans="2:11">
      <c r="B44" t="s">
        <v>2510</v>
      </c>
      <c r="C44" t="s">
        <v>2511</v>
      </c>
      <c r="D44" t="s">
        <v>106</v>
      </c>
      <c r="E44" t="s">
        <v>2512</v>
      </c>
      <c r="F44" s="77">
        <v>43436.59</v>
      </c>
      <c r="G44" s="77">
        <v>122.61449999999981</v>
      </c>
      <c r="H44" s="77">
        <v>190.98877371694201</v>
      </c>
      <c r="I44" s="78">
        <v>0</v>
      </c>
      <c r="J44" s="78">
        <v>5.8999999999999999E-3</v>
      </c>
      <c r="K44" s="78">
        <v>5.9999999999999995E-4</v>
      </c>
    </row>
    <row r="45" spans="2:11">
      <c r="B45" t="s">
        <v>2513</v>
      </c>
      <c r="C45" t="s">
        <v>2514</v>
      </c>
      <c r="D45" t="s">
        <v>106</v>
      </c>
      <c r="E45" t="s">
        <v>2515</v>
      </c>
      <c r="F45" s="77">
        <v>82985</v>
      </c>
      <c r="G45" s="77">
        <v>107.24590000000001</v>
      </c>
      <c r="H45" s="77">
        <v>319.14686427239002</v>
      </c>
      <c r="I45" s="78">
        <v>0</v>
      </c>
      <c r="J45" s="78">
        <v>9.9000000000000008E-3</v>
      </c>
      <c r="K45" s="78">
        <v>1E-3</v>
      </c>
    </row>
    <row r="46" spans="2:11">
      <c r="B46" t="s">
        <v>2516</v>
      </c>
      <c r="C46" t="s">
        <v>2517</v>
      </c>
      <c r="D46" t="s">
        <v>106</v>
      </c>
      <c r="E46" t="s">
        <v>2518</v>
      </c>
      <c r="F46" s="77">
        <v>73243.94</v>
      </c>
      <c r="G46" s="77">
        <v>115.48590000000017</v>
      </c>
      <c r="H46" s="77">
        <v>303.32691396979402</v>
      </c>
      <c r="I46" s="78">
        <v>0</v>
      </c>
      <c r="J46" s="78">
        <v>9.4000000000000004E-3</v>
      </c>
      <c r="K46" s="78">
        <v>8.9999999999999998E-4</v>
      </c>
    </row>
    <row r="47" spans="2:11">
      <c r="B47" s="79" t="s">
        <v>2519</v>
      </c>
      <c r="C47" s="16"/>
      <c r="F47" s="81">
        <v>14.63</v>
      </c>
      <c r="H47" s="81">
        <v>52.171012550580002</v>
      </c>
      <c r="J47" s="80">
        <v>1.6000000000000001E-3</v>
      </c>
      <c r="K47" s="80">
        <v>2.0000000000000001E-4</v>
      </c>
    </row>
    <row r="48" spans="2:11">
      <c r="B48" t="s">
        <v>2520</v>
      </c>
      <c r="C48" t="s">
        <v>2521</v>
      </c>
      <c r="D48" t="s">
        <v>106</v>
      </c>
      <c r="E48" t="s">
        <v>551</v>
      </c>
      <c r="F48" s="77">
        <v>14.63</v>
      </c>
      <c r="G48" s="77">
        <v>99443.1</v>
      </c>
      <c r="H48" s="77">
        <v>52.171012550580002</v>
      </c>
      <c r="I48" s="78">
        <v>0</v>
      </c>
      <c r="J48" s="78">
        <v>1.6000000000000001E-3</v>
      </c>
      <c r="K48" s="78">
        <v>2.0000000000000001E-4</v>
      </c>
    </row>
    <row r="49" spans="2:11">
      <c r="B49" s="79" t="s">
        <v>2522</v>
      </c>
      <c r="C49" s="16"/>
      <c r="F49" s="81">
        <v>185040.75</v>
      </c>
      <c r="H49" s="81">
        <v>800.91380781576402</v>
      </c>
      <c r="J49" s="80">
        <v>2.4899999999999999E-2</v>
      </c>
      <c r="K49" s="80">
        <v>2.5000000000000001E-3</v>
      </c>
    </row>
    <row r="50" spans="2:11">
      <c r="B50" t="s">
        <v>2523</v>
      </c>
      <c r="C50" t="s">
        <v>2524</v>
      </c>
      <c r="D50" t="s">
        <v>106</v>
      </c>
      <c r="E50" t="s">
        <v>2525</v>
      </c>
      <c r="F50" s="77">
        <v>96805</v>
      </c>
      <c r="G50" s="77">
        <v>108.50749999999999</v>
      </c>
      <c r="H50" s="77">
        <v>376.67589775475</v>
      </c>
      <c r="I50" s="78">
        <v>0</v>
      </c>
      <c r="J50" s="78">
        <v>1.17E-2</v>
      </c>
      <c r="K50" s="78">
        <v>1.1999999999999999E-3</v>
      </c>
    </row>
    <row r="51" spans="2:11">
      <c r="B51" t="s">
        <v>2526</v>
      </c>
      <c r="C51" t="s">
        <v>2527</v>
      </c>
      <c r="D51" t="s">
        <v>106</v>
      </c>
      <c r="E51" t="s">
        <v>2528</v>
      </c>
      <c r="F51" s="77">
        <v>88235.75</v>
      </c>
      <c r="G51" s="77">
        <v>134.07709999999983</v>
      </c>
      <c r="H51" s="77">
        <v>424.23791006101402</v>
      </c>
      <c r="I51" s="78">
        <v>0</v>
      </c>
      <c r="J51" s="78">
        <v>1.32E-2</v>
      </c>
      <c r="K51" s="78">
        <v>1.2999999999999999E-3</v>
      </c>
    </row>
    <row r="52" spans="2:11">
      <c r="B52" s="79" t="s">
        <v>2529</v>
      </c>
      <c r="C52" s="16"/>
      <c r="F52" s="81">
        <v>7695898.2699999996</v>
      </c>
      <c r="H52" s="81">
        <v>27616.9267049921</v>
      </c>
      <c r="J52" s="80">
        <v>0.85970000000000002</v>
      </c>
      <c r="K52" s="80">
        <v>8.4699999999999998E-2</v>
      </c>
    </row>
    <row r="53" spans="2:11">
      <c r="B53" t="s">
        <v>2530</v>
      </c>
      <c r="C53" t="s">
        <v>2531</v>
      </c>
      <c r="D53" t="s">
        <v>106</v>
      </c>
      <c r="E53" t="s">
        <v>2532</v>
      </c>
      <c r="F53" s="77">
        <v>53129.89</v>
      </c>
      <c r="G53" s="77">
        <v>104.70649999999995</v>
      </c>
      <c r="H53" s="77">
        <v>199.49078750644</v>
      </c>
      <c r="I53" s="78">
        <v>2.0000000000000001E-4</v>
      </c>
      <c r="J53" s="78">
        <v>6.1999999999999998E-3</v>
      </c>
      <c r="K53" s="78">
        <v>5.9999999999999995E-4</v>
      </c>
    </row>
    <row r="54" spans="2:11">
      <c r="B54" t="s">
        <v>2533</v>
      </c>
      <c r="C54" t="s">
        <v>2534</v>
      </c>
      <c r="D54" t="s">
        <v>106</v>
      </c>
      <c r="E54" t="s">
        <v>2535</v>
      </c>
      <c r="F54" s="77">
        <v>37069.47</v>
      </c>
      <c r="G54" s="77">
        <v>85.177600000000055</v>
      </c>
      <c r="H54" s="77">
        <v>113.22753717509001</v>
      </c>
      <c r="I54" s="78">
        <v>5.0000000000000001E-4</v>
      </c>
      <c r="J54" s="78">
        <v>3.5000000000000001E-3</v>
      </c>
      <c r="K54" s="78">
        <v>2.9999999999999997E-4</v>
      </c>
    </row>
    <row r="55" spans="2:11">
      <c r="B55" t="s">
        <v>2536</v>
      </c>
      <c r="C55" t="s">
        <v>2537</v>
      </c>
      <c r="D55" t="s">
        <v>106</v>
      </c>
      <c r="E55" t="s">
        <v>2538</v>
      </c>
      <c r="F55" s="77">
        <v>37357.230000000003</v>
      </c>
      <c r="G55" s="77">
        <v>77.92230000000005</v>
      </c>
      <c r="H55" s="77">
        <v>104.387071616592</v>
      </c>
      <c r="I55" s="78">
        <v>1E-4</v>
      </c>
      <c r="J55" s="78">
        <v>3.2000000000000002E-3</v>
      </c>
      <c r="K55" s="78">
        <v>2.9999999999999997E-4</v>
      </c>
    </row>
    <row r="56" spans="2:11">
      <c r="B56" t="s">
        <v>2539</v>
      </c>
      <c r="C56" t="s">
        <v>2540</v>
      </c>
      <c r="D56" t="s">
        <v>106</v>
      </c>
      <c r="E56" t="s">
        <v>373</v>
      </c>
      <c r="F56" s="77">
        <v>37045.4</v>
      </c>
      <c r="G56" s="77">
        <v>136.1335</v>
      </c>
      <c r="H56" s="77">
        <v>180.84628179787401</v>
      </c>
      <c r="I56" s="78">
        <v>1E-4</v>
      </c>
      <c r="J56" s="78">
        <v>5.5999999999999999E-3</v>
      </c>
      <c r="K56" s="78">
        <v>5.9999999999999995E-4</v>
      </c>
    </row>
    <row r="57" spans="2:11">
      <c r="B57" t="s">
        <v>2541</v>
      </c>
      <c r="C57" t="s">
        <v>2542</v>
      </c>
      <c r="D57" t="s">
        <v>106</v>
      </c>
      <c r="E57" t="s">
        <v>2543</v>
      </c>
      <c r="F57" s="77">
        <v>147047.04999999999</v>
      </c>
      <c r="G57" s="77">
        <v>109.30630000000002</v>
      </c>
      <c r="H57" s="77">
        <v>576.38383895634195</v>
      </c>
      <c r="I57" s="78">
        <v>8.0000000000000004E-4</v>
      </c>
      <c r="J57" s="78">
        <v>1.7899999999999999E-2</v>
      </c>
      <c r="K57" s="78">
        <v>1.8E-3</v>
      </c>
    </row>
    <row r="58" spans="2:11">
      <c r="B58" t="s">
        <v>2544</v>
      </c>
      <c r="C58" t="s">
        <v>2545</v>
      </c>
      <c r="D58" t="s">
        <v>106</v>
      </c>
      <c r="E58" t="s">
        <v>2543</v>
      </c>
      <c r="F58" s="77">
        <v>383616.35</v>
      </c>
      <c r="G58" s="77">
        <v>126.28050000000033</v>
      </c>
      <c r="H58" s="77">
        <v>1737.17546447424</v>
      </c>
      <c r="I58" s="78">
        <v>2.9999999999999997E-4</v>
      </c>
      <c r="J58" s="78">
        <v>5.4100000000000002E-2</v>
      </c>
      <c r="K58" s="78">
        <v>5.3E-3</v>
      </c>
    </row>
    <row r="59" spans="2:11">
      <c r="B59" t="s">
        <v>2546</v>
      </c>
      <c r="C59" t="s">
        <v>2547</v>
      </c>
      <c r="D59" t="s">
        <v>110</v>
      </c>
      <c r="E59" t="s">
        <v>2548</v>
      </c>
      <c r="F59" s="77">
        <v>122474.17</v>
      </c>
      <c r="G59" s="77">
        <v>98.656800000000118</v>
      </c>
      <c r="H59" s="77">
        <v>470.77432753097997</v>
      </c>
      <c r="I59" s="78">
        <v>1.1999999999999999E-3</v>
      </c>
      <c r="J59" s="78">
        <v>1.47E-2</v>
      </c>
      <c r="K59" s="78">
        <v>1.4E-3</v>
      </c>
    </row>
    <row r="60" spans="2:11">
      <c r="B60" t="s">
        <v>2549</v>
      </c>
      <c r="C60" t="s">
        <v>2550</v>
      </c>
      <c r="D60" t="s">
        <v>110</v>
      </c>
      <c r="E60" t="s">
        <v>796</v>
      </c>
      <c r="F60" s="77">
        <v>28396.78</v>
      </c>
      <c r="G60" s="77">
        <v>112.15469999999992</v>
      </c>
      <c r="H60" s="77">
        <v>124.087437703783</v>
      </c>
      <c r="I60" s="78">
        <v>0</v>
      </c>
      <c r="J60" s="78">
        <v>3.8999999999999998E-3</v>
      </c>
      <c r="K60" s="78">
        <v>4.0000000000000002E-4</v>
      </c>
    </row>
    <row r="61" spans="2:11">
      <c r="B61" t="s">
        <v>2551</v>
      </c>
      <c r="C61" t="s">
        <v>2552</v>
      </c>
      <c r="D61" t="s">
        <v>110</v>
      </c>
      <c r="E61" t="s">
        <v>2553</v>
      </c>
      <c r="F61" s="77">
        <v>84664.29</v>
      </c>
      <c r="G61" s="77">
        <v>96.519499999999965</v>
      </c>
      <c r="H61" s="77">
        <v>318.38791591987598</v>
      </c>
      <c r="I61" s="78">
        <v>0</v>
      </c>
      <c r="J61" s="78">
        <v>9.9000000000000008E-3</v>
      </c>
      <c r="K61" s="78">
        <v>1E-3</v>
      </c>
    </row>
    <row r="62" spans="2:11">
      <c r="B62" t="s">
        <v>2554</v>
      </c>
      <c r="C62" t="s">
        <v>2555</v>
      </c>
      <c r="D62" t="s">
        <v>106</v>
      </c>
      <c r="E62" t="s">
        <v>2479</v>
      </c>
      <c r="F62" s="77">
        <v>19924.28</v>
      </c>
      <c r="G62" s="77">
        <v>123.45160000000003</v>
      </c>
      <c r="H62" s="77">
        <v>88.204277020249293</v>
      </c>
      <c r="I62" s="78">
        <v>0</v>
      </c>
      <c r="J62" s="78">
        <v>2.7000000000000001E-3</v>
      </c>
      <c r="K62" s="78">
        <v>2.9999999999999997E-4</v>
      </c>
    </row>
    <row r="63" spans="2:11">
      <c r="B63" t="s">
        <v>2556</v>
      </c>
      <c r="C63" t="s">
        <v>2557</v>
      </c>
      <c r="D63" t="s">
        <v>106</v>
      </c>
      <c r="E63" t="s">
        <v>2558</v>
      </c>
      <c r="F63" s="77">
        <v>84744</v>
      </c>
      <c r="G63" s="77">
        <v>98.612099999999998</v>
      </c>
      <c r="H63" s="77">
        <v>299.67426715406401</v>
      </c>
      <c r="I63" s="78">
        <v>0</v>
      </c>
      <c r="J63" s="78">
        <v>9.2999999999999992E-3</v>
      </c>
      <c r="K63" s="78">
        <v>8.9999999999999998E-4</v>
      </c>
    </row>
    <row r="64" spans="2:11">
      <c r="B64" t="s">
        <v>2559</v>
      </c>
      <c r="C64" t="s">
        <v>2560</v>
      </c>
      <c r="D64" t="s">
        <v>110</v>
      </c>
      <c r="E64" t="s">
        <v>2561</v>
      </c>
      <c r="F64" s="77">
        <v>109020.74</v>
      </c>
      <c r="G64" s="77">
        <v>118.42889999999993</v>
      </c>
      <c r="H64" s="77">
        <v>503.04642046006899</v>
      </c>
      <c r="I64" s="78">
        <v>2.0000000000000001E-4</v>
      </c>
      <c r="J64" s="78">
        <v>1.5699999999999999E-2</v>
      </c>
      <c r="K64" s="78">
        <v>1.5E-3</v>
      </c>
    </row>
    <row r="65" spans="2:11">
      <c r="B65" t="s">
        <v>2562</v>
      </c>
      <c r="C65" t="s">
        <v>2563</v>
      </c>
      <c r="D65" t="s">
        <v>106</v>
      </c>
      <c r="E65" t="s">
        <v>2564</v>
      </c>
      <c r="F65" s="77">
        <v>69336.06</v>
      </c>
      <c r="G65" s="77">
        <v>126.92899999999985</v>
      </c>
      <c r="H65" s="77">
        <v>315.59513740427599</v>
      </c>
      <c r="I65" s="78">
        <v>6.9999999999999999E-4</v>
      </c>
      <c r="J65" s="78">
        <v>9.7999999999999997E-3</v>
      </c>
      <c r="K65" s="78">
        <v>1E-3</v>
      </c>
    </row>
    <row r="66" spans="2:11">
      <c r="B66" t="s">
        <v>2565</v>
      </c>
      <c r="C66" t="s">
        <v>2566</v>
      </c>
      <c r="D66" t="s">
        <v>106</v>
      </c>
      <c r="E66" t="s">
        <v>284</v>
      </c>
      <c r="F66" s="77">
        <v>2091.39</v>
      </c>
      <c r="G66" s="77">
        <v>132.78270000000001</v>
      </c>
      <c r="H66" s="77">
        <v>9.9583367367745801</v>
      </c>
      <c r="I66" s="78">
        <v>0</v>
      </c>
      <c r="J66" s="78">
        <v>2.9999999999999997E-4</v>
      </c>
      <c r="K66" s="78">
        <v>0</v>
      </c>
    </row>
    <row r="67" spans="2:11">
      <c r="B67" t="s">
        <v>2567</v>
      </c>
      <c r="C67" t="s">
        <v>2568</v>
      </c>
      <c r="D67" t="s">
        <v>106</v>
      </c>
      <c r="E67" t="s">
        <v>2569</v>
      </c>
      <c r="F67" s="77">
        <v>100528</v>
      </c>
      <c r="G67" s="77">
        <v>100</v>
      </c>
      <c r="H67" s="77">
        <v>360.49340799999999</v>
      </c>
      <c r="I67" s="78">
        <v>0</v>
      </c>
      <c r="J67" s="78">
        <v>1.12E-2</v>
      </c>
      <c r="K67" s="78">
        <v>1.1000000000000001E-3</v>
      </c>
    </row>
    <row r="68" spans="2:11">
      <c r="B68" t="s">
        <v>2570</v>
      </c>
      <c r="C68" t="s">
        <v>2571</v>
      </c>
      <c r="D68" t="s">
        <v>106</v>
      </c>
      <c r="E68" t="s">
        <v>796</v>
      </c>
      <c r="F68" s="77">
        <v>182330.71</v>
      </c>
      <c r="G68" s="77">
        <v>101.21450000000004</v>
      </c>
      <c r="H68" s="77">
        <v>661.778787671999</v>
      </c>
      <c r="I68" s="78">
        <v>2.0000000000000001E-4</v>
      </c>
      <c r="J68" s="78">
        <v>2.06E-2</v>
      </c>
      <c r="K68" s="78">
        <v>2E-3</v>
      </c>
    </row>
    <row r="69" spans="2:11">
      <c r="B69" t="s">
        <v>2572</v>
      </c>
      <c r="C69" t="s">
        <v>2573</v>
      </c>
      <c r="D69" t="s">
        <v>106</v>
      </c>
      <c r="E69" t="s">
        <v>373</v>
      </c>
      <c r="F69" s="77">
        <v>16321.74</v>
      </c>
      <c r="G69" s="77">
        <v>100.09790000000007</v>
      </c>
      <c r="H69" s="77">
        <v>58.587060274687602</v>
      </c>
      <c r="I69" s="78">
        <v>0</v>
      </c>
      <c r="J69" s="78">
        <v>1.8E-3</v>
      </c>
      <c r="K69" s="78">
        <v>2.0000000000000001E-4</v>
      </c>
    </row>
    <row r="70" spans="2:11">
      <c r="B70" t="s">
        <v>2574</v>
      </c>
      <c r="C70" t="s">
        <v>2575</v>
      </c>
      <c r="D70" t="s">
        <v>110</v>
      </c>
      <c r="E70" t="s">
        <v>2576</v>
      </c>
      <c r="F70" s="77">
        <v>154334.53</v>
      </c>
      <c r="G70" s="77">
        <v>97.561099999999954</v>
      </c>
      <c r="H70" s="77">
        <v>586.65264630897502</v>
      </c>
      <c r="I70" s="78">
        <v>0</v>
      </c>
      <c r="J70" s="78">
        <v>1.83E-2</v>
      </c>
      <c r="K70" s="78">
        <v>1.8E-3</v>
      </c>
    </row>
    <row r="71" spans="2:11">
      <c r="B71" t="s">
        <v>2577</v>
      </c>
      <c r="C71" t="s">
        <v>2578</v>
      </c>
      <c r="D71" t="s">
        <v>110</v>
      </c>
      <c r="E71" t="s">
        <v>284</v>
      </c>
      <c r="F71" s="77">
        <v>8818.14</v>
      </c>
      <c r="G71" s="77">
        <v>100</v>
      </c>
      <c r="H71" s="77">
        <v>34.357237068000003</v>
      </c>
      <c r="I71" s="78">
        <v>0</v>
      </c>
      <c r="J71" s="78">
        <v>1.1000000000000001E-3</v>
      </c>
      <c r="K71" s="78">
        <v>1E-4</v>
      </c>
    </row>
    <row r="72" spans="2:11">
      <c r="B72" t="s">
        <v>2579</v>
      </c>
      <c r="C72" t="s">
        <v>2580</v>
      </c>
      <c r="D72" t="s">
        <v>110</v>
      </c>
      <c r="E72" t="s">
        <v>2581</v>
      </c>
      <c r="F72" s="77">
        <v>23793.65</v>
      </c>
      <c r="G72" s="77">
        <v>102.91580000000006</v>
      </c>
      <c r="H72" s="77">
        <v>95.407906246192596</v>
      </c>
      <c r="I72" s="78">
        <v>0</v>
      </c>
      <c r="J72" s="78">
        <v>3.0000000000000001E-3</v>
      </c>
      <c r="K72" s="78">
        <v>2.9999999999999997E-4</v>
      </c>
    </row>
    <row r="73" spans="2:11">
      <c r="B73" t="s">
        <v>2582</v>
      </c>
      <c r="C73" t="s">
        <v>2583</v>
      </c>
      <c r="D73" t="s">
        <v>113</v>
      </c>
      <c r="E73" t="s">
        <v>281</v>
      </c>
      <c r="F73" s="77">
        <v>114973.32</v>
      </c>
      <c r="G73" s="77">
        <v>102.16900000000001</v>
      </c>
      <c r="H73" s="77">
        <v>519.93283955986306</v>
      </c>
      <c r="I73" s="78">
        <v>1E-4</v>
      </c>
      <c r="J73" s="78">
        <v>1.6199999999999999E-2</v>
      </c>
      <c r="K73" s="78">
        <v>1.6000000000000001E-3</v>
      </c>
    </row>
    <row r="74" spans="2:11">
      <c r="B74" t="s">
        <v>2584</v>
      </c>
      <c r="C74" t="s">
        <v>2585</v>
      </c>
      <c r="D74" t="s">
        <v>106</v>
      </c>
      <c r="E74" t="s">
        <v>2301</v>
      </c>
      <c r="F74" s="77">
        <v>33120</v>
      </c>
      <c r="G74" s="77">
        <v>87.2577</v>
      </c>
      <c r="H74" s="77">
        <v>103.63450436063999</v>
      </c>
      <c r="I74" s="78">
        <v>5.0000000000000001E-4</v>
      </c>
      <c r="J74" s="78">
        <v>3.2000000000000002E-3</v>
      </c>
      <c r="K74" s="78">
        <v>2.9999999999999997E-4</v>
      </c>
    </row>
    <row r="75" spans="2:11">
      <c r="B75" t="s">
        <v>2586</v>
      </c>
      <c r="C75" t="s">
        <v>2587</v>
      </c>
      <c r="D75" t="s">
        <v>106</v>
      </c>
      <c r="E75" t="s">
        <v>2588</v>
      </c>
      <c r="F75" s="77">
        <v>15323.21</v>
      </c>
      <c r="G75" s="77">
        <v>102.13639999999992</v>
      </c>
      <c r="H75" s="77">
        <v>56.122962159565802</v>
      </c>
      <c r="I75" s="78">
        <v>1E-4</v>
      </c>
      <c r="J75" s="78">
        <v>1.6999999999999999E-3</v>
      </c>
      <c r="K75" s="78">
        <v>2.0000000000000001E-4</v>
      </c>
    </row>
    <row r="76" spans="2:11">
      <c r="B76" t="s">
        <v>2589</v>
      </c>
      <c r="C76" t="s">
        <v>2590</v>
      </c>
      <c r="D76" t="s">
        <v>110</v>
      </c>
      <c r="E76" t="s">
        <v>2591</v>
      </c>
      <c r="F76" s="77">
        <v>234853.66</v>
      </c>
      <c r="G76" s="77">
        <v>101.39819999999996</v>
      </c>
      <c r="H76" s="77">
        <v>927.83087505034598</v>
      </c>
      <c r="I76" s="78">
        <v>0</v>
      </c>
      <c r="J76" s="78">
        <v>2.8899999999999999E-2</v>
      </c>
      <c r="K76" s="78">
        <v>2.8E-3</v>
      </c>
    </row>
    <row r="77" spans="2:11">
      <c r="B77" t="s">
        <v>2592</v>
      </c>
      <c r="C77" t="s">
        <v>2593</v>
      </c>
      <c r="D77" t="s">
        <v>110</v>
      </c>
      <c r="E77" t="s">
        <v>2594</v>
      </c>
      <c r="F77" s="77">
        <v>66326.8</v>
      </c>
      <c r="G77" s="77">
        <v>103.12329999999989</v>
      </c>
      <c r="H77" s="77">
        <v>266.49378742037101</v>
      </c>
      <c r="I77" s="78">
        <v>5.0000000000000001E-4</v>
      </c>
      <c r="J77" s="78">
        <v>8.3000000000000001E-3</v>
      </c>
      <c r="K77" s="78">
        <v>8.0000000000000004E-4</v>
      </c>
    </row>
    <row r="78" spans="2:11">
      <c r="B78" t="s">
        <v>2595</v>
      </c>
      <c r="C78" t="s">
        <v>2596</v>
      </c>
      <c r="D78" t="s">
        <v>110</v>
      </c>
      <c r="E78" t="s">
        <v>2597</v>
      </c>
      <c r="F78" s="77">
        <v>81388.41</v>
      </c>
      <c r="G78" s="77">
        <v>110.43290000000006</v>
      </c>
      <c r="H78" s="77">
        <v>350.18882515544902</v>
      </c>
      <c r="I78" s="78">
        <v>0</v>
      </c>
      <c r="J78" s="78">
        <v>1.09E-2</v>
      </c>
      <c r="K78" s="78">
        <v>1.1000000000000001E-3</v>
      </c>
    </row>
    <row r="79" spans="2:11">
      <c r="B79" t="s">
        <v>2598</v>
      </c>
      <c r="C79" t="s">
        <v>2599</v>
      </c>
      <c r="D79" t="s">
        <v>110</v>
      </c>
      <c r="E79" t="s">
        <v>2600</v>
      </c>
      <c r="F79" s="77">
        <v>172741.17</v>
      </c>
      <c r="G79" s="77">
        <v>93.817199999999957</v>
      </c>
      <c r="H79" s="77">
        <v>631.42179134085904</v>
      </c>
      <c r="I79" s="78">
        <v>1E-4</v>
      </c>
      <c r="J79" s="78">
        <v>1.9699999999999999E-2</v>
      </c>
      <c r="K79" s="78">
        <v>1.9E-3</v>
      </c>
    </row>
    <row r="80" spans="2:11">
      <c r="B80" t="s">
        <v>2601</v>
      </c>
      <c r="C80" t="s">
        <v>2602</v>
      </c>
      <c r="D80" t="s">
        <v>110</v>
      </c>
      <c r="E80" t="s">
        <v>281</v>
      </c>
      <c r="F80" s="77">
        <v>41601.279999999999</v>
      </c>
      <c r="G80" s="77">
        <v>101.33619999999986</v>
      </c>
      <c r="H80" s="77">
        <v>164.25271238915099</v>
      </c>
      <c r="I80" s="78">
        <v>1E-4</v>
      </c>
      <c r="J80" s="78">
        <v>5.1000000000000004E-3</v>
      </c>
      <c r="K80" s="78">
        <v>5.0000000000000001E-4</v>
      </c>
    </row>
    <row r="81" spans="2:11">
      <c r="B81" t="s">
        <v>2603</v>
      </c>
      <c r="C81" t="s">
        <v>2604</v>
      </c>
      <c r="D81" t="s">
        <v>106</v>
      </c>
      <c r="E81" t="s">
        <v>2532</v>
      </c>
      <c r="F81" s="77">
        <v>29396.57</v>
      </c>
      <c r="G81" s="77">
        <v>105.39</v>
      </c>
      <c r="H81" s="77">
        <v>111.098027811078</v>
      </c>
      <c r="I81" s="78">
        <v>8.9999999999999998E-4</v>
      </c>
      <c r="J81" s="78">
        <v>3.5000000000000001E-3</v>
      </c>
      <c r="K81" s="78">
        <v>2.9999999999999997E-4</v>
      </c>
    </row>
    <row r="82" spans="2:11">
      <c r="B82" t="s">
        <v>2605</v>
      </c>
      <c r="C82" t="s">
        <v>2606</v>
      </c>
      <c r="D82" t="s">
        <v>106</v>
      </c>
      <c r="E82" t="s">
        <v>2607</v>
      </c>
      <c r="F82" s="77">
        <v>39291.67</v>
      </c>
      <c r="G82" s="77">
        <v>1E-4</v>
      </c>
      <c r="H82" s="77">
        <v>1.4089992862000001E-4</v>
      </c>
      <c r="I82" s="78">
        <v>0</v>
      </c>
      <c r="J82" s="78">
        <v>0</v>
      </c>
      <c r="K82" s="78">
        <v>0</v>
      </c>
    </row>
    <row r="83" spans="2:11">
      <c r="B83" t="s">
        <v>2608</v>
      </c>
      <c r="C83" t="s">
        <v>2609</v>
      </c>
      <c r="D83" t="s">
        <v>106</v>
      </c>
      <c r="E83" t="s">
        <v>2610</v>
      </c>
      <c r="F83" s="77">
        <v>81114.399999999994</v>
      </c>
      <c r="G83" s="77">
        <v>81.263799999999932</v>
      </c>
      <c r="H83" s="77">
        <v>236.37708462089901</v>
      </c>
      <c r="I83" s="78">
        <v>0</v>
      </c>
      <c r="J83" s="78">
        <v>7.4000000000000003E-3</v>
      </c>
      <c r="K83" s="78">
        <v>6.9999999999999999E-4</v>
      </c>
    </row>
    <row r="84" spans="2:11">
      <c r="B84" t="s">
        <v>2611</v>
      </c>
      <c r="C84" t="s">
        <v>2612</v>
      </c>
      <c r="D84" t="s">
        <v>106</v>
      </c>
      <c r="E84" t="s">
        <v>2613</v>
      </c>
      <c r="F84" s="77">
        <v>203883.53</v>
      </c>
      <c r="G84" s="77">
        <v>70.557599999999994</v>
      </c>
      <c r="H84" s="77">
        <v>515.86519746992201</v>
      </c>
      <c r="I84" s="78">
        <v>1E-4</v>
      </c>
      <c r="J84" s="78">
        <v>1.61E-2</v>
      </c>
      <c r="K84" s="78">
        <v>1.6000000000000001E-3</v>
      </c>
    </row>
    <row r="85" spans="2:11">
      <c r="B85" t="s">
        <v>2614</v>
      </c>
      <c r="C85" t="s">
        <v>2615</v>
      </c>
      <c r="D85" t="s">
        <v>110</v>
      </c>
      <c r="E85" t="s">
        <v>2616</v>
      </c>
      <c r="F85" s="77">
        <v>5841</v>
      </c>
      <c r="G85" s="77">
        <v>122.83320000000001</v>
      </c>
      <c r="H85" s="77">
        <v>27.954016315394401</v>
      </c>
      <c r="I85" s="78">
        <v>0</v>
      </c>
      <c r="J85" s="78">
        <v>8.9999999999999998E-4</v>
      </c>
      <c r="K85" s="78">
        <v>1E-4</v>
      </c>
    </row>
    <row r="86" spans="2:11">
      <c r="B86" t="s">
        <v>2617</v>
      </c>
      <c r="C86" t="s">
        <v>2618</v>
      </c>
      <c r="D86" t="s">
        <v>106</v>
      </c>
      <c r="E86" t="s">
        <v>2619</v>
      </c>
      <c r="F86" s="77">
        <v>23561.200000000001</v>
      </c>
      <c r="G86" s="77">
        <v>102.1096</v>
      </c>
      <c r="H86" s="77">
        <v>86.272874011667199</v>
      </c>
      <c r="I86" s="78">
        <v>0</v>
      </c>
      <c r="J86" s="78">
        <v>2.7000000000000001E-3</v>
      </c>
      <c r="K86" s="78">
        <v>2.9999999999999997E-4</v>
      </c>
    </row>
    <row r="87" spans="2:11">
      <c r="B87" t="s">
        <v>2620</v>
      </c>
      <c r="C87" t="s">
        <v>2621</v>
      </c>
      <c r="D87" t="s">
        <v>106</v>
      </c>
      <c r="E87" t="s">
        <v>551</v>
      </c>
      <c r="F87" s="77">
        <v>28734.87</v>
      </c>
      <c r="G87" s="77">
        <v>109.32470000000045</v>
      </c>
      <c r="H87" s="77">
        <v>112.651717176484</v>
      </c>
      <c r="I87" s="78">
        <v>1E-4</v>
      </c>
      <c r="J87" s="78">
        <v>3.5000000000000001E-3</v>
      </c>
      <c r="K87" s="78">
        <v>2.9999999999999997E-4</v>
      </c>
    </row>
    <row r="88" spans="2:11">
      <c r="B88" t="s">
        <v>2622</v>
      </c>
      <c r="C88" t="s">
        <v>2623</v>
      </c>
      <c r="D88" t="s">
        <v>110</v>
      </c>
      <c r="E88" t="s">
        <v>628</v>
      </c>
      <c r="F88" s="77">
        <v>7053.42</v>
      </c>
      <c r="G88" s="77">
        <v>101.27200000000008</v>
      </c>
      <c r="H88" s="77">
        <v>27.831100129250899</v>
      </c>
      <c r="I88" s="78">
        <v>0</v>
      </c>
      <c r="J88" s="78">
        <v>8.9999999999999998E-4</v>
      </c>
      <c r="K88" s="78">
        <v>1E-4</v>
      </c>
    </row>
    <row r="89" spans="2:11">
      <c r="B89" t="s">
        <v>2624</v>
      </c>
      <c r="C89" t="s">
        <v>2625</v>
      </c>
      <c r="D89" t="s">
        <v>106</v>
      </c>
      <c r="E89" t="s">
        <v>281</v>
      </c>
      <c r="F89" s="77">
        <v>2407.5300000000002</v>
      </c>
      <c r="G89" s="77">
        <v>314.83000120000003</v>
      </c>
      <c r="H89" s="77">
        <v>7.5796267278903597</v>
      </c>
      <c r="I89" s="78">
        <v>0</v>
      </c>
      <c r="J89" s="78">
        <v>2.0000000000000001E-4</v>
      </c>
      <c r="K89" s="78">
        <v>0</v>
      </c>
    </row>
    <row r="90" spans="2:11">
      <c r="B90" t="s">
        <v>2626</v>
      </c>
      <c r="C90" t="s">
        <v>2627</v>
      </c>
      <c r="D90" t="s">
        <v>110</v>
      </c>
      <c r="E90" t="s">
        <v>2628</v>
      </c>
      <c r="F90" s="77">
        <v>47044.09</v>
      </c>
      <c r="G90" s="77">
        <v>100</v>
      </c>
      <c r="H90" s="77">
        <v>183.29318345799999</v>
      </c>
      <c r="I90" s="78">
        <v>1E-4</v>
      </c>
      <c r="J90" s="78">
        <v>5.7000000000000002E-3</v>
      </c>
      <c r="K90" s="78">
        <v>5.9999999999999995E-4</v>
      </c>
    </row>
    <row r="91" spans="2:11">
      <c r="B91" t="s">
        <v>2629</v>
      </c>
      <c r="C91" t="s">
        <v>2630</v>
      </c>
      <c r="D91" t="s">
        <v>110</v>
      </c>
      <c r="E91" t="s">
        <v>2631</v>
      </c>
      <c r="F91" s="77">
        <v>146523</v>
      </c>
      <c r="G91" s="77">
        <v>86.131399999999928</v>
      </c>
      <c r="H91" s="77">
        <v>491.709444983156</v>
      </c>
      <c r="I91" s="78">
        <v>1E-4</v>
      </c>
      <c r="J91" s="78">
        <v>1.5299999999999999E-2</v>
      </c>
      <c r="K91" s="78">
        <v>1.5E-3</v>
      </c>
    </row>
    <row r="92" spans="2:11">
      <c r="B92" t="s">
        <v>2632</v>
      </c>
      <c r="C92" t="s">
        <v>2633</v>
      </c>
      <c r="D92" t="s">
        <v>106</v>
      </c>
      <c r="E92" t="s">
        <v>2631</v>
      </c>
      <c r="F92" s="77">
        <v>13669</v>
      </c>
      <c r="G92" s="77">
        <v>100.9092</v>
      </c>
      <c r="H92" s="77">
        <v>49.462696873128003</v>
      </c>
      <c r="I92" s="78">
        <v>1E-4</v>
      </c>
      <c r="J92" s="78">
        <v>1.5E-3</v>
      </c>
      <c r="K92" s="78">
        <v>2.0000000000000001E-4</v>
      </c>
    </row>
    <row r="93" spans="2:11">
      <c r="B93" t="s">
        <v>2634</v>
      </c>
      <c r="C93" t="s">
        <v>2635</v>
      </c>
      <c r="D93" t="s">
        <v>106</v>
      </c>
      <c r="E93" t="s">
        <v>2636</v>
      </c>
      <c r="F93" s="77">
        <v>124523.88</v>
      </c>
      <c r="G93" s="77">
        <v>100.60910000000003</v>
      </c>
      <c r="H93" s="77">
        <v>449.26252486174502</v>
      </c>
      <c r="I93" s="78">
        <v>2.0000000000000001E-4</v>
      </c>
      <c r="J93" s="78">
        <v>1.4E-2</v>
      </c>
      <c r="K93" s="78">
        <v>1.4E-3</v>
      </c>
    </row>
    <row r="94" spans="2:11">
      <c r="B94" t="s">
        <v>2637</v>
      </c>
      <c r="C94" t="s">
        <v>2638</v>
      </c>
      <c r="D94" t="s">
        <v>106</v>
      </c>
      <c r="E94" t="s">
        <v>275</v>
      </c>
      <c r="F94" s="77">
        <v>1572.87</v>
      </c>
      <c r="G94" s="77">
        <v>100</v>
      </c>
      <c r="H94" s="77">
        <v>5.64031182</v>
      </c>
      <c r="I94" s="78">
        <v>0</v>
      </c>
      <c r="J94" s="78">
        <v>2.0000000000000001E-4</v>
      </c>
      <c r="K94" s="78">
        <v>0</v>
      </c>
    </row>
    <row r="95" spans="2:11">
      <c r="B95" t="s">
        <v>2639</v>
      </c>
      <c r="C95" t="s">
        <v>2640</v>
      </c>
      <c r="D95" t="s">
        <v>110</v>
      </c>
      <c r="E95" t="s">
        <v>684</v>
      </c>
      <c r="F95" s="77">
        <v>231292</v>
      </c>
      <c r="G95" s="77">
        <v>113.59740000000005</v>
      </c>
      <c r="H95" s="77">
        <v>1023.69420533725</v>
      </c>
      <c r="I95" s="78">
        <v>0</v>
      </c>
      <c r="J95" s="78">
        <v>3.1899999999999998E-2</v>
      </c>
      <c r="K95" s="78">
        <v>3.0999999999999999E-3</v>
      </c>
    </row>
    <row r="96" spans="2:11">
      <c r="B96" t="s">
        <v>2641</v>
      </c>
      <c r="C96" t="s">
        <v>2642</v>
      </c>
      <c r="D96" t="s">
        <v>106</v>
      </c>
      <c r="E96" t="s">
        <v>2643</v>
      </c>
      <c r="F96" s="77">
        <v>15012.24</v>
      </c>
      <c r="G96" s="77">
        <v>103.96209999999992</v>
      </c>
      <c r="H96" s="77">
        <v>55.9668453002894</v>
      </c>
      <c r="I96" s="78">
        <v>0</v>
      </c>
      <c r="J96" s="78">
        <v>1.6999999999999999E-3</v>
      </c>
      <c r="K96" s="78">
        <v>2.0000000000000001E-4</v>
      </c>
    </row>
    <row r="97" spans="2:11">
      <c r="B97" t="s">
        <v>2644</v>
      </c>
      <c r="C97" t="s">
        <v>2645</v>
      </c>
      <c r="D97" t="s">
        <v>106</v>
      </c>
      <c r="E97" t="s">
        <v>2646</v>
      </c>
      <c r="F97" s="77">
        <v>109905.47</v>
      </c>
      <c r="G97" s="77">
        <v>94.392199999999946</v>
      </c>
      <c r="H97" s="77">
        <v>372.01949711727701</v>
      </c>
      <c r="I97" s="78">
        <v>0</v>
      </c>
      <c r="J97" s="78">
        <v>1.1599999999999999E-2</v>
      </c>
      <c r="K97" s="78">
        <v>1.1000000000000001E-3</v>
      </c>
    </row>
    <row r="98" spans="2:11">
      <c r="B98" t="s">
        <v>2647</v>
      </c>
      <c r="C98" t="s">
        <v>2648</v>
      </c>
      <c r="D98" t="s">
        <v>106</v>
      </c>
      <c r="E98" t="s">
        <v>2649</v>
      </c>
      <c r="F98" s="77">
        <v>33502.47</v>
      </c>
      <c r="G98" s="77">
        <v>111.63570000000006</v>
      </c>
      <c r="H98" s="77">
        <v>134.11897080981899</v>
      </c>
      <c r="I98" s="78">
        <v>0</v>
      </c>
      <c r="J98" s="78">
        <v>4.1999999999999997E-3</v>
      </c>
      <c r="K98" s="78">
        <v>4.0000000000000002E-4</v>
      </c>
    </row>
    <row r="99" spans="2:11">
      <c r="B99" t="s">
        <v>2650</v>
      </c>
      <c r="C99" t="s">
        <v>2651</v>
      </c>
      <c r="D99" t="s">
        <v>110</v>
      </c>
      <c r="E99" t="s">
        <v>2581</v>
      </c>
      <c r="F99" s="77">
        <v>23653.7</v>
      </c>
      <c r="G99" s="77">
        <v>104.28720000000003</v>
      </c>
      <c r="H99" s="77">
        <v>96.110609993539697</v>
      </c>
      <c r="I99" s="78">
        <v>0</v>
      </c>
      <c r="J99" s="78">
        <v>3.0000000000000001E-3</v>
      </c>
      <c r="K99" s="78">
        <v>2.9999999999999997E-4</v>
      </c>
    </row>
    <row r="100" spans="2:11">
      <c r="B100" t="s">
        <v>2652</v>
      </c>
      <c r="C100" t="s">
        <v>2653</v>
      </c>
      <c r="D100" t="s">
        <v>106</v>
      </c>
      <c r="E100" t="s">
        <v>2654</v>
      </c>
      <c r="F100" s="77">
        <v>15762.38</v>
      </c>
      <c r="G100" s="77">
        <v>117.87979999999993</v>
      </c>
      <c r="H100" s="77">
        <v>66.630254000994597</v>
      </c>
      <c r="I100" s="78">
        <v>0</v>
      </c>
      <c r="J100" s="78">
        <v>2.0999999999999999E-3</v>
      </c>
      <c r="K100" s="78">
        <v>2.0000000000000001E-4</v>
      </c>
    </row>
    <row r="101" spans="2:11">
      <c r="B101" t="s">
        <v>2655</v>
      </c>
      <c r="C101" t="s">
        <v>2656</v>
      </c>
      <c r="D101" t="s">
        <v>110</v>
      </c>
      <c r="E101" t="s">
        <v>2657</v>
      </c>
      <c r="F101" s="77">
        <v>93533.62</v>
      </c>
      <c r="G101" s="77">
        <v>140.86159999999992</v>
      </c>
      <c r="H101" s="77">
        <v>513.33585808874204</v>
      </c>
      <c r="I101" s="78">
        <v>0</v>
      </c>
      <c r="J101" s="78">
        <v>1.6E-2</v>
      </c>
      <c r="K101" s="78">
        <v>1.6000000000000001E-3</v>
      </c>
    </row>
    <row r="102" spans="2:11">
      <c r="B102" t="s">
        <v>2658</v>
      </c>
      <c r="C102" t="s">
        <v>2659</v>
      </c>
      <c r="D102" t="s">
        <v>106</v>
      </c>
      <c r="E102" t="s">
        <v>2660</v>
      </c>
      <c r="F102" s="77">
        <v>121578.77</v>
      </c>
      <c r="G102" s="77">
        <v>96.047299999999993</v>
      </c>
      <c r="H102" s="77">
        <v>418.74842968614098</v>
      </c>
      <c r="I102" s="78">
        <v>0</v>
      </c>
      <c r="J102" s="78">
        <v>1.2999999999999999E-2</v>
      </c>
      <c r="K102" s="78">
        <v>1.2999999999999999E-3</v>
      </c>
    </row>
    <row r="103" spans="2:11">
      <c r="B103" t="s">
        <v>2661</v>
      </c>
      <c r="C103" t="s">
        <v>2662</v>
      </c>
      <c r="D103" t="s">
        <v>106</v>
      </c>
      <c r="E103" t="s">
        <v>2663</v>
      </c>
      <c r="F103" s="77">
        <v>90157.83</v>
      </c>
      <c r="G103" s="77">
        <v>110.77819999999996</v>
      </c>
      <c r="H103" s="77">
        <v>358.15254334175302</v>
      </c>
      <c r="I103" s="78">
        <v>0</v>
      </c>
      <c r="J103" s="78">
        <v>1.11E-2</v>
      </c>
      <c r="K103" s="78">
        <v>1.1000000000000001E-3</v>
      </c>
    </row>
    <row r="104" spans="2:11">
      <c r="B104" t="s">
        <v>2664</v>
      </c>
      <c r="C104" t="s">
        <v>2665</v>
      </c>
      <c r="D104" t="s">
        <v>106</v>
      </c>
      <c r="E104" t="s">
        <v>2500</v>
      </c>
      <c r="F104" s="77">
        <v>48133.15</v>
      </c>
      <c r="G104" s="77">
        <v>100.60540000000023</v>
      </c>
      <c r="H104" s="77">
        <v>173.650429451099</v>
      </c>
      <c r="I104" s="78">
        <v>0</v>
      </c>
      <c r="J104" s="78">
        <v>5.4000000000000003E-3</v>
      </c>
      <c r="K104" s="78">
        <v>5.0000000000000001E-4</v>
      </c>
    </row>
    <row r="105" spans="2:11">
      <c r="B105" t="s">
        <v>2666</v>
      </c>
      <c r="C105" t="s">
        <v>2667</v>
      </c>
      <c r="D105" t="s">
        <v>106</v>
      </c>
      <c r="E105" t="s">
        <v>2668</v>
      </c>
      <c r="F105" s="77">
        <v>13892.33</v>
      </c>
      <c r="G105" s="77">
        <v>102.0635</v>
      </c>
      <c r="H105" s="77">
        <v>50.845887651166301</v>
      </c>
      <c r="I105" s="78">
        <v>0</v>
      </c>
      <c r="J105" s="78">
        <v>1.6000000000000001E-3</v>
      </c>
      <c r="K105" s="78">
        <v>2.0000000000000001E-4</v>
      </c>
    </row>
    <row r="106" spans="2:11">
      <c r="B106" t="s">
        <v>2669</v>
      </c>
      <c r="C106" t="s">
        <v>2670</v>
      </c>
      <c r="D106" t="s">
        <v>113</v>
      </c>
      <c r="E106" t="s">
        <v>2671</v>
      </c>
      <c r="F106" s="77">
        <v>92293.8</v>
      </c>
      <c r="G106" s="77">
        <v>108.46039999999994</v>
      </c>
      <c r="H106" s="77">
        <v>443.07246676884603</v>
      </c>
      <c r="I106" s="78">
        <v>0</v>
      </c>
      <c r="J106" s="78">
        <v>1.38E-2</v>
      </c>
      <c r="K106" s="78">
        <v>1.4E-3</v>
      </c>
    </row>
    <row r="107" spans="2:11">
      <c r="B107" t="s">
        <v>2672</v>
      </c>
      <c r="C107" t="s">
        <v>2673</v>
      </c>
      <c r="D107" t="s">
        <v>106</v>
      </c>
      <c r="E107" t="s">
        <v>2674</v>
      </c>
      <c r="F107" s="77">
        <v>4096.17</v>
      </c>
      <c r="G107" s="77">
        <v>117.54140000000014</v>
      </c>
      <c r="H107" s="77">
        <v>17.265498293866699</v>
      </c>
      <c r="I107" s="78">
        <v>0</v>
      </c>
      <c r="J107" s="78">
        <v>5.0000000000000001E-4</v>
      </c>
      <c r="K107" s="78">
        <v>1E-4</v>
      </c>
    </row>
    <row r="108" spans="2:11">
      <c r="B108" t="s">
        <v>2675</v>
      </c>
      <c r="C108" t="s">
        <v>2676</v>
      </c>
      <c r="D108" t="s">
        <v>106</v>
      </c>
      <c r="E108" t="s">
        <v>2677</v>
      </c>
      <c r="F108" s="77">
        <v>37348.39</v>
      </c>
      <c r="G108" s="77">
        <v>101.94530000000029</v>
      </c>
      <c r="H108" s="77">
        <v>136.53669263518299</v>
      </c>
      <c r="I108" s="78">
        <v>4.0000000000000002E-4</v>
      </c>
      <c r="J108" s="78">
        <v>4.3E-3</v>
      </c>
      <c r="K108" s="78">
        <v>4.0000000000000002E-4</v>
      </c>
    </row>
    <row r="109" spans="2:11">
      <c r="B109" t="s">
        <v>2678</v>
      </c>
      <c r="C109" t="s">
        <v>2679</v>
      </c>
      <c r="D109" t="s">
        <v>106</v>
      </c>
      <c r="E109" t="s">
        <v>2680</v>
      </c>
      <c r="F109" s="77">
        <v>85449</v>
      </c>
      <c r="G109" s="77">
        <v>107.44889999999999</v>
      </c>
      <c r="H109" s="77">
        <v>329.24504187174603</v>
      </c>
      <c r="I109" s="78">
        <v>0</v>
      </c>
      <c r="J109" s="78">
        <v>1.0200000000000001E-2</v>
      </c>
      <c r="K109" s="78">
        <v>1E-3</v>
      </c>
    </row>
    <row r="110" spans="2:11">
      <c r="B110" t="s">
        <v>2681</v>
      </c>
      <c r="C110" t="s">
        <v>2682</v>
      </c>
      <c r="D110" t="s">
        <v>106</v>
      </c>
      <c r="E110" t="s">
        <v>347</v>
      </c>
      <c r="F110" s="77">
        <v>90656.87</v>
      </c>
      <c r="G110" s="77">
        <v>146.4252000000001</v>
      </c>
      <c r="H110" s="77">
        <v>476.02178851550701</v>
      </c>
      <c r="I110" s="78">
        <v>1.1999999999999999E-3</v>
      </c>
      <c r="J110" s="78">
        <v>1.4800000000000001E-2</v>
      </c>
      <c r="K110" s="78">
        <v>1.5E-3</v>
      </c>
    </row>
    <row r="111" spans="2:11">
      <c r="B111" t="s">
        <v>2683</v>
      </c>
      <c r="C111" t="s">
        <v>2684</v>
      </c>
      <c r="D111" t="s">
        <v>106</v>
      </c>
      <c r="E111" t="s">
        <v>2685</v>
      </c>
      <c r="F111" s="77">
        <v>136033.92000000001</v>
      </c>
      <c r="G111" s="77">
        <v>86.324900000000028</v>
      </c>
      <c r="H111" s="77">
        <v>421.10808742620299</v>
      </c>
      <c r="I111" s="78">
        <v>0</v>
      </c>
      <c r="J111" s="78">
        <v>1.3100000000000001E-2</v>
      </c>
      <c r="K111" s="78">
        <v>1.2999999999999999E-3</v>
      </c>
    </row>
    <row r="112" spans="2:11">
      <c r="B112" t="s">
        <v>2686</v>
      </c>
      <c r="C112" t="s">
        <v>2687</v>
      </c>
      <c r="D112" t="s">
        <v>110</v>
      </c>
      <c r="E112" t="s">
        <v>275</v>
      </c>
      <c r="F112" s="77">
        <v>159483.82999999999</v>
      </c>
      <c r="G112" s="77">
        <v>100.12929999999989</v>
      </c>
      <c r="H112" s="77">
        <v>622.18434394768997</v>
      </c>
      <c r="I112" s="78">
        <v>0</v>
      </c>
      <c r="J112" s="78">
        <v>1.9400000000000001E-2</v>
      </c>
      <c r="K112" s="78">
        <v>1.9E-3</v>
      </c>
    </row>
    <row r="113" spans="2:11">
      <c r="B113" t="s">
        <v>2688</v>
      </c>
      <c r="C113" t="s">
        <v>2689</v>
      </c>
      <c r="D113" t="s">
        <v>110</v>
      </c>
      <c r="E113" t="s">
        <v>2690</v>
      </c>
      <c r="F113" s="77">
        <v>30348.58</v>
      </c>
      <c r="G113" s="77">
        <v>103.15150000000006</v>
      </c>
      <c r="H113" s="77">
        <v>121.970601386035</v>
      </c>
      <c r="I113" s="78">
        <v>5.9999999999999995E-4</v>
      </c>
      <c r="J113" s="78">
        <v>3.8E-3</v>
      </c>
      <c r="K113" s="78">
        <v>4.0000000000000002E-4</v>
      </c>
    </row>
    <row r="114" spans="2:11">
      <c r="B114" t="s">
        <v>2691</v>
      </c>
      <c r="C114" t="s">
        <v>2692</v>
      </c>
      <c r="D114" t="s">
        <v>106</v>
      </c>
      <c r="E114" t="s">
        <v>2693</v>
      </c>
      <c r="F114" s="77">
        <v>13473</v>
      </c>
      <c r="G114" s="77">
        <v>122.30200000000001</v>
      </c>
      <c r="H114" s="77">
        <v>59.089205977559999</v>
      </c>
      <c r="I114" s="78">
        <v>0</v>
      </c>
      <c r="J114" s="78">
        <v>1.8E-3</v>
      </c>
      <c r="K114" s="78">
        <v>2.0000000000000001E-4</v>
      </c>
    </row>
    <row r="115" spans="2:11">
      <c r="B115" t="s">
        <v>2694</v>
      </c>
      <c r="C115" t="s">
        <v>2695</v>
      </c>
      <c r="D115" t="s">
        <v>102</v>
      </c>
      <c r="E115" t="s">
        <v>2696</v>
      </c>
      <c r="F115" s="77">
        <v>206738.93</v>
      </c>
      <c r="G115" s="77">
        <v>100.21814099999986</v>
      </c>
      <c r="H115" s="77">
        <v>207.18991236929099</v>
      </c>
      <c r="I115" s="78">
        <v>0</v>
      </c>
      <c r="J115" s="78">
        <v>6.4000000000000003E-3</v>
      </c>
      <c r="K115" s="78">
        <v>5.9999999999999995E-4</v>
      </c>
    </row>
    <row r="116" spans="2:11">
      <c r="B116" t="s">
        <v>2697</v>
      </c>
      <c r="C116" t="s">
        <v>2698</v>
      </c>
      <c r="D116" t="s">
        <v>110</v>
      </c>
      <c r="E116" t="s">
        <v>2699</v>
      </c>
      <c r="F116" s="77">
        <v>198552.33</v>
      </c>
      <c r="G116" s="77">
        <v>89.034100000000024</v>
      </c>
      <c r="H116" s="77">
        <v>688.76743090949799</v>
      </c>
      <c r="I116" s="78">
        <v>0</v>
      </c>
      <c r="J116" s="78">
        <v>2.1399999999999999E-2</v>
      </c>
      <c r="K116" s="78">
        <v>2.0999999999999999E-3</v>
      </c>
    </row>
    <row r="117" spans="2:11">
      <c r="B117" t="s">
        <v>2700</v>
      </c>
      <c r="C117" t="s">
        <v>2701</v>
      </c>
      <c r="D117" t="s">
        <v>106</v>
      </c>
      <c r="E117" t="s">
        <v>2702</v>
      </c>
      <c r="F117" s="77">
        <v>157363.98000000001</v>
      </c>
      <c r="G117" s="77">
        <v>118.65380000000006</v>
      </c>
      <c r="H117" s="77">
        <v>669.57197477504701</v>
      </c>
      <c r="I117" s="78">
        <v>0</v>
      </c>
      <c r="J117" s="78">
        <v>2.0799999999999999E-2</v>
      </c>
      <c r="K117" s="78">
        <v>2.0999999999999999E-3</v>
      </c>
    </row>
    <row r="118" spans="2:11">
      <c r="B118" t="s">
        <v>2703</v>
      </c>
      <c r="C118" t="s">
        <v>2704</v>
      </c>
      <c r="D118" t="s">
        <v>106</v>
      </c>
      <c r="E118" t="s">
        <v>2705</v>
      </c>
      <c r="F118" s="77">
        <v>326925.34000000003</v>
      </c>
      <c r="G118" s="77">
        <v>69.082499999999996</v>
      </c>
      <c r="H118" s="77">
        <v>809.89163804772295</v>
      </c>
      <c r="I118" s="78">
        <v>0</v>
      </c>
      <c r="J118" s="78">
        <v>2.52E-2</v>
      </c>
      <c r="K118" s="78">
        <v>2.5000000000000001E-3</v>
      </c>
    </row>
    <row r="119" spans="2:11">
      <c r="B119" t="s">
        <v>2706</v>
      </c>
      <c r="C119" t="s">
        <v>2707</v>
      </c>
      <c r="D119" t="s">
        <v>106</v>
      </c>
      <c r="E119" t="s">
        <v>2512</v>
      </c>
      <c r="F119" s="77">
        <v>11661.53</v>
      </c>
      <c r="G119" s="77">
        <v>108.51010000000005</v>
      </c>
      <c r="H119" s="77">
        <v>45.377021182204601</v>
      </c>
      <c r="I119" s="78">
        <v>0</v>
      </c>
      <c r="J119" s="78">
        <v>1.4E-3</v>
      </c>
      <c r="K119" s="78">
        <v>1E-4</v>
      </c>
    </row>
    <row r="120" spans="2:11">
      <c r="B120" t="s">
        <v>2708</v>
      </c>
      <c r="C120" t="s">
        <v>2709</v>
      </c>
      <c r="D120" t="s">
        <v>106</v>
      </c>
      <c r="E120" t="s">
        <v>2710</v>
      </c>
      <c r="F120" s="77">
        <v>945913.67</v>
      </c>
      <c r="G120" s="77">
        <v>89.065099999999887</v>
      </c>
      <c r="H120" s="77">
        <v>3021.1295365716201</v>
      </c>
      <c r="I120" s="78">
        <v>1E-4</v>
      </c>
      <c r="J120" s="78">
        <v>9.4E-2</v>
      </c>
      <c r="K120" s="78">
        <v>9.2999999999999992E-3</v>
      </c>
    </row>
    <row r="121" spans="2:11">
      <c r="B121" t="s">
        <v>2711</v>
      </c>
      <c r="C121" t="s">
        <v>2712</v>
      </c>
      <c r="D121" t="s">
        <v>106</v>
      </c>
      <c r="E121" t="s">
        <v>2713</v>
      </c>
      <c r="F121" s="77">
        <v>86151.11</v>
      </c>
      <c r="G121" s="77">
        <v>96.39849999999997</v>
      </c>
      <c r="H121" s="77">
        <v>297.811482695233</v>
      </c>
      <c r="I121" s="78">
        <v>0</v>
      </c>
      <c r="J121" s="78">
        <v>9.2999999999999992E-3</v>
      </c>
      <c r="K121" s="78">
        <v>8.9999999999999998E-4</v>
      </c>
    </row>
    <row r="122" spans="2:11">
      <c r="B122" t="s">
        <v>2714</v>
      </c>
      <c r="C122" t="s">
        <v>2715</v>
      </c>
      <c r="D122" t="s">
        <v>106</v>
      </c>
      <c r="E122" t="s">
        <v>1129</v>
      </c>
      <c r="F122" s="77">
        <v>19321</v>
      </c>
      <c r="G122" s="77">
        <v>100.378</v>
      </c>
      <c r="H122" s="77">
        <v>69.547003700679994</v>
      </c>
      <c r="I122" s="78">
        <v>0</v>
      </c>
      <c r="J122" s="78">
        <v>2.2000000000000001E-3</v>
      </c>
      <c r="K122" s="78">
        <v>2.0000000000000001E-4</v>
      </c>
    </row>
    <row r="123" spans="2:11">
      <c r="B123" t="s">
        <v>2716</v>
      </c>
      <c r="C123" t="s">
        <v>2717</v>
      </c>
      <c r="D123" t="s">
        <v>106</v>
      </c>
      <c r="E123" t="s">
        <v>2685</v>
      </c>
      <c r="F123" s="77">
        <v>39307.69</v>
      </c>
      <c r="G123" s="77">
        <v>36.096400000000031</v>
      </c>
      <c r="H123" s="77">
        <v>50.880538393191799</v>
      </c>
      <c r="I123" s="78">
        <v>8.0000000000000004E-4</v>
      </c>
      <c r="J123" s="78">
        <v>1.6000000000000001E-3</v>
      </c>
      <c r="K123" s="78">
        <v>2.0000000000000001E-4</v>
      </c>
    </row>
    <row r="124" spans="2:11">
      <c r="B124" t="s">
        <v>2718</v>
      </c>
      <c r="C124" t="s">
        <v>2719</v>
      </c>
      <c r="D124" t="s">
        <v>106</v>
      </c>
      <c r="E124" t="s">
        <v>2720</v>
      </c>
      <c r="F124" s="77">
        <v>220589.04</v>
      </c>
      <c r="G124" s="77">
        <v>97.327799999999954</v>
      </c>
      <c r="H124" s="77">
        <v>769.89433238780805</v>
      </c>
      <c r="I124" s="78">
        <v>0</v>
      </c>
      <c r="J124" s="78">
        <v>2.4E-2</v>
      </c>
      <c r="K124" s="78">
        <v>2.3999999999999998E-3</v>
      </c>
    </row>
    <row r="125" spans="2:11">
      <c r="B125" t="s">
        <v>2721</v>
      </c>
      <c r="C125" t="s">
        <v>2722</v>
      </c>
      <c r="D125" t="s">
        <v>110</v>
      </c>
      <c r="E125" t="s">
        <v>2723</v>
      </c>
      <c r="F125" s="77">
        <v>119186.12</v>
      </c>
      <c r="G125" s="77">
        <v>104.39599999999994</v>
      </c>
      <c r="H125" s="77">
        <v>484.78679609830601</v>
      </c>
      <c r="I125" s="78">
        <v>1E-3</v>
      </c>
      <c r="J125" s="78">
        <v>1.5100000000000001E-2</v>
      </c>
      <c r="K125" s="78">
        <v>1.5E-3</v>
      </c>
    </row>
    <row r="126" spans="2:11">
      <c r="B126" t="s">
        <v>2724</v>
      </c>
      <c r="C126" t="s">
        <v>2725</v>
      </c>
      <c r="D126" t="s">
        <v>110</v>
      </c>
      <c r="E126" t="s">
        <v>2726</v>
      </c>
      <c r="F126" s="77">
        <v>29580.48</v>
      </c>
      <c r="G126" s="77">
        <v>103.69290000000044</v>
      </c>
      <c r="H126" s="77">
        <v>119.507587570414</v>
      </c>
      <c r="I126" s="78">
        <v>0</v>
      </c>
      <c r="J126" s="78">
        <v>3.7000000000000002E-3</v>
      </c>
      <c r="K126" s="78">
        <v>4.0000000000000002E-4</v>
      </c>
    </row>
    <row r="127" spans="2:11">
      <c r="B127" t="s">
        <v>2727</v>
      </c>
      <c r="C127" t="s">
        <v>2728</v>
      </c>
      <c r="D127" t="s">
        <v>106</v>
      </c>
      <c r="E127" t="s">
        <v>373</v>
      </c>
      <c r="F127" s="77">
        <v>24205.919999999998</v>
      </c>
      <c r="G127" s="77">
        <v>99.008599999999973</v>
      </c>
      <c r="H127" s="77">
        <v>85.941869837704303</v>
      </c>
      <c r="I127" s="78">
        <v>0</v>
      </c>
      <c r="J127" s="78">
        <v>2.7000000000000001E-3</v>
      </c>
      <c r="K127" s="78">
        <v>2.9999999999999997E-4</v>
      </c>
    </row>
    <row r="128" spans="2:11">
      <c r="B128" t="s">
        <v>2729</v>
      </c>
      <c r="C128" t="s">
        <v>2730</v>
      </c>
      <c r="D128" t="s">
        <v>106</v>
      </c>
      <c r="E128" t="s">
        <v>2731</v>
      </c>
      <c r="F128" s="77">
        <v>15609.79</v>
      </c>
      <c r="G128" s="77">
        <v>73.055599999999927</v>
      </c>
      <c r="H128" s="77">
        <v>40.894119115258597</v>
      </c>
      <c r="I128" s="78">
        <v>0</v>
      </c>
      <c r="J128" s="78">
        <v>1.2999999999999999E-3</v>
      </c>
      <c r="K128" s="78">
        <v>1E-4</v>
      </c>
    </row>
    <row r="129" spans="2:11">
      <c r="B129" t="s">
        <v>2732</v>
      </c>
      <c r="C129" t="s">
        <v>2733</v>
      </c>
      <c r="D129" t="s">
        <v>113</v>
      </c>
      <c r="E129" t="s">
        <v>2734</v>
      </c>
      <c r="F129" s="77">
        <v>95739.38</v>
      </c>
      <c r="G129" s="77">
        <v>99.28250000000007</v>
      </c>
      <c r="H129" s="77">
        <v>420.72115396205101</v>
      </c>
      <c r="I129" s="78">
        <v>6.9999999999999999E-4</v>
      </c>
      <c r="J129" s="78">
        <v>1.3100000000000001E-2</v>
      </c>
      <c r="K129" s="78">
        <v>1.2999999999999999E-3</v>
      </c>
    </row>
    <row r="130" spans="2:11">
      <c r="B130" t="s">
        <v>2735</v>
      </c>
      <c r="C130" t="s">
        <v>2736</v>
      </c>
      <c r="D130" t="s">
        <v>106</v>
      </c>
      <c r="E130" t="s">
        <v>2737</v>
      </c>
      <c r="F130" s="77">
        <v>86197</v>
      </c>
      <c r="G130" s="77">
        <v>96.393000000000001</v>
      </c>
      <c r="H130" s="77">
        <v>297.95311691706002</v>
      </c>
      <c r="I130" s="78">
        <v>0</v>
      </c>
      <c r="J130" s="78">
        <v>9.2999999999999992E-3</v>
      </c>
      <c r="K130" s="78">
        <v>8.9999999999999998E-4</v>
      </c>
    </row>
    <row r="131" spans="2:11">
      <c r="B131" t="s">
        <v>2738</v>
      </c>
      <c r="C131" t="s">
        <v>2739</v>
      </c>
      <c r="D131" t="s">
        <v>106</v>
      </c>
      <c r="E131" t="s">
        <v>2740</v>
      </c>
      <c r="F131" s="77">
        <v>104865.32</v>
      </c>
      <c r="G131" s="77">
        <v>91.584899999999877</v>
      </c>
      <c r="H131" s="77">
        <v>344.40230326565398</v>
      </c>
      <c r="I131" s="78">
        <v>2.0000000000000001E-4</v>
      </c>
      <c r="J131" s="78">
        <v>1.0699999999999999E-2</v>
      </c>
      <c r="K131" s="78">
        <v>1.1000000000000001E-3</v>
      </c>
    </row>
    <row r="132" spans="2:11">
      <c r="B132" t="s">
        <v>2741</v>
      </c>
      <c r="C132" t="s">
        <v>2742</v>
      </c>
      <c r="D132" t="s">
        <v>106</v>
      </c>
      <c r="E132" t="s">
        <v>2743</v>
      </c>
      <c r="F132" s="77">
        <v>165566.21</v>
      </c>
      <c r="G132" s="77">
        <v>74.951899999999981</v>
      </c>
      <c r="H132" s="77">
        <v>445.00474226862201</v>
      </c>
      <c r="I132" s="78">
        <v>0</v>
      </c>
      <c r="J132" s="78">
        <v>1.3899999999999999E-2</v>
      </c>
      <c r="K132" s="78">
        <v>1.4E-3</v>
      </c>
    </row>
    <row r="133" spans="2:11">
      <c r="B133" t="s">
        <v>2744</v>
      </c>
      <c r="C133" t="s">
        <v>2745</v>
      </c>
      <c r="D133" t="s">
        <v>106</v>
      </c>
      <c r="E133" t="s">
        <v>307</v>
      </c>
      <c r="F133" s="77">
        <v>7770.07</v>
      </c>
      <c r="G133" s="77">
        <v>77.295500000000004</v>
      </c>
      <c r="H133" s="77">
        <v>21.537209242264101</v>
      </c>
      <c r="I133" s="78">
        <v>0</v>
      </c>
      <c r="J133" s="78">
        <v>6.9999999999999999E-4</v>
      </c>
      <c r="K133" s="78">
        <v>1E-4</v>
      </c>
    </row>
    <row r="134" spans="2:11">
      <c r="B134" t="s">
        <v>2746</v>
      </c>
      <c r="C134" t="s">
        <v>2747</v>
      </c>
      <c r="D134" t="s">
        <v>110</v>
      </c>
      <c r="E134" t="s">
        <v>2748</v>
      </c>
      <c r="F134" s="77">
        <v>15520</v>
      </c>
      <c r="G134" s="77">
        <v>93.769099999999995</v>
      </c>
      <c r="H134" s="77">
        <v>56.701259583583997</v>
      </c>
      <c r="I134" s="78">
        <v>0</v>
      </c>
      <c r="J134" s="78">
        <v>1.8E-3</v>
      </c>
      <c r="K134" s="78">
        <v>2.0000000000000001E-4</v>
      </c>
    </row>
    <row r="135" spans="2:11">
      <c r="B135" t="s">
        <v>2749</v>
      </c>
      <c r="C135" t="s">
        <v>2750</v>
      </c>
      <c r="D135" t="s">
        <v>106</v>
      </c>
      <c r="E135" t="s">
        <v>2751</v>
      </c>
      <c r="F135" s="77">
        <v>81753</v>
      </c>
      <c r="G135" s="77">
        <v>105.7367</v>
      </c>
      <c r="H135" s="77">
        <v>309.98432672268598</v>
      </c>
      <c r="I135" s="78">
        <v>1E-4</v>
      </c>
      <c r="J135" s="78">
        <v>9.5999999999999992E-3</v>
      </c>
      <c r="K135" s="78">
        <v>1E-3</v>
      </c>
    </row>
    <row r="136" spans="2:11">
      <c r="B136" t="s">
        <v>2752</v>
      </c>
      <c r="C136" t="s">
        <v>2753</v>
      </c>
      <c r="D136" t="s">
        <v>106</v>
      </c>
      <c r="E136" t="s">
        <v>2754</v>
      </c>
      <c r="F136" s="77">
        <v>44630</v>
      </c>
      <c r="G136" s="77">
        <v>117.959</v>
      </c>
      <c r="H136" s="77">
        <v>188.78533469620001</v>
      </c>
      <c r="I136" s="78">
        <v>0</v>
      </c>
      <c r="J136" s="78">
        <v>5.8999999999999999E-3</v>
      </c>
      <c r="K136" s="78">
        <v>5.9999999999999995E-4</v>
      </c>
    </row>
    <row r="137" spans="2:11">
      <c r="B137" t="s">
        <v>2755</v>
      </c>
      <c r="C137" t="s">
        <v>2756</v>
      </c>
      <c r="D137" t="s">
        <v>110</v>
      </c>
      <c r="E137" t="s">
        <v>278</v>
      </c>
      <c r="F137" s="77">
        <v>30154.09</v>
      </c>
      <c r="G137" s="77">
        <v>100</v>
      </c>
      <c r="H137" s="77">
        <v>117.48636545799999</v>
      </c>
      <c r="I137" s="78">
        <v>0</v>
      </c>
      <c r="J137" s="78">
        <v>3.7000000000000002E-3</v>
      </c>
      <c r="K137" s="78">
        <v>4.0000000000000002E-4</v>
      </c>
    </row>
    <row r="138" spans="2:11">
      <c r="B138" t="s">
        <v>227</v>
      </c>
      <c r="C138" s="16"/>
    </row>
    <row r="139" spans="2:11">
      <c r="B139" t="s">
        <v>349</v>
      </c>
      <c r="C139" s="16"/>
    </row>
    <row r="140" spans="2:11">
      <c r="B140" t="s">
        <v>350</v>
      </c>
      <c r="C140" s="16"/>
    </row>
    <row r="141" spans="2:11">
      <c r="B141" t="s">
        <v>351</v>
      </c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3774</v>
      </c>
    </row>
    <row r="3" spans="2:59" s="1" customFormat="1">
      <c r="B3" s="2" t="s">
        <v>2</v>
      </c>
      <c r="C3" s="83" t="s">
        <v>3775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3750.01</v>
      </c>
      <c r="H11" s="7"/>
      <c r="I11" s="75">
        <v>0.24607617780999999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2757</v>
      </c>
      <c r="C12" s="16"/>
      <c r="D12" s="16"/>
      <c r="G12" s="81">
        <v>3351.82</v>
      </c>
      <c r="I12" s="81">
        <v>8.3292726999999993E-3</v>
      </c>
      <c r="K12" s="80">
        <v>3.3799999999999997E-2</v>
      </c>
      <c r="L12" s="80">
        <v>0</v>
      </c>
    </row>
    <row r="13" spans="2:59">
      <c r="B13" t="s">
        <v>2758</v>
      </c>
      <c r="C13" t="s">
        <v>2759</v>
      </c>
      <c r="D13" t="s">
        <v>1590</v>
      </c>
      <c r="E13" t="s">
        <v>102</v>
      </c>
      <c r="F13" t="s">
        <v>551</v>
      </c>
      <c r="G13" s="77">
        <v>3351.82</v>
      </c>
      <c r="H13" s="77">
        <v>0.2485</v>
      </c>
      <c r="I13" s="77">
        <v>8.3292726999999993E-3</v>
      </c>
      <c r="J13" s="78">
        <v>0</v>
      </c>
      <c r="K13" s="78">
        <v>3.3799999999999997E-2</v>
      </c>
      <c r="L13" s="78">
        <v>0</v>
      </c>
    </row>
    <row r="14" spans="2:59">
      <c r="B14" s="79" t="s">
        <v>2225</v>
      </c>
      <c r="C14" s="16"/>
      <c r="D14" s="16"/>
      <c r="G14" s="81">
        <v>398.19</v>
      </c>
      <c r="I14" s="81">
        <v>0.23774690510999999</v>
      </c>
      <c r="K14" s="80">
        <v>0.96619999999999995</v>
      </c>
      <c r="L14" s="80">
        <v>0</v>
      </c>
    </row>
    <row r="15" spans="2:59">
      <c r="B15" t="s">
        <v>2760</v>
      </c>
      <c r="C15" t="s">
        <v>2761</v>
      </c>
      <c r="D15" t="s">
        <v>1690</v>
      </c>
      <c r="E15" t="s">
        <v>106</v>
      </c>
      <c r="F15" t="s">
        <v>684</v>
      </c>
      <c r="G15" s="77">
        <v>398.19</v>
      </c>
      <c r="H15" s="77">
        <v>16.649999999999999</v>
      </c>
      <c r="I15" s="77">
        <v>0.23774690510999999</v>
      </c>
      <c r="J15" s="78">
        <v>0</v>
      </c>
      <c r="K15" s="78">
        <v>0.96619999999999995</v>
      </c>
      <c r="L15" s="78">
        <v>0</v>
      </c>
    </row>
    <row r="16" spans="2:59">
      <c r="B16" t="s">
        <v>227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3774</v>
      </c>
    </row>
    <row r="3" spans="2:52" s="1" customFormat="1">
      <c r="B3" s="2" t="s">
        <v>2</v>
      </c>
      <c r="C3" s="83" t="s">
        <v>3775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2230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2239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2762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2240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2230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2249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2240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2250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1063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1"/>
  <sheetViews>
    <sheetView rightToLeft="1" topLeftCell="A7" workbookViewId="0">
      <selection activeCell="G27" sqref="G27:G2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3774</v>
      </c>
    </row>
    <row r="3" spans="2:13" s="1" customFormat="1">
      <c r="B3" s="2" t="s">
        <v>2</v>
      </c>
      <c r="C3" s="83" t="s">
        <v>3775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43999.023628865441</v>
      </c>
      <c r="K11" s="76">
        <f>J11/$J$11</f>
        <v>1</v>
      </c>
      <c r="L11" s="76">
        <f>J11/'סכום נכסי הקרן'!$C$42</f>
        <v>0.13492758719214443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43999.023628865441</v>
      </c>
      <c r="K12" s="80">
        <f t="shared" ref="K12:K39" si="0">J12/$J$11</f>
        <v>1</v>
      </c>
      <c r="L12" s="80">
        <f>J12/'סכום נכסי הקרן'!$C$42</f>
        <v>0.13492758719214443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20712.803390000001</v>
      </c>
      <c r="K13" s="80">
        <f t="shared" si="0"/>
        <v>0.4707559777851848</v>
      </c>
      <c r="L13" s="80">
        <f>J13/'סכום נכסי הקרן'!$C$42</f>
        <v>6.3517968238833725E-2</v>
      </c>
    </row>
    <row r="14" spans="2:13">
      <c r="B14" s="83" t="s">
        <v>3901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7">
        <v>0</v>
      </c>
      <c r="I14" s="87">
        <v>0</v>
      </c>
      <c r="J14" s="88">
        <v>20712.803390000001</v>
      </c>
      <c r="K14" s="87">
        <f t="shared" si="0"/>
        <v>0.4707559777851848</v>
      </c>
      <c r="L14" s="87">
        <f>J14/'סכום נכסי הקרן'!$C$42</f>
        <v>6.3517968238833725E-2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15863.53564777344</v>
      </c>
      <c r="K15" s="80">
        <f t="shared" si="0"/>
        <v>0.36054290162398539</v>
      </c>
      <c r="L15" s="80">
        <f>J15/'סכום נכסי הקרן'!$C$42</f>
        <v>4.8647183795379037E-2</v>
      </c>
    </row>
    <row r="16" spans="2:13">
      <c r="B16" s="83" t="s">
        <v>3901</v>
      </c>
      <c r="C16" t="s">
        <v>218</v>
      </c>
      <c r="D16" t="s">
        <v>207</v>
      </c>
      <c r="E16" t="s">
        <v>208</v>
      </c>
      <c r="F16" t="s">
        <v>209</v>
      </c>
      <c r="G16" t="s">
        <v>110</v>
      </c>
      <c r="H16" s="87">
        <v>0</v>
      </c>
      <c r="I16" s="87">
        <v>0</v>
      </c>
      <c r="J16" s="88">
        <f>3.389577114+1265.088893068-11.491880862</f>
        <v>1256.9865893200001</v>
      </c>
      <c r="K16" s="87">
        <f t="shared" si="0"/>
        <v>2.8568510972487977E-2</v>
      </c>
      <c r="L16" s="87">
        <f>J16/'סכום נכסי הקרן'!$C$42</f>
        <v>3.8546802551901065E-3</v>
      </c>
    </row>
    <row r="17" spans="2:12">
      <c r="B17" s="83" t="s">
        <v>3901</v>
      </c>
      <c r="C17" t="s">
        <v>215</v>
      </c>
      <c r="D17" t="s">
        <v>207</v>
      </c>
      <c r="E17" t="s">
        <v>208</v>
      </c>
      <c r="F17" t="s">
        <v>209</v>
      </c>
      <c r="G17" t="s">
        <v>120</v>
      </c>
      <c r="H17" s="87">
        <v>0</v>
      </c>
      <c r="I17" s="87">
        <v>0</v>
      </c>
      <c r="J17" s="88">
        <f>5.723374875+157.43499141</f>
        <v>163.158366285</v>
      </c>
      <c r="K17" s="87">
        <f t="shared" si="0"/>
        <v>3.7082269747904222E-3</v>
      </c>
      <c r="L17" s="87">
        <f>J17/'סכום נכסי הקרן'!$C$42</f>
        <v>5.0034211846929663E-4</v>
      </c>
    </row>
    <row r="18" spans="2:12">
      <c r="B18" s="83" t="s">
        <v>3901</v>
      </c>
      <c r="C18" t="s">
        <v>216</v>
      </c>
      <c r="D18" t="s">
        <v>207</v>
      </c>
      <c r="E18" t="s">
        <v>208</v>
      </c>
      <c r="F18" t="s">
        <v>209</v>
      </c>
      <c r="G18" t="s">
        <v>106</v>
      </c>
      <c r="H18" s="87">
        <v>0</v>
      </c>
      <c r="I18" s="87">
        <v>0</v>
      </c>
      <c r="J18" s="88">
        <f>672.46547478+13417.6919129</f>
        <v>14090.157387679999</v>
      </c>
      <c r="K18" s="87">
        <f t="shared" si="0"/>
        <v>0.32023795588127979</v>
      </c>
      <c r="L18" s="87">
        <f>J18/'סכום נכסי הקרן'!$C$42</f>
        <v>4.3208934714405484E-2</v>
      </c>
    </row>
    <row r="19" spans="2:12">
      <c r="B19" s="83" t="s">
        <v>3901</v>
      </c>
      <c r="C19" t="s">
        <v>3902</v>
      </c>
      <c r="D19" t="s">
        <v>207</v>
      </c>
      <c r="E19" t="s">
        <v>208</v>
      </c>
      <c r="F19" t="s">
        <v>209</v>
      </c>
      <c r="G19" t="s">
        <v>202</v>
      </c>
      <c r="H19" s="87">
        <v>0</v>
      </c>
      <c r="I19" s="87">
        <v>0</v>
      </c>
      <c r="J19" s="88">
        <v>4.255296E-4</v>
      </c>
      <c r="K19" s="87">
        <f t="shared" si="0"/>
        <v>9.6713418822510524E-9</v>
      </c>
      <c r="L19" s="87">
        <f>J19/'סכום נכסי הקרן'!$C$42</f>
        <v>1.304930825082467E-9</v>
      </c>
    </row>
    <row r="20" spans="2:12">
      <c r="B20" s="83" t="s">
        <v>3901</v>
      </c>
      <c r="C20" t="s">
        <v>217</v>
      </c>
      <c r="D20" t="s">
        <v>207</v>
      </c>
      <c r="E20" t="s">
        <v>208</v>
      </c>
      <c r="F20" t="s">
        <v>209</v>
      </c>
      <c r="G20" t="s">
        <v>116</v>
      </c>
      <c r="H20" s="87">
        <v>0</v>
      </c>
      <c r="I20" s="87">
        <v>0</v>
      </c>
      <c r="J20" s="88">
        <f>0.129777507+157.783270671</f>
        <v>157.913048178</v>
      </c>
      <c r="K20" s="87">
        <f t="shared" si="0"/>
        <v>3.589012554233171E-3</v>
      </c>
      <c r="L20" s="87">
        <f>J20/'סכום נכסי הקרן'!$C$42</f>
        <v>4.8425680434499715E-4</v>
      </c>
    </row>
    <row r="21" spans="2:12">
      <c r="B21" s="83" t="s">
        <v>3901</v>
      </c>
      <c r="C21" t="s">
        <v>3903</v>
      </c>
      <c r="D21" t="s">
        <v>207</v>
      </c>
      <c r="E21" t="s">
        <v>208</v>
      </c>
      <c r="F21" t="s">
        <v>209</v>
      </c>
      <c r="G21" t="s">
        <v>200</v>
      </c>
      <c r="H21" s="87">
        <v>0</v>
      </c>
      <c r="I21" s="87">
        <v>0</v>
      </c>
      <c r="J21" s="88">
        <v>0.54923013383999997</v>
      </c>
      <c r="K21" s="87">
        <f t="shared" si="0"/>
        <v>1.248278003786609E-5</v>
      </c>
      <c r="L21" s="87">
        <f>J21/'סכום נכסי הקרן'!$C$42</f>
        <v>1.6842713919595369E-6</v>
      </c>
    </row>
    <row r="22" spans="2:12">
      <c r="B22" s="83" t="s">
        <v>3901</v>
      </c>
      <c r="C22" t="s">
        <v>3904</v>
      </c>
      <c r="D22" t="s">
        <v>207</v>
      </c>
      <c r="E22" t="s">
        <v>208</v>
      </c>
      <c r="F22" t="s">
        <v>209</v>
      </c>
      <c r="G22" t="s">
        <v>201</v>
      </c>
      <c r="H22" s="87">
        <v>0</v>
      </c>
      <c r="I22" s="87">
        <v>0</v>
      </c>
      <c r="J22" s="88">
        <v>9.3709329999999997E-3</v>
      </c>
      <c r="K22" s="87">
        <f t="shared" si="0"/>
        <v>2.129804760906609E-7</v>
      </c>
      <c r="L22" s="87">
        <f>J22/'סכום נכסי הקרן'!$C$42</f>
        <v>2.873694175794708E-8</v>
      </c>
    </row>
    <row r="23" spans="2:12">
      <c r="B23" s="83" t="s">
        <v>3901</v>
      </c>
      <c r="C23" t="s">
        <v>219</v>
      </c>
      <c r="D23" t="s">
        <v>207</v>
      </c>
      <c r="E23" t="s">
        <v>208</v>
      </c>
      <c r="F23" t="s">
        <v>209</v>
      </c>
      <c r="G23" t="s">
        <v>113</v>
      </c>
      <c r="H23" s="87">
        <v>0</v>
      </c>
      <c r="I23" s="87">
        <v>0</v>
      </c>
      <c r="J23" s="88">
        <f>78.36520707+116.349837444</f>
        <v>194.715044514</v>
      </c>
      <c r="K23" s="87">
        <f t="shared" si="0"/>
        <v>4.4254401224089373E-3</v>
      </c>
      <c r="L23" s="87">
        <f>J23/'סכום נכסי הקרן'!$C$42</f>
        <v>5.9711395797994616E-4</v>
      </c>
    </row>
    <row r="24" spans="2:12">
      <c r="B24" s="83" t="s">
        <v>3901</v>
      </c>
      <c r="C24" t="s">
        <v>3905</v>
      </c>
      <c r="D24" t="s">
        <v>207</v>
      </c>
      <c r="E24" t="s">
        <v>208</v>
      </c>
      <c r="F24" t="s">
        <v>209</v>
      </c>
      <c r="G24" t="s">
        <v>199</v>
      </c>
      <c r="H24" s="87">
        <v>0</v>
      </c>
      <c r="I24" s="87">
        <v>0</v>
      </c>
      <c r="J24" s="88">
        <v>4.6185200000000003E-2</v>
      </c>
      <c r="K24" s="87">
        <f t="shared" si="0"/>
        <v>1.0496869291822269E-6</v>
      </c>
      <c r="L24" s="87">
        <f>J24/'סכום נכסי הקרן'!$C$42</f>
        <v>1.4163172466168926E-7</v>
      </c>
    </row>
    <row r="25" spans="2:12">
      <c r="B25" s="79" t="s">
        <v>220</v>
      </c>
      <c r="D25" s="16"/>
      <c r="I25" s="80">
        <v>0</v>
      </c>
      <c r="J25" s="81">
        <v>7418.8480099999997</v>
      </c>
      <c r="K25" s="80">
        <f t="shared" si="0"/>
        <v>0.16861392363108904</v>
      </c>
      <c r="L25" s="80">
        <f>J25/'סכום נכסי הקרן'!$C$42</f>
        <v>2.2750669882543349E-2</v>
      </c>
    </row>
    <row r="26" spans="2:12">
      <c r="B26" s="83" t="s">
        <v>3901</v>
      </c>
      <c r="C26" t="s">
        <v>207</v>
      </c>
      <c r="D26">
        <v>10</v>
      </c>
      <c r="E26" t="s">
        <v>211</v>
      </c>
      <c r="F26" t="s">
        <v>212</v>
      </c>
      <c r="G26" t="s">
        <v>102</v>
      </c>
      <c r="H26" s="87">
        <v>0</v>
      </c>
      <c r="I26" s="87">
        <v>0</v>
      </c>
      <c r="J26" s="88">
        <v>7418.8480099999997</v>
      </c>
      <c r="K26" s="87">
        <f t="shared" si="0"/>
        <v>0.16861392363108904</v>
      </c>
      <c r="L26" s="87">
        <f>J26/'סכום נכסי הקרן'!$C$42</f>
        <v>2.2750669882543349E-2</v>
      </c>
    </row>
    <row r="27" spans="2:12">
      <c r="B27" s="79" t="s">
        <v>221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87">
        <v>0</v>
      </c>
      <c r="I28" s="87">
        <v>0</v>
      </c>
      <c r="J28" s="88">
        <v>0</v>
      </c>
      <c r="K28" s="87">
        <f t="shared" si="0"/>
        <v>0</v>
      </c>
      <c r="L28" s="87">
        <f>J28/'סכום נכסי הקרן'!$C$42</f>
        <v>0</v>
      </c>
    </row>
    <row r="29" spans="2:12">
      <c r="B29" s="79" t="s">
        <v>222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87">
        <v>0</v>
      </c>
      <c r="I30" s="87">
        <v>0</v>
      </c>
      <c r="J30" s="88">
        <v>0</v>
      </c>
      <c r="K30" s="87">
        <f t="shared" si="0"/>
        <v>0</v>
      </c>
      <c r="L30" s="87">
        <f>J30/'סכום נכסי הקרן'!$C$42</f>
        <v>0</v>
      </c>
    </row>
    <row r="31" spans="2:12">
      <c r="B31" s="79" t="s">
        <v>223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87">
        <v>0</v>
      </c>
      <c r="I32" s="87">
        <v>0</v>
      </c>
      <c r="J32" s="88">
        <v>0</v>
      </c>
      <c r="K32" s="87">
        <f t="shared" si="0"/>
        <v>0</v>
      </c>
      <c r="L32" s="87">
        <f>J32/'סכום נכסי הקרן'!$C$42</f>
        <v>0</v>
      </c>
    </row>
    <row r="33" spans="2:12">
      <c r="B33" s="79" t="s">
        <v>224</v>
      </c>
      <c r="D33" s="16"/>
      <c r="I33" s="80">
        <v>0</v>
      </c>
      <c r="J33" s="81">
        <v>3.8365810919999999</v>
      </c>
      <c r="K33" s="80">
        <f t="shared" si="0"/>
        <v>8.719695974078436E-5</v>
      </c>
      <c r="L33" s="80">
        <f>J33/'סכום נכסי הקרן'!$C$42</f>
        <v>1.176527538831459E-5</v>
      </c>
    </row>
    <row r="34" spans="2:12">
      <c r="B34" s="83" t="s">
        <v>3901</v>
      </c>
      <c r="C34" t="s">
        <v>207</v>
      </c>
      <c r="D34">
        <v>10</v>
      </c>
      <c r="E34" t="s">
        <v>211</v>
      </c>
      <c r="F34" t="s">
        <v>212</v>
      </c>
      <c r="G34" t="s">
        <v>203</v>
      </c>
      <c r="H34" s="87">
        <v>0</v>
      </c>
      <c r="I34" s="87">
        <v>0</v>
      </c>
      <c r="J34" s="88">
        <v>3.8365810919999999</v>
      </c>
      <c r="K34" s="87">
        <f t="shared" si="0"/>
        <v>8.719695974078436E-5</v>
      </c>
      <c r="L34" s="87">
        <f>J34/'סכום נכסי הקרן'!$C$42</f>
        <v>1.176527538831459E-5</v>
      </c>
    </row>
    <row r="35" spans="2:12">
      <c r="B35" s="79" t="s">
        <v>225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226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87">
        <v>0</v>
      </c>
      <c r="I37" s="87">
        <v>0</v>
      </c>
      <c r="J37" s="88">
        <v>0</v>
      </c>
      <c r="K37" s="87">
        <f t="shared" si="0"/>
        <v>0</v>
      </c>
      <c r="L37" s="87">
        <f>J37/'סכום נכסי הקרן'!$C$42</f>
        <v>0</v>
      </c>
    </row>
    <row r="38" spans="2:12">
      <c r="B38" s="79" t="s">
        <v>224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87">
        <v>0</v>
      </c>
      <c r="I39" s="87">
        <v>0</v>
      </c>
      <c r="J39" s="88">
        <v>0</v>
      </c>
      <c r="K39" s="87">
        <f t="shared" si="0"/>
        <v>0</v>
      </c>
      <c r="L39" s="87">
        <f>J39/'סכום נכסי הקרן'!$C$42</f>
        <v>0</v>
      </c>
    </row>
    <row r="40" spans="2:12">
      <c r="B40" t="s">
        <v>227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5:5">
      <c r="E481" s="15"/>
    </row>
  </sheetData>
  <mergeCells count="1">
    <mergeCell ref="B7:L7"/>
  </mergeCells>
  <dataValidations count="1">
    <dataValidation allowBlank="1" showInputMessage="1" showErrorMessage="1" sqref="E11 C1:C4" xr:uid="{E3594459-3BE5-40C3-89FE-298A7E1A9ED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3774</v>
      </c>
    </row>
    <row r="3" spans="2:49" s="1" customFormat="1">
      <c r="B3" s="2" t="s">
        <v>2</v>
      </c>
      <c r="C3" s="83" t="s">
        <v>3775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56140903.259999998</v>
      </c>
      <c r="H11" s="7"/>
      <c r="I11" s="75">
        <v>-2729.7063120045423</v>
      </c>
      <c r="J11" s="76">
        <v>1</v>
      </c>
      <c r="K11" s="76">
        <v>-8.3999999999999995E-3</v>
      </c>
      <c r="AW11" s="16"/>
    </row>
    <row r="12" spans="2:49">
      <c r="B12" s="79" t="s">
        <v>204</v>
      </c>
      <c r="C12" s="16"/>
      <c r="D12" s="16"/>
      <c r="G12" s="81">
        <v>55683176.130000003</v>
      </c>
      <c r="I12" s="81">
        <v>-2733.3809300245507</v>
      </c>
      <c r="J12" s="80">
        <v>1.0013000000000001</v>
      </c>
      <c r="K12" s="80">
        <v>-8.3999999999999995E-3</v>
      </c>
    </row>
    <row r="13" spans="2:49">
      <c r="B13" s="79" t="s">
        <v>2230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2239</v>
      </c>
      <c r="C15" s="16"/>
      <c r="D15" s="16"/>
      <c r="G15" s="81">
        <v>48240535.399999999</v>
      </c>
      <c r="I15" s="81">
        <v>-1980.0102769257901</v>
      </c>
      <c r="J15" s="80">
        <v>0.72540000000000004</v>
      </c>
      <c r="K15" s="80">
        <v>-6.1000000000000004E-3</v>
      </c>
    </row>
    <row r="16" spans="2:49">
      <c r="B16" t="s">
        <v>2763</v>
      </c>
      <c r="C16" t="s">
        <v>2764</v>
      </c>
      <c r="D16" t="s">
        <v>123</v>
      </c>
      <c r="E16" t="s">
        <v>106</v>
      </c>
      <c r="F16" t="s">
        <v>278</v>
      </c>
      <c r="G16" s="77">
        <v>12188.42</v>
      </c>
      <c r="H16" s="77">
        <v>-2.2961</v>
      </c>
      <c r="I16" s="77">
        <v>-1.00357190546932</v>
      </c>
      <c r="J16" s="78">
        <v>4.0000000000000002E-4</v>
      </c>
      <c r="K16" s="78">
        <v>0</v>
      </c>
    </row>
    <row r="17" spans="2:11">
      <c r="B17" t="s">
        <v>2763</v>
      </c>
      <c r="C17" t="s">
        <v>2765</v>
      </c>
      <c r="D17" t="s">
        <v>123</v>
      </c>
      <c r="E17" t="s">
        <v>106</v>
      </c>
      <c r="F17" t="s">
        <v>272</v>
      </c>
      <c r="G17" s="77">
        <v>122733.77</v>
      </c>
      <c r="H17" s="77">
        <v>4.9820000000000002</v>
      </c>
      <c r="I17" s="77">
        <v>21.9269427671404</v>
      </c>
      <c r="J17" s="78">
        <v>-8.0000000000000002E-3</v>
      </c>
      <c r="K17" s="78">
        <v>1E-4</v>
      </c>
    </row>
    <row r="18" spans="2:11">
      <c r="B18" t="s">
        <v>2766</v>
      </c>
      <c r="C18" t="s">
        <v>2767</v>
      </c>
      <c r="D18" t="s">
        <v>123</v>
      </c>
      <c r="E18" t="s">
        <v>106</v>
      </c>
      <c r="F18" t="s">
        <v>278</v>
      </c>
      <c r="G18" s="77">
        <v>30471.05</v>
      </c>
      <c r="H18" s="77">
        <v>0.57840000000000003</v>
      </c>
      <c r="I18" s="77">
        <v>0.6320129677752</v>
      </c>
      <c r="J18" s="78">
        <v>-2.0000000000000001E-4</v>
      </c>
      <c r="K18" s="78">
        <v>0</v>
      </c>
    </row>
    <row r="19" spans="2:11">
      <c r="B19" t="s">
        <v>2766</v>
      </c>
      <c r="C19" t="s">
        <v>2768</v>
      </c>
      <c r="D19" t="s">
        <v>123</v>
      </c>
      <c r="E19" t="s">
        <v>106</v>
      </c>
      <c r="F19" t="s">
        <v>272</v>
      </c>
      <c r="G19" s="77">
        <v>49523.39</v>
      </c>
      <c r="H19" s="77">
        <v>3.1916000000000002</v>
      </c>
      <c r="I19" s="77">
        <v>5.6679904156506398</v>
      </c>
      <c r="J19" s="78">
        <v>-2.0999999999999999E-3</v>
      </c>
      <c r="K19" s="78">
        <v>0</v>
      </c>
    </row>
    <row r="20" spans="2:11">
      <c r="B20" t="s">
        <v>2766</v>
      </c>
      <c r="C20" t="s">
        <v>2769</v>
      </c>
      <c r="D20" t="s">
        <v>123</v>
      </c>
      <c r="E20" t="s">
        <v>106</v>
      </c>
      <c r="F20" t="s">
        <v>278</v>
      </c>
      <c r="G20" s="77">
        <v>45613.65</v>
      </c>
      <c r="H20" s="77">
        <v>-1.3956999999999999</v>
      </c>
      <c r="I20" s="77">
        <v>-2.2829541509973001</v>
      </c>
      <c r="J20" s="78">
        <v>8.0000000000000004E-4</v>
      </c>
      <c r="K20" s="78">
        <v>0</v>
      </c>
    </row>
    <row r="21" spans="2:11">
      <c r="B21" t="s">
        <v>2766</v>
      </c>
      <c r="C21" t="s">
        <v>2770</v>
      </c>
      <c r="D21" t="s">
        <v>123</v>
      </c>
      <c r="E21" t="s">
        <v>106</v>
      </c>
      <c r="F21" t="s">
        <v>278</v>
      </c>
      <c r="G21" s="77">
        <v>22155.200000000001</v>
      </c>
      <c r="H21" s="77">
        <v>0.57840000000000003</v>
      </c>
      <c r="I21" s="77">
        <v>0.45953039700479997</v>
      </c>
      <c r="J21" s="78">
        <v>-2.0000000000000001E-4</v>
      </c>
      <c r="K21" s="78">
        <v>0</v>
      </c>
    </row>
    <row r="22" spans="2:11">
      <c r="B22" t="s">
        <v>2766</v>
      </c>
      <c r="C22" t="s">
        <v>2771</v>
      </c>
      <c r="D22" t="s">
        <v>123</v>
      </c>
      <c r="E22" t="s">
        <v>106</v>
      </c>
      <c r="F22" t="s">
        <v>278</v>
      </c>
      <c r="G22" s="77">
        <v>110776</v>
      </c>
      <c r="H22" s="77">
        <v>0.52259999999999995</v>
      </c>
      <c r="I22" s="77">
        <v>2.0759905383359998</v>
      </c>
      <c r="J22" s="78">
        <v>-8.0000000000000004E-4</v>
      </c>
      <c r="K22" s="78">
        <v>0</v>
      </c>
    </row>
    <row r="23" spans="2:11">
      <c r="B23" t="s">
        <v>2766</v>
      </c>
      <c r="C23" t="s">
        <v>2772</v>
      </c>
      <c r="D23" t="s">
        <v>123</v>
      </c>
      <c r="E23" t="s">
        <v>106</v>
      </c>
      <c r="F23" t="s">
        <v>278</v>
      </c>
      <c r="G23" s="77">
        <v>80273.2</v>
      </c>
      <c r="H23" s="77">
        <v>-1.234</v>
      </c>
      <c r="I23" s="77">
        <v>-3.552188638768</v>
      </c>
      <c r="J23" s="78">
        <v>1.2999999999999999E-3</v>
      </c>
      <c r="K23" s="78">
        <v>0</v>
      </c>
    </row>
    <row r="24" spans="2:11">
      <c r="B24" t="s">
        <v>2773</v>
      </c>
      <c r="C24" t="s">
        <v>2774</v>
      </c>
      <c r="D24" t="s">
        <v>123</v>
      </c>
      <c r="E24" t="s">
        <v>106</v>
      </c>
      <c r="F24" t="s">
        <v>278</v>
      </c>
      <c r="G24" s="77">
        <v>30471.05</v>
      </c>
      <c r="H24" s="77">
        <v>-0.79339999999999999</v>
      </c>
      <c r="I24" s="77">
        <v>-0.86694171617019999</v>
      </c>
      <c r="J24" s="78">
        <v>2.9999999999999997E-4</v>
      </c>
      <c r="K24" s="78">
        <v>0</v>
      </c>
    </row>
    <row r="25" spans="2:11">
      <c r="B25" t="s">
        <v>2775</v>
      </c>
      <c r="C25" t="s">
        <v>2776</v>
      </c>
      <c r="D25" t="s">
        <v>123</v>
      </c>
      <c r="E25" t="s">
        <v>106</v>
      </c>
      <c r="F25" t="s">
        <v>278</v>
      </c>
      <c r="G25" s="77">
        <v>65162.35</v>
      </c>
      <c r="H25" s="77">
        <v>0.51870000000000005</v>
      </c>
      <c r="I25" s="77">
        <v>1.2120576344877001</v>
      </c>
      <c r="J25" s="78">
        <v>-4.0000000000000002E-4</v>
      </c>
      <c r="K25" s="78">
        <v>0</v>
      </c>
    </row>
    <row r="26" spans="2:11">
      <c r="B26" t="s">
        <v>2777</v>
      </c>
      <c r="C26" t="s">
        <v>2778</v>
      </c>
      <c r="D26" t="s">
        <v>123</v>
      </c>
      <c r="E26" t="s">
        <v>106</v>
      </c>
      <c r="F26" t="s">
        <v>278</v>
      </c>
      <c r="G26" s="77">
        <v>65162.35</v>
      </c>
      <c r="H26" s="77">
        <v>-0.27379999999999999</v>
      </c>
      <c r="I26" s="77">
        <v>-0.63979444827980003</v>
      </c>
      <c r="J26" s="78">
        <v>2.0000000000000001E-4</v>
      </c>
      <c r="K26" s="78">
        <v>0</v>
      </c>
    </row>
    <row r="27" spans="2:11">
      <c r="B27" t="s">
        <v>2779</v>
      </c>
      <c r="C27" t="s">
        <v>2780</v>
      </c>
      <c r="D27" t="s">
        <v>123</v>
      </c>
      <c r="E27" t="s">
        <v>106</v>
      </c>
      <c r="F27" t="s">
        <v>278</v>
      </c>
      <c r="G27" s="77">
        <v>65162.35</v>
      </c>
      <c r="H27" s="77">
        <v>2.5100000000000001E-2</v>
      </c>
      <c r="I27" s="77">
        <v>5.8651718962100002E-2</v>
      </c>
      <c r="J27" s="78">
        <v>0</v>
      </c>
      <c r="K27" s="78">
        <v>0</v>
      </c>
    </row>
    <row r="28" spans="2:11">
      <c r="B28" t="s">
        <v>2781</v>
      </c>
      <c r="C28" t="s">
        <v>2782</v>
      </c>
      <c r="D28" t="s">
        <v>123</v>
      </c>
      <c r="E28" t="s">
        <v>106</v>
      </c>
      <c r="F28" t="s">
        <v>278</v>
      </c>
      <c r="G28" s="77">
        <v>139675.37</v>
      </c>
      <c r="H28" s="77">
        <v>-2.3050999999999959</v>
      </c>
      <c r="I28" s="77">
        <v>-11.5456898365778</v>
      </c>
      <c r="J28" s="78">
        <v>4.1999999999999997E-3</v>
      </c>
      <c r="K28" s="78">
        <v>0</v>
      </c>
    </row>
    <row r="29" spans="2:11">
      <c r="B29" t="s">
        <v>2783</v>
      </c>
      <c r="C29" t="s">
        <v>2784</v>
      </c>
      <c r="D29" t="s">
        <v>123</v>
      </c>
      <c r="E29" t="s">
        <v>106</v>
      </c>
      <c r="F29" t="s">
        <v>275</v>
      </c>
      <c r="G29" s="77">
        <v>52129.88</v>
      </c>
      <c r="H29" s="77">
        <v>-2.1800999999999999</v>
      </c>
      <c r="I29" s="77">
        <v>-4.0754298807736804</v>
      </c>
      <c r="J29" s="78">
        <v>1.5E-3</v>
      </c>
      <c r="K29" s="78">
        <v>0</v>
      </c>
    </row>
    <row r="30" spans="2:11">
      <c r="B30" t="s">
        <v>2783</v>
      </c>
      <c r="C30" t="s">
        <v>2785</v>
      </c>
      <c r="D30" t="s">
        <v>123</v>
      </c>
      <c r="E30" t="s">
        <v>106</v>
      </c>
      <c r="F30" t="s">
        <v>278</v>
      </c>
      <c r="G30" s="77">
        <v>72245.88</v>
      </c>
      <c r="H30" s="77">
        <v>-2.1383000000000001</v>
      </c>
      <c r="I30" s="77">
        <v>-5.5397734762154398</v>
      </c>
      <c r="J30" s="78">
        <v>2E-3</v>
      </c>
      <c r="K30" s="78">
        <v>0</v>
      </c>
    </row>
    <row r="31" spans="2:11">
      <c r="B31" t="s">
        <v>2786</v>
      </c>
      <c r="C31" t="s">
        <v>2787</v>
      </c>
      <c r="D31" t="s">
        <v>123</v>
      </c>
      <c r="E31" t="s">
        <v>106</v>
      </c>
      <c r="F31" t="s">
        <v>275</v>
      </c>
      <c r="G31" s="77">
        <v>65721.399999999994</v>
      </c>
      <c r="H31" s="77">
        <v>-0.95479999999999998</v>
      </c>
      <c r="I31" s="77">
        <v>-2.2502434269392002</v>
      </c>
      <c r="J31" s="78">
        <v>8.0000000000000004E-4</v>
      </c>
      <c r="K31" s="78">
        <v>0</v>
      </c>
    </row>
    <row r="32" spans="2:11">
      <c r="B32" t="s">
        <v>2786</v>
      </c>
      <c r="C32" t="s">
        <v>2788</v>
      </c>
      <c r="D32" t="s">
        <v>123</v>
      </c>
      <c r="E32" t="s">
        <v>106</v>
      </c>
      <c r="F32" t="s">
        <v>278</v>
      </c>
      <c r="G32" s="77">
        <v>49291.05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2789</v>
      </c>
      <c r="C33" t="s">
        <v>2790</v>
      </c>
      <c r="D33" t="s">
        <v>123</v>
      </c>
      <c r="E33" t="s">
        <v>106</v>
      </c>
      <c r="F33" t="s">
        <v>278</v>
      </c>
      <c r="G33" s="77">
        <v>48163.92</v>
      </c>
      <c r="H33" s="77">
        <v>-2.3664999999999998</v>
      </c>
      <c r="I33" s="77">
        <v>-4.0873198121448002</v>
      </c>
      <c r="J33" s="78">
        <v>1.5E-3</v>
      </c>
      <c r="K33" s="78">
        <v>0</v>
      </c>
    </row>
    <row r="34" spans="2:11">
      <c r="B34" t="s">
        <v>2791</v>
      </c>
      <c r="C34" t="s">
        <v>2792</v>
      </c>
      <c r="D34" t="s">
        <v>123</v>
      </c>
      <c r="E34" t="s">
        <v>106</v>
      </c>
      <c r="F34" t="s">
        <v>275</v>
      </c>
      <c r="G34" s="77">
        <v>52129.88</v>
      </c>
      <c r="H34" s="77">
        <v>-1.9380999999999999</v>
      </c>
      <c r="I34" s="77">
        <v>-3.6230405265480798</v>
      </c>
      <c r="J34" s="78">
        <v>1.2999999999999999E-3</v>
      </c>
      <c r="K34" s="78">
        <v>0</v>
      </c>
    </row>
    <row r="35" spans="2:11">
      <c r="B35" t="s">
        <v>2791</v>
      </c>
      <c r="C35" t="s">
        <v>2793</v>
      </c>
      <c r="D35" t="s">
        <v>123</v>
      </c>
      <c r="E35" t="s">
        <v>106</v>
      </c>
      <c r="F35" t="s">
        <v>278</v>
      </c>
      <c r="G35" s="77">
        <v>22315.23</v>
      </c>
      <c r="H35" s="77">
        <v>-0.20380000000000001</v>
      </c>
      <c r="I35" s="77">
        <v>-0.16308568132164</v>
      </c>
      <c r="J35" s="78">
        <v>1E-4</v>
      </c>
      <c r="K35" s="78">
        <v>0</v>
      </c>
    </row>
    <row r="36" spans="2:11">
      <c r="B36" t="s">
        <v>2794</v>
      </c>
      <c r="C36" t="s">
        <v>2795</v>
      </c>
      <c r="D36" t="s">
        <v>123</v>
      </c>
      <c r="E36" t="s">
        <v>106</v>
      </c>
      <c r="F36" t="s">
        <v>275</v>
      </c>
      <c r="G36" s="77">
        <v>155090.85</v>
      </c>
      <c r="H36" s="77">
        <v>4.9782999999999999</v>
      </c>
      <c r="I36" s="77">
        <v>27.687103598982301</v>
      </c>
      <c r="J36" s="78">
        <v>-1.01E-2</v>
      </c>
      <c r="K36" s="78">
        <v>1E-4</v>
      </c>
    </row>
    <row r="37" spans="2:11">
      <c r="B37" t="s">
        <v>2796</v>
      </c>
      <c r="C37" t="s">
        <v>2797</v>
      </c>
      <c r="D37" t="s">
        <v>123</v>
      </c>
      <c r="E37" t="s">
        <v>106</v>
      </c>
      <c r="F37" t="s">
        <v>275</v>
      </c>
      <c r="G37" s="77">
        <v>65162.35</v>
      </c>
      <c r="H37" s="77">
        <v>-2.4144000000000001</v>
      </c>
      <c r="I37" s="77">
        <v>-5.6417812853424003</v>
      </c>
      <c r="J37" s="78">
        <v>2.0999999999999999E-3</v>
      </c>
      <c r="K37" s="78">
        <v>0</v>
      </c>
    </row>
    <row r="38" spans="2:11">
      <c r="B38" t="s">
        <v>2798</v>
      </c>
      <c r="C38" t="s">
        <v>2799</v>
      </c>
      <c r="D38" t="s">
        <v>123</v>
      </c>
      <c r="E38" t="s">
        <v>106</v>
      </c>
      <c r="F38" t="s">
        <v>278</v>
      </c>
      <c r="G38" s="77">
        <v>65162.35</v>
      </c>
      <c r="H38" s="77">
        <v>0.14249999999999999</v>
      </c>
      <c r="I38" s="77">
        <v>0.33298286661749998</v>
      </c>
      <c r="J38" s="78">
        <v>-1E-4</v>
      </c>
      <c r="K38" s="78">
        <v>0</v>
      </c>
    </row>
    <row r="39" spans="2:11">
      <c r="B39" t="s">
        <v>2800</v>
      </c>
      <c r="C39" t="s">
        <v>2801</v>
      </c>
      <c r="D39" t="s">
        <v>123</v>
      </c>
      <c r="E39" t="s">
        <v>102</v>
      </c>
      <c r="F39" t="s">
        <v>272</v>
      </c>
      <c r="G39" s="77">
        <v>125528.54</v>
      </c>
      <c r="H39" s="77">
        <v>-4.2012999999999998</v>
      </c>
      <c r="I39" s="77">
        <v>-5.2738305510199996</v>
      </c>
      <c r="J39" s="78">
        <v>1.9E-3</v>
      </c>
      <c r="K39" s="78">
        <v>0</v>
      </c>
    </row>
    <row r="40" spans="2:11">
      <c r="B40" t="s">
        <v>2800</v>
      </c>
      <c r="C40" t="s">
        <v>2802</v>
      </c>
      <c r="D40" t="s">
        <v>123</v>
      </c>
      <c r="E40" t="s">
        <v>102</v>
      </c>
      <c r="F40" t="s">
        <v>272</v>
      </c>
      <c r="G40" s="77">
        <v>129599.47</v>
      </c>
      <c r="H40" s="77">
        <v>-4.2923999999999998</v>
      </c>
      <c r="I40" s="77">
        <v>-5.5629276502799998</v>
      </c>
      <c r="J40" s="78">
        <v>2E-3</v>
      </c>
      <c r="K40" s="78">
        <v>0</v>
      </c>
    </row>
    <row r="41" spans="2:11">
      <c r="B41" t="s">
        <v>2800</v>
      </c>
      <c r="C41" t="s">
        <v>2803</v>
      </c>
      <c r="D41" t="s">
        <v>123</v>
      </c>
      <c r="E41" t="s">
        <v>102</v>
      </c>
      <c r="F41" t="s">
        <v>275</v>
      </c>
      <c r="G41" s="77">
        <v>345937.11</v>
      </c>
      <c r="H41" s="77">
        <v>1.835</v>
      </c>
      <c r="I41" s="77">
        <v>6.3479459685000004</v>
      </c>
      <c r="J41" s="78">
        <v>-2.3E-3</v>
      </c>
      <c r="K41" s="78">
        <v>0</v>
      </c>
    </row>
    <row r="42" spans="2:11">
      <c r="B42" t="s">
        <v>2804</v>
      </c>
      <c r="C42" t="s">
        <v>2805</v>
      </c>
      <c r="D42" t="s">
        <v>123</v>
      </c>
      <c r="E42" t="s">
        <v>102</v>
      </c>
      <c r="F42" t="s">
        <v>275</v>
      </c>
      <c r="G42" s="77">
        <v>565997.04</v>
      </c>
      <c r="H42" s="77">
        <v>-1.3331</v>
      </c>
      <c r="I42" s="77">
        <v>-7.5453065402400004</v>
      </c>
      <c r="J42" s="78">
        <v>2.8E-3</v>
      </c>
      <c r="K42" s="78">
        <v>0</v>
      </c>
    </row>
    <row r="43" spans="2:11">
      <c r="B43" t="s">
        <v>2804</v>
      </c>
      <c r="C43" t="s">
        <v>2806</v>
      </c>
      <c r="D43" t="s">
        <v>123</v>
      </c>
      <c r="E43" t="s">
        <v>102</v>
      </c>
      <c r="F43" t="s">
        <v>275</v>
      </c>
      <c r="G43" s="77">
        <v>228198.55</v>
      </c>
      <c r="H43" s="77">
        <v>-1.3447</v>
      </c>
      <c r="I43" s="77">
        <v>-3.0685859018500001</v>
      </c>
      <c r="J43" s="78">
        <v>1.1000000000000001E-3</v>
      </c>
      <c r="K43" s="78">
        <v>0</v>
      </c>
    </row>
    <row r="44" spans="2:11">
      <c r="B44" t="s">
        <v>2807</v>
      </c>
      <c r="C44" t="s">
        <v>2808</v>
      </c>
      <c r="D44" t="s">
        <v>123</v>
      </c>
      <c r="E44" t="s">
        <v>102</v>
      </c>
      <c r="F44" t="s">
        <v>267</v>
      </c>
      <c r="G44" s="77">
        <v>126566.99</v>
      </c>
      <c r="H44" s="77">
        <v>-3.5032000000000001</v>
      </c>
      <c r="I44" s="77">
        <v>-4.4338947936800004</v>
      </c>
      <c r="J44" s="78">
        <v>1.6000000000000001E-3</v>
      </c>
      <c r="K44" s="78">
        <v>0</v>
      </c>
    </row>
    <row r="45" spans="2:11">
      <c r="B45" t="s">
        <v>2807</v>
      </c>
      <c r="C45" t="s">
        <v>2809</v>
      </c>
      <c r="D45" t="s">
        <v>123</v>
      </c>
      <c r="E45" t="s">
        <v>102</v>
      </c>
      <c r="F45" t="s">
        <v>267</v>
      </c>
      <c r="G45" s="77">
        <v>383440.03</v>
      </c>
      <c r="H45" s="77">
        <v>-3.5032000000000001</v>
      </c>
      <c r="I45" s="77">
        <v>-13.432671130959999</v>
      </c>
      <c r="J45" s="78">
        <v>4.8999999999999998E-3</v>
      </c>
      <c r="K45" s="78">
        <v>0</v>
      </c>
    </row>
    <row r="46" spans="2:11">
      <c r="B46" t="s">
        <v>2807</v>
      </c>
      <c r="C46" t="s">
        <v>2810</v>
      </c>
      <c r="D46" t="s">
        <v>123</v>
      </c>
      <c r="E46" t="s">
        <v>102</v>
      </c>
      <c r="F46" t="s">
        <v>267</v>
      </c>
      <c r="G46" s="77">
        <v>157823.21</v>
      </c>
      <c r="H46" s="77">
        <v>-3.5451000000000001</v>
      </c>
      <c r="I46" s="77">
        <v>-5.5949906177099997</v>
      </c>
      <c r="J46" s="78">
        <v>2E-3</v>
      </c>
      <c r="K46" s="78">
        <v>0</v>
      </c>
    </row>
    <row r="47" spans="2:11">
      <c r="B47" t="s">
        <v>2807</v>
      </c>
      <c r="C47" t="s">
        <v>2811</v>
      </c>
      <c r="D47" t="s">
        <v>123</v>
      </c>
      <c r="E47" t="s">
        <v>102</v>
      </c>
      <c r="F47" t="s">
        <v>267</v>
      </c>
      <c r="G47" s="77">
        <v>633383.88</v>
      </c>
      <c r="H47" s="77">
        <v>-3.5032999999999999</v>
      </c>
      <c r="I47" s="77">
        <v>-22.189337468040002</v>
      </c>
      <c r="J47" s="78">
        <v>8.0999999999999996E-3</v>
      </c>
      <c r="K47" s="78">
        <v>-1E-4</v>
      </c>
    </row>
    <row r="48" spans="2:11">
      <c r="B48" t="s">
        <v>2812</v>
      </c>
      <c r="C48" t="s">
        <v>2813</v>
      </c>
      <c r="D48" t="s">
        <v>123</v>
      </c>
      <c r="E48" t="s">
        <v>102</v>
      </c>
      <c r="F48" t="s">
        <v>275</v>
      </c>
      <c r="G48" s="77">
        <v>402637.39</v>
      </c>
      <c r="H48" s="77">
        <v>-0.98470000000000002</v>
      </c>
      <c r="I48" s="77">
        <v>-3.96477037933</v>
      </c>
      <c r="J48" s="78">
        <v>1.5E-3</v>
      </c>
      <c r="K48" s="78">
        <v>0</v>
      </c>
    </row>
    <row r="49" spans="2:11">
      <c r="B49" t="s">
        <v>2812</v>
      </c>
      <c r="C49" t="s">
        <v>2814</v>
      </c>
      <c r="D49" t="s">
        <v>123</v>
      </c>
      <c r="E49" t="s">
        <v>102</v>
      </c>
      <c r="F49" t="s">
        <v>275</v>
      </c>
      <c r="G49" s="77">
        <v>398324.02</v>
      </c>
      <c r="H49" s="77">
        <v>-1.0192000000000001</v>
      </c>
      <c r="I49" s="77">
        <v>-4.0597184118399996</v>
      </c>
      <c r="J49" s="78">
        <v>1.5E-3</v>
      </c>
      <c r="K49" s="78">
        <v>0</v>
      </c>
    </row>
    <row r="50" spans="2:11">
      <c r="B50" t="s">
        <v>2815</v>
      </c>
      <c r="C50" t="s">
        <v>2816</v>
      </c>
      <c r="D50" t="s">
        <v>123</v>
      </c>
      <c r="E50" t="s">
        <v>102</v>
      </c>
      <c r="F50" t="s">
        <v>338</v>
      </c>
      <c r="G50" s="77">
        <v>107294.66</v>
      </c>
      <c r="H50" s="77">
        <v>-1.8274999999999999</v>
      </c>
      <c r="I50" s="77">
        <v>-1.9608099114999999</v>
      </c>
      <c r="J50" s="78">
        <v>6.9999999999999999E-4</v>
      </c>
      <c r="K50" s="78">
        <v>0</v>
      </c>
    </row>
    <row r="51" spans="2:11">
      <c r="B51" t="s">
        <v>2815</v>
      </c>
      <c r="C51" t="s">
        <v>2817</v>
      </c>
      <c r="D51" t="s">
        <v>123</v>
      </c>
      <c r="E51" t="s">
        <v>102</v>
      </c>
      <c r="F51" t="s">
        <v>338</v>
      </c>
      <c r="G51" s="77">
        <v>160560.03</v>
      </c>
      <c r="H51" s="77">
        <v>-1.8622000000000001</v>
      </c>
      <c r="I51" s="77">
        <v>-2.9899488786599999</v>
      </c>
      <c r="J51" s="78">
        <v>1.1000000000000001E-3</v>
      </c>
      <c r="K51" s="78">
        <v>0</v>
      </c>
    </row>
    <row r="52" spans="2:11">
      <c r="B52" t="s">
        <v>2815</v>
      </c>
      <c r="C52" t="s">
        <v>2818</v>
      </c>
      <c r="D52" t="s">
        <v>123</v>
      </c>
      <c r="E52" t="s">
        <v>102</v>
      </c>
      <c r="F52" t="s">
        <v>338</v>
      </c>
      <c r="G52" s="77">
        <v>252394.63</v>
      </c>
      <c r="H52" s="77">
        <v>-1.8274999999999999</v>
      </c>
      <c r="I52" s="77">
        <v>-4.61251186325</v>
      </c>
      <c r="J52" s="78">
        <v>1.6999999999999999E-3</v>
      </c>
      <c r="K52" s="78">
        <v>0</v>
      </c>
    </row>
    <row r="53" spans="2:11">
      <c r="B53" t="s">
        <v>2815</v>
      </c>
      <c r="C53" t="s">
        <v>2819</v>
      </c>
      <c r="D53" t="s">
        <v>123</v>
      </c>
      <c r="E53" t="s">
        <v>102</v>
      </c>
      <c r="F53" t="s">
        <v>338</v>
      </c>
      <c r="G53" s="77">
        <v>160651.26</v>
      </c>
      <c r="H53" s="77">
        <v>-1.8044</v>
      </c>
      <c r="I53" s="77">
        <v>-2.8987913354399999</v>
      </c>
      <c r="J53" s="78">
        <v>1.1000000000000001E-3</v>
      </c>
      <c r="K53" s="78">
        <v>0</v>
      </c>
    </row>
    <row r="54" spans="2:11">
      <c r="B54" t="s">
        <v>2815</v>
      </c>
      <c r="C54" t="s">
        <v>2820</v>
      </c>
      <c r="D54" t="s">
        <v>123</v>
      </c>
      <c r="E54" t="s">
        <v>102</v>
      </c>
      <c r="F54" t="s">
        <v>338</v>
      </c>
      <c r="G54" s="77">
        <v>229371.47</v>
      </c>
      <c r="H54" s="77">
        <v>-1.8622000000000001</v>
      </c>
      <c r="I54" s="77">
        <v>-4.2713555143399997</v>
      </c>
      <c r="J54" s="78">
        <v>1.6000000000000001E-3</v>
      </c>
      <c r="K54" s="78">
        <v>0</v>
      </c>
    </row>
    <row r="55" spans="2:11">
      <c r="B55" t="s">
        <v>2815</v>
      </c>
      <c r="C55" t="s">
        <v>2821</v>
      </c>
      <c r="D55" t="s">
        <v>123</v>
      </c>
      <c r="E55" t="s">
        <v>102</v>
      </c>
      <c r="F55" t="s">
        <v>272</v>
      </c>
      <c r="G55" s="77">
        <v>270303.95</v>
      </c>
      <c r="H55" s="77">
        <v>-6.4814999999999996</v>
      </c>
      <c r="I55" s="77">
        <v>-17.51975051925</v>
      </c>
      <c r="J55" s="78">
        <v>6.4000000000000003E-3</v>
      </c>
      <c r="K55" s="78">
        <v>-1E-4</v>
      </c>
    </row>
    <row r="56" spans="2:11">
      <c r="B56" t="s">
        <v>2822</v>
      </c>
      <c r="C56" t="s">
        <v>2823</v>
      </c>
      <c r="D56" t="s">
        <v>123</v>
      </c>
      <c r="E56" t="s">
        <v>102</v>
      </c>
      <c r="F56" t="s">
        <v>267</v>
      </c>
      <c r="G56" s="77">
        <v>229044.79</v>
      </c>
      <c r="H56" s="77">
        <v>-2.9447999999999999</v>
      </c>
      <c r="I56" s="77">
        <v>-6.7449109759199999</v>
      </c>
      <c r="J56" s="78">
        <v>2.5000000000000001E-3</v>
      </c>
      <c r="K56" s="78">
        <v>0</v>
      </c>
    </row>
    <row r="57" spans="2:11">
      <c r="B57" t="s">
        <v>2822</v>
      </c>
      <c r="C57" t="s">
        <v>2824</v>
      </c>
      <c r="D57" t="s">
        <v>123</v>
      </c>
      <c r="E57" t="s">
        <v>102</v>
      </c>
      <c r="F57" t="s">
        <v>267</v>
      </c>
      <c r="G57" s="77">
        <v>190870.66</v>
      </c>
      <c r="H57" s="77">
        <v>-2.9447999999999999</v>
      </c>
      <c r="I57" s="77">
        <v>-5.6207591956799998</v>
      </c>
      <c r="J57" s="78">
        <v>2.0999999999999999E-3</v>
      </c>
      <c r="K57" s="78">
        <v>0</v>
      </c>
    </row>
    <row r="58" spans="2:11">
      <c r="B58" t="s">
        <v>2822</v>
      </c>
      <c r="C58" t="s">
        <v>2825</v>
      </c>
      <c r="D58" t="s">
        <v>123</v>
      </c>
      <c r="E58" t="s">
        <v>102</v>
      </c>
      <c r="F58" t="s">
        <v>267</v>
      </c>
      <c r="G58" s="77">
        <v>268176.71000000002</v>
      </c>
      <c r="H58" s="77">
        <v>-2.9447999999999999</v>
      </c>
      <c r="I58" s="77">
        <v>-7.8972677560799998</v>
      </c>
      <c r="J58" s="78">
        <v>2.8999999999999998E-3</v>
      </c>
      <c r="K58" s="78">
        <v>0</v>
      </c>
    </row>
    <row r="59" spans="2:11">
      <c r="B59" t="s">
        <v>2826</v>
      </c>
      <c r="C59" t="s">
        <v>2827</v>
      </c>
      <c r="D59" t="s">
        <v>123</v>
      </c>
      <c r="E59" t="s">
        <v>102</v>
      </c>
      <c r="F59" t="s">
        <v>628</v>
      </c>
      <c r="G59" s="77">
        <v>166435.31</v>
      </c>
      <c r="H59" s="77">
        <v>-5.0309999999999997</v>
      </c>
      <c r="I59" s="77">
        <v>-8.3733604460999995</v>
      </c>
      <c r="J59" s="78">
        <v>3.0999999999999999E-3</v>
      </c>
      <c r="K59" s="78">
        <v>0</v>
      </c>
    </row>
    <row r="60" spans="2:11">
      <c r="B60" t="s">
        <v>2826</v>
      </c>
      <c r="C60" t="s">
        <v>2828</v>
      </c>
      <c r="D60" t="s">
        <v>123</v>
      </c>
      <c r="E60" t="s">
        <v>102</v>
      </c>
      <c r="F60" t="s">
        <v>628</v>
      </c>
      <c r="G60" s="77">
        <v>145763.14000000001</v>
      </c>
      <c r="H60" s="77">
        <v>-4.9358000000000004</v>
      </c>
      <c r="I60" s="77">
        <v>-7.1945770641199998</v>
      </c>
      <c r="J60" s="78">
        <v>2.5999999999999999E-3</v>
      </c>
      <c r="K60" s="78">
        <v>0</v>
      </c>
    </row>
    <row r="61" spans="2:11">
      <c r="B61" t="s">
        <v>2826</v>
      </c>
      <c r="C61" t="s">
        <v>2829</v>
      </c>
      <c r="D61" t="s">
        <v>123</v>
      </c>
      <c r="E61" t="s">
        <v>102</v>
      </c>
      <c r="F61" t="s">
        <v>628</v>
      </c>
      <c r="G61" s="77">
        <v>88980.49</v>
      </c>
      <c r="H61" s="77">
        <v>-5.0311000000000003</v>
      </c>
      <c r="I61" s="77">
        <v>-4.47669743239</v>
      </c>
      <c r="J61" s="78">
        <v>1.6000000000000001E-3</v>
      </c>
      <c r="K61" s="78">
        <v>0</v>
      </c>
    </row>
    <row r="62" spans="2:11">
      <c r="B62" t="s">
        <v>2826</v>
      </c>
      <c r="C62" t="s">
        <v>2830</v>
      </c>
      <c r="D62" t="s">
        <v>123</v>
      </c>
      <c r="E62" t="s">
        <v>102</v>
      </c>
      <c r="F62" t="s">
        <v>628</v>
      </c>
      <c r="G62" s="77">
        <v>378510.5</v>
      </c>
      <c r="H62" s="77">
        <v>-4.9358000000000004</v>
      </c>
      <c r="I62" s="77">
        <v>-18.682521259000001</v>
      </c>
      <c r="J62" s="78">
        <v>6.7999999999999996E-3</v>
      </c>
      <c r="K62" s="78">
        <v>-1E-4</v>
      </c>
    </row>
    <row r="63" spans="2:11">
      <c r="B63" t="s">
        <v>2826</v>
      </c>
      <c r="C63" t="s">
        <v>2831</v>
      </c>
      <c r="D63" t="s">
        <v>123</v>
      </c>
      <c r="E63" t="s">
        <v>106</v>
      </c>
      <c r="F63" t="s">
        <v>628</v>
      </c>
      <c r="G63" s="77">
        <v>44440.72</v>
      </c>
      <c r="H63" s="77">
        <v>-5.1481000000000003</v>
      </c>
      <c r="I63" s="77">
        <v>-2.2878527063199998</v>
      </c>
      <c r="J63" s="78">
        <v>8.0000000000000004E-4</v>
      </c>
      <c r="K63" s="78">
        <v>0</v>
      </c>
    </row>
    <row r="64" spans="2:11">
      <c r="B64" t="s">
        <v>2826</v>
      </c>
      <c r="C64" t="s">
        <v>2832</v>
      </c>
      <c r="D64" t="s">
        <v>123</v>
      </c>
      <c r="E64" t="s">
        <v>102</v>
      </c>
      <c r="F64" t="s">
        <v>628</v>
      </c>
      <c r="G64" s="77">
        <v>224920.69</v>
      </c>
      <c r="H64" s="77">
        <v>-4.9326999999999996</v>
      </c>
      <c r="I64" s="77">
        <v>-11.09466287563</v>
      </c>
      <c r="J64" s="78">
        <v>4.1000000000000003E-3</v>
      </c>
      <c r="K64" s="78">
        <v>0</v>
      </c>
    </row>
    <row r="65" spans="2:11">
      <c r="B65" t="s">
        <v>2826</v>
      </c>
      <c r="C65" t="s">
        <v>2833</v>
      </c>
      <c r="D65" t="s">
        <v>123</v>
      </c>
      <c r="E65" t="s">
        <v>102</v>
      </c>
      <c r="F65" t="s">
        <v>628</v>
      </c>
      <c r="G65" s="77">
        <v>190449.33</v>
      </c>
      <c r="H65" s="77">
        <v>-5.0308000000000002</v>
      </c>
      <c r="I65" s="77">
        <v>-9.5811248936400002</v>
      </c>
      <c r="J65" s="78">
        <v>3.5000000000000001E-3</v>
      </c>
      <c r="K65" s="78">
        <v>0</v>
      </c>
    </row>
    <row r="66" spans="2:11">
      <c r="B66" t="s">
        <v>2834</v>
      </c>
      <c r="C66" t="s">
        <v>2835</v>
      </c>
      <c r="D66" t="s">
        <v>123</v>
      </c>
      <c r="E66" t="s">
        <v>102</v>
      </c>
      <c r="F66" t="s">
        <v>267</v>
      </c>
      <c r="G66" s="77">
        <v>254859.86</v>
      </c>
      <c r="H66" s="77">
        <v>-2.7919999999999998</v>
      </c>
      <c r="I66" s="77">
        <v>-7.1156872912000004</v>
      </c>
      <c r="J66" s="78">
        <v>2.5999999999999999E-3</v>
      </c>
      <c r="K66" s="78">
        <v>0</v>
      </c>
    </row>
    <row r="67" spans="2:11">
      <c r="B67" t="s">
        <v>2834</v>
      </c>
      <c r="C67" t="s">
        <v>2836</v>
      </c>
      <c r="D67" t="s">
        <v>123</v>
      </c>
      <c r="E67" t="s">
        <v>102</v>
      </c>
      <c r="F67" t="s">
        <v>267</v>
      </c>
      <c r="G67" s="77">
        <v>249835.71</v>
      </c>
      <c r="H67" s="77">
        <v>-2.7772000000000001</v>
      </c>
      <c r="I67" s="77">
        <v>-6.93843733812</v>
      </c>
      <c r="J67" s="78">
        <v>2.5000000000000001E-3</v>
      </c>
      <c r="K67" s="78">
        <v>0</v>
      </c>
    </row>
    <row r="68" spans="2:11">
      <c r="B68" t="s">
        <v>2834</v>
      </c>
      <c r="C68" t="s">
        <v>2837</v>
      </c>
      <c r="D68" t="s">
        <v>123</v>
      </c>
      <c r="E68" t="s">
        <v>102</v>
      </c>
      <c r="F68" t="s">
        <v>267</v>
      </c>
      <c r="G68" s="77">
        <v>227090.79</v>
      </c>
      <c r="H68" s="77">
        <v>-2.7919999999999998</v>
      </c>
      <c r="I68" s="77">
        <v>-6.3403748567999996</v>
      </c>
      <c r="J68" s="78">
        <v>2.3E-3</v>
      </c>
      <c r="K68" s="78">
        <v>0</v>
      </c>
    </row>
    <row r="69" spans="2:11">
      <c r="B69" t="s">
        <v>2838</v>
      </c>
      <c r="C69" t="s">
        <v>2839</v>
      </c>
      <c r="D69" t="s">
        <v>123</v>
      </c>
      <c r="E69" t="s">
        <v>102</v>
      </c>
      <c r="F69" t="s">
        <v>275</v>
      </c>
      <c r="G69" s="77">
        <v>177244</v>
      </c>
      <c r="H69" s="77">
        <v>2.1034000000000002</v>
      </c>
      <c r="I69" s="77">
        <v>3.7281502959999999</v>
      </c>
      <c r="J69" s="78">
        <v>-1.4E-3</v>
      </c>
      <c r="K69" s="78">
        <v>0</v>
      </c>
    </row>
    <row r="70" spans="2:11">
      <c r="B70" t="s">
        <v>2838</v>
      </c>
      <c r="C70" t="s">
        <v>2840</v>
      </c>
      <c r="D70" t="s">
        <v>123</v>
      </c>
      <c r="E70" t="s">
        <v>102</v>
      </c>
      <c r="F70" t="s">
        <v>275</v>
      </c>
      <c r="G70" s="77">
        <v>397154.1</v>
      </c>
      <c r="H70" s="77">
        <v>0.72989999999999999</v>
      </c>
      <c r="I70" s="77">
        <v>2.8988277759000001</v>
      </c>
      <c r="J70" s="78">
        <v>-1.1000000000000001E-3</v>
      </c>
      <c r="K70" s="78">
        <v>0</v>
      </c>
    </row>
    <row r="71" spans="2:11">
      <c r="B71" t="s">
        <v>2838</v>
      </c>
      <c r="C71" t="s">
        <v>2841</v>
      </c>
      <c r="D71" t="s">
        <v>123</v>
      </c>
      <c r="E71" t="s">
        <v>102</v>
      </c>
      <c r="F71" t="s">
        <v>275</v>
      </c>
      <c r="G71" s="77">
        <v>140054.74</v>
      </c>
      <c r="H71" s="77">
        <v>0.64670000000000005</v>
      </c>
      <c r="I71" s="77">
        <v>0.90573400358</v>
      </c>
      <c r="J71" s="78">
        <v>-2.9999999999999997E-4</v>
      </c>
      <c r="K71" s="78">
        <v>0</v>
      </c>
    </row>
    <row r="72" spans="2:11">
      <c r="B72" t="s">
        <v>2838</v>
      </c>
      <c r="C72" t="s">
        <v>2842</v>
      </c>
      <c r="D72" t="s">
        <v>123</v>
      </c>
      <c r="E72" t="s">
        <v>102</v>
      </c>
      <c r="F72" t="s">
        <v>275</v>
      </c>
      <c r="G72" s="77">
        <v>237386.44</v>
      </c>
      <c r="H72" s="77">
        <v>2.3048999999999999</v>
      </c>
      <c r="I72" s="77">
        <v>5.4715200555600001</v>
      </c>
      <c r="J72" s="78">
        <v>-2E-3</v>
      </c>
      <c r="K72" s="78">
        <v>0</v>
      </c>
    </row>
    <row r="73" spans="2:11">
      <c r="B73" t="s">
        <v>2838</v>
      </c>
      <c r="C73" t="s">
        <v>2843</v>
      </c>
      <c r="D73" t="s">
        <v>123</v>
      </c>
      <c r="E73" t="s">
        <v>102</v>
      </c>
      <c r="F73" t="s">
        <v>275</v>
      </c>
      <c r="G73" s="77">
        <v>450477.1</v>
      </c>
      <c r="H73" s="77">
        <v>2.1840999999999999</v>
      </c>
      <c r="I73" s="77">
        <v>9.8388703410999998</v>
      </c>
      <c r="J73" s="78">
        <v>-3.5999999999999999E-3</v>
      </c>
      <c r="K73" s="78">
        <v>0</v>
      </c>
    </row>
    <row r="74" spans="2:11">
      <c r="B74" t="s">
        <v>2844</v>
      </c>
      <c r="C74" t="s">
        <v>2845</v>
      </c>
      <c r="D74" t="s">
        <v>123</v>
      </c>
      <c r="E74" t="s">
        <v>102</v>
      </c>
      <c r="F74" t="s">
        <v>628</v>
      </c>
      <c r="G74" s="77">
        <v>218554.52</v>
      </c>
      <c r="H74" s="77">
        <v>-6.6273</v>
      </c>
      <c r="I74" s="77">
        <v>-14.48426370396</v>
      </c>
      <c r="J74" s="78">
        <v>5.3E-3</v>
      </c>
      <c r="K74" s="78">
        <v>0</v>
      </c>
    </row>
    <row r="75" spans="2:11">
      <c r="B75" t="s">
        <v>2844</v>
      </c>
      <c r="C75" t="s">
        <v>2846</v>
      </c>
      <c r="D75" t="s">
        <v>123</v>
      </c>
      <c r="E75" t="s">
        <v>102</v>
      </c>
      <c r="F75" t="s">
        <v>628</v>
      </c>
      <c r="G75" s="77">
        <v>131371.21</v>
      </c>
      <c r="H75" s="77">
        <v>-6.4337</v>
      </c>
      <c r="I75" s="77">
        <v>-8.4520295377700005</v>
      </c>
      <c r="J75" s="78">
        <v>3.0999999999999999E-3</v>
      </c>
      <c r="K75" s="78">
        <v>0</v>
      </c>
    </row>
    <row r="76" spans="2:11">
      <c r="B76" t="s">
        <v>2844</v>
      </c>
      <c r="C76" t="s">
        <v>2847</v>
      </c>
      <c r="D76" t="s">
        <v>123</v>
      </c>
      <c r="E76" t="s">
        <v>102</v>
      </c>
      <c r="F76" t="s">
        <v>628</v>
      </c>
      <c r="G76" s="77">
        <v>174817.55</v>
      </c>
      <c r="H76" s="77">
        <v>-6.6432000000000002</v>
      </c>
      <c r="I76" s="77">
        <v>-11.613479481600001</v>
      </c>
      <c r="J76" s="78">
        <v>4.3E-3</v>
      </c>
      <c r="K76" s="78">
        <v>0</v>
      </c>
    </row>
    <row r="77" spans="2:11">
      <c r="B77" t="s">
        <v>2844</v>
      </c>
      <c r="C77" t="s">
        <v>2848</v>
      </c>
      <c r="D77" t="s">
        <v>123</v>
      </c>
      <c r="E77" t="s">
        <v>102</v>
      </c>
      <c r="F77" t="s">
        <v>628</v>
      </c>
      <c r="G77" s="77">
        <v>107890.39</v>
      </c>
      <c r="H77" s="77">
        <v>-6.4337</v>
      </c>
      <c r="I77" s="77">
        <v>-6.94134402143</v>
      </c>
      <c r="J77" s="78">
        <v>2.5000000000000001E-3</v>
      </c>
      <c r="K77" s="78">
        <v>0</v>
      </c>
    </row>
    <row r="78" spans="2:11">
      <c r="B78" t="s">
        <v>2844</v>
      </c>
      <c r="C78" t="s">
        <v>2849</v>
      </c>
      <c r="D78" t="s">
        <v>123</v>
      </c>
      <c r="E78" t="s">
        <v>102</v>
      </c>
      <c r="F78" t="s">
        <v>628</v>
      </c>
      <c r="G78" s="77">
        <v>107951.4</v>
      </c>
      <c r="H78" s="77">
        <v>-6.3735999999999997</v>
      </c>
      <c r="I78" s="77">
        <v>-6.8803904304000003</v>
      </c>
      <c r="J78" s="78">
        <v>2.5000000000000001E-3</v>
      </c>
      <c r="K78" s="78">
        <v>0</v>
      </c>
    </row>
    <row r="79" spans="2:11">
      <c r="B79" t="s">
        <v>2850</v>
      </c>
      <c r="C79" t="s">
        <v>2851</v>
      </c>
      <c r="D79" t="s">
        <v>123</v>
      </c>
      <c r="E79" t="s">
        <v>102</v>
      </c>
      <c r="F79" t="s">
        <v>278</v>
      </c>
      <c r="G79" s="77">
        <v>4390.2700000000004</v>
      </c>
      <c r="H79" s="77">
        <v>1.1974</v>
      </c>
      <c r="I79" s="77">
        <v>5.2569092980000003E-2</v>
      </c>
      <c r="J79" s="78">
        <v>0</v>
      </c>
      <c r="K79" s="78">
        <v>0</v>
      </c>
    </row>
    <row r="80" spans="2:11">
      <c r="B80" t="s">
        <v>2850</v>
      </c>
      <c r="C80" t="s">
        <v>2852</v>
      </c>
      <c r="D80" t="s">
        <v>123</v>
      </c>
      <c r="E80" t="s">
        <v>102</v>
      </c>
      <c r="F80" t="s">
        <v>278</v>
      </c>
      <c r="G80" s="77">
        <v>175513.25</v>
      </c>
      <c r="H80" s="77">
        <v>1.1423000000000001</v>
      </c>
      <c r="I80" s="77">
        <v>2.0048878547500002</v>
      </c>
      <c r="J80" s="78">
        <v>-6.9999999999999999E-4</v>
      </c>
      <c r="K80" s="78">
        <v>0</v>
      </c>
    </row>
    <row r="81" spans="2:11">
      <c r="B81" t="s">
        <v>2850</v>
      </c>
      <c r="C81" t="s">
        <v>2853</v>
      </c>
      <c r="D81" t="s">
        <v>123</v>
      </c>
      <c r="E81" t="s">
        <v>102</v>
      </c>
      <c r="F81" t="s">
        <v>278</v>
      </c>
      <c r="G81" s="77">
        <v>97674.32</v>
      </c>
      <c r="H81" s="77">
        <v>0.28079999999999999</v>
      </c>
      <c r="I81" s="77">
        <v>0.27426949056</v>
      </c>
      <c r="J81" s="78">
        <v>-1E-4</v>
      </c>
      <c r="K81" s="78">
        <v>0</v>
      </c>
    </row>
    <row r="82" spans="2:11">
      <c r="B82" t="s">
        <v>2850</v>
      </c>
      <c r="C82" t="s">
        <v>2854</v>
      </c>
      <c r="D82" t="s">
        <v>123</v>
      </c>
      <c r="E82" t="s">
        <v>102</v>
      </c>
      <c r="F82" t="s">
        <v>278</v>
      </c>
      <c r="G82" s="77">
        <v>229189.62</v>
      </c>
      <c r="H82" s="77">
        <v>0.28079999999999999</v>
      </c>
      <c r="I82" s="77">
        <v>0.64356445295999998</v>
      </c>
      <c r="J82" s="78">
        <v>-2.0000000000000001E-4</v>
      </c>
      <c r="K82" s="78">
        <v>0</v>
      </c>
    </row>
    <row r="83" spans="2:11">
      <c r="B83" t="s">
        <v>2850</v>
      </c>
      <c r="C83" t="s">
        <v>2855</v>
      </c>
      <c r="D83" t="s">
        <v>123</v>
      </c>
      <c r="E83" t="s">
        <v>102</v>
      </c>
      <c r="F83" t="s">
        <v>278</v>
      </c>
      <c r="G83" s="77">
        <v>231315.25</v>
      </c>
      <c r="H83" s="77">
        <v>1.1972</v>
      </c>
      <c r="I83" s="77">
        <v>2.7693061729999999</v>
      </c>
      <c r="J83" s="78">
        <v>-1E-3</v>
      </c>
      <c r="K83" s="78">
        <v>0</v>
      </c>
    </row>
    <row r="84" spans="2:11">
      <c r="B84" t="s">
        <v>2850</v>
      </c>
      <c r="C84" t="s">
        <v>2856</v>
      </c>
      <c r="D84" t="s">
        <v>123</v>
      </c>
      <c r="E84" t="s">
        <v>102</v>
      </c>
      <c r="F84" t="s">
        <v>278</v>
      </c>
      <c r="G84" s="77">
        <v>361707.56</v>
      </c>
      <c r="H84" s="77">
        <v>1.1971000000000001</v>
      </c>
      <c r="I84" s="77">
        <v>4.3300012007599999</v>
      </c>
      <c r="J84" s="78">
        <v>-1.6000000000000001E-3</v>
      </c>
      <c r="K84" s="78">
        <v>0</v>
      </c>
    </row>
    <row r="85" spans="2:11">
      <c r="B85" t="s">
        <v>2857</v>
      </c>
      <c r="C85" t="s">
        <v>2858</v>
      </c>
      <c r="D85" t="s">
        <v>123</v>
      </c>
      <c r="E85" t="s">
        <v>102</v>
      </c>
      <c r="F85" t="s">
        <v>275</v>
      </c>
      <c r="G85" s="77">
        <v>195900.21</v>
      </c>
      <c r="H85" s="77">
        <v>0.65910000000000002</v>
      </c>
      <c r="I85" s="77">
        <v>1.2911782841099999</v>
      </c>
      <c r="J85" s="78">
        <v>-5.0000000000000001E-4</v>
      </c>
      <c r="K85" s="78">
        <v>0</v>
      </c>
    </row>
    <row r="86" spans="2:11">
      <c r="B86" t="s">
        <v>2857</v>
      </c>
      <c r="C86" t="s">
        <v>2859</v>
      </c>
      <c r="D86" t="s">
        <v>123</v>
      </c>
      <c r="E86" t="s">
        <v>102</v>
      </c>
      <c r="F86" t="s">
        <v>275</v>
      </c>
      <c r="G86" s="77">
        <v>186192.29</v>
      </c>
      <c r="H86" s="77">
        <v>0.65910000000000002</v>
      </c>
      <c r="I86" s="77">
        <v>1.2271933833899999</v>
      </c>
      <c r="J86" s="78">
        <v>-4.0000000000000002E-4</v>
      </c>
      <c r="K86" s="78">
        <v>0</v>
      </c>
    </row>
    <row r="87" spans="2:11">
      <c r="B87" t="s">
        <v>2857</v>
      </c>
      <c r="C87" t="s">
        <v>2860</v>
      </c>
      <c r="D87" t="s">
        <v>123</v>
      </c>
      <c r="E87" t="s">
        <v>102</v>
      </c>
      <c r="F87" t="s">
        <v>275</v>
      </c>
      <c r="G87" s="77">
        <v>172027.07</v>
      </c>
      <c r="H87" s="77">
        <v>0.65910000000000002</v>
      </c>
      <c r="I87" s="77">
        <v>1.1338304183700001</v>
      </c>
      <c r="J87" s="78">
        <v>-4.0000000000000002E-4</v>
      </c>
      <c r="K87" s="78">
        <v>0</v>
      </c>
    </row>
    <row r="88" spans="2:11">
      <c r="B88" t="s">
        <v>2861</v>
      </c>
      <c r="C88" t="s">
        <v>2862</v>
      </c>
      <c r="D88" t="s">
        <v>123</v>
      </c>
      <c r="E88" t="s">
        <v>102</v>
      </c>
      <c r="F88" t="s">
        <v>284</v>
      </c>
      <c r="G88" s="77">
        <v>221258.76</v>
      </c>
      <c r="H88" s="77">
        <v>-5.3185000000000002</v>
      </c>
      <c r="I88" s="77">
        <v>-11.7676471506</v>
      </c>
      <c r="J88" s="78">
        <v>4.3E-3</v>
      </c>
      <c r="K88" s="78">
        <v>0</v>
      </c>
    </row>
    <row r="89" spans="2:11">
      <c r="B89" t="s">
        <v>2861</v>
      </c>
      <c r="C89" t="s">
        <v>2863</v>
      </c>
      <c r="D89" t="s">
        <v>123</v>
      </c>
      <c r="E89" t="s">
        <v>102</v>
      </c>
      <c r="F89" t="s">
        <v>284</v>
      </c>
      <c r="G89" s="77">
        <v>442191.71</v>
      </c>
      <c r="H89" s="77">
        <v>-5.3960999999999997</v>
      </c>
      <c r="I89" s="77">
        <v>-23.861106863309999</v>
      </c>
      <c r="J89" s="78">
        <v>8.6999999999999994E-3</v>
      </c>
      <c r="K89" s="78">
        <v>-1E-4</v>
      </c>
    </row>
    <row r="90" spans="2:11">
      <c r="B90" t="s">
        <v>2864</v>
      </c>
      <c r="C90" t="s">
        <v>2865</v>
      </c>
      <c r="D90" t="s">
        <v>123</v>
      </c>
      <c r="E90" t="s">
        <v>102</v>
      </c>
      <c r="F90" t="s">
        <v>275</v>
      </c>
      <c r="G90" s="77">
        <v>4405.63</v>
      </c>
      <c r="H90" s="77">
        <v>1.843</v>
      </c>
      <c r="I90" s="77">
        <v>8.1195760899999997E-2</v>
      </c>
      <c r="J90" s="78">
        <v>0</v>
      </c>
      <c r="K90" s="78">
        <v>0</v>
      </c>
    </row>
    <row r="91" spans="2:11">
      <c r="B91" t="s">
        <v>2864</v>
      </c>
      <c r="C91" t="s">
        <v>2866</v>
      </c>
      <c r="D91" t="s">
        <v>123</v>
      </c>
      <c r="E91" t="s">
        <v>102</v>
      </c>
      <c r="F91" t="s">
        <v>275</v>
      </c>
      <c r="G91" s="77">
        <v>66053.350000000006</v>
      </c>
      <c r="H91" s="77">
        <v>1.7970999999999999</v>
      </c>
      <c r="I91" s="77">
        <v>1.1870447528500001</v>
      </c>
      <c r="J91" s="78">
        <v>-4.0000000000000002E-4</v>
      </c>
      <c r="K91" s="78">
        <v>0</v>
      </c>
    </row>
    <row r="92" spans="2:11">
      <c r="B92" t="s">
        <v>2864</v>
      </c>
      <c r="C92" t="s">
        <v>2867</v>
      </c>
      <c r="D92" t="s">
        <v>123</v>
      </c>
      <c r="E92" t="s">
        <v>102</v>
      </c>
      <c r="F92" t="s">
        <v>275</v>
      </c>
      <c r="G92" s="77">
        <v>141728.10999999999</v>
      </c>
      <c r="H92" s="77">
        <v>2.1248</v>
      </c>
      <c r="I92" s="77">
        <v>3.0114388812800001</v>
      </c>
      <c r="J92" s="78">
        <v>-1.1000000000000001E-3</v>
      </c>
      <c r="K92" s="78">
        <v>0</v>
      </c>
    </row>
    <row r="93" spans="2:11">
      <c r="B93" t="s">
        <v>2864</v>
      </c>
      <c r="C93" t="s">
        <v>2868</v>
      </c>
      <c r="D93" t="s">
        <v>123</v>
      </c>
      <c r="E93" t="s">
        <v>102</v>
      </c>
      <c r="F93" t="s">
        <v>275</v>
      </c>
      <c r="G93" s="77">
        <v>141258.94</v>
      </c>
      <c r="H93" s="77">
        <v>1.7998000000000001</v>
      </c>
      <c r="I93" s="77">
        <v>2.5423784021200002</v>
      </c>
      <c r="J93" s="78">
        <v>-8.9999999999999998E-4</v>
      </c>
      <c r="K93" s="78">
        <v>0</v>
      </c>
    </row>
    <row r="94" spans="2:11">
      <c r="B94" t="s">
        <v>2864</v>
      </c>
      <c r="C94" t="s">
        <v>2869</v>
      </c>
      <c r="D94" t="s">
        <v>123</v>
      </c>
      <c r="E94" t="s">
        <v>102</v>
      </c>
      <c r="F94" t="s">
        <v>275</v>
      </c>
      <c r="G94" s="77">
        <v>141239.39000000001</v>
      </c>
      <c r="H94" s="77">
        <v>1.7862</v>
      </c>
      <c r="I94" s="77">
        <v>2.52281798418</v>
      </c>
      <c r="J94" s="78">
        <v>-8.9999999999999998E-4</v>
      </c>
      <c r="K94" s="78">
        <v>0</v>
      </c>
    </row>
    <row r="95" spans="2:11">
      <c r="B95" t="s">
        <v>2864</v>
      </c>
      <c r="C95" t="s">
        <v>2870</v>
      </c>
      <c r="D95" t="s">
        <v>123</v>
      </c>
      <c r="E95" t="s">
        <v>102</v>
      </c>
      <c r="F95" t="s">
        <v>275</v>
      </c>
      <c r="G95" s="77">
        <v>537021.68999999994</v>
      </c>
      <c r="H95" s="77">
        <v>1.8432999999999999</v>
      </c>
      <c r="I95" s="77">
        <v>9.8989208117699992</v>
      </c>
      <c r="J95" s="78">
        <v>-3.5999999999999999E-3</v>
      </c>
      <c r="K95" s="78">
        <v>0</v>
      </c>
    </row>
    <row r="96" spans="2:11">
      <c r="B96" t="s">
        <v>2864</v>
      </c>
      <c r="C96" t="s">
        <v>2871</v>
      </c>
      <c r="D96" t="s">
        <v>123</v>
      </c>
      <c r="E96" t="s">
        <v>102</v>
      </c>
      <c r="F96" t="s">
        <v>275</v>
      </c>
      <c r="G96" s="77">
        <v>289986.94</v>
      </c>
      <c r="H96" s="77">
        <v>1.7862</v>
      </c>
      <c r="I96" s="77">
        <v>5.17974672228</v>
      </c>
      <c r="J96" s="78">
        <v>-1.9E-3</v>
      </c>
      <c r="K96" s="78">
        <v>0</v>
      </c>
    </row>
    <row r="97" spans="2:11">
      <c r="B97" t="s">
        <v>2872</v>
      </c>
      <c r="C97" t="s">
        <v>2873</v>
      </c>
      <c r="D97" t="s">
        <v>123</v>
      </c>
      <c r="E97" t="s">
        <v>102</v>
      </c>
      <c r="F97" t="s">
        <v>267</v>
      </c>
      <c r="G97" s="77">
        <v>84831.4</v>
      </c>
      <c r="H97" s="77">
        <v>-2.919</v>
      </c>
      <c r="I97" s="77">
        <v>-2.4762285660000001</v>
      </c>
      <c r="J97" s="78">
        <v>8.9999999999999998E-4</v>
      </c>
      <c r="K97" s="78">
        <v>0</v>
      </c>
    </row>
    <row r="98" spans="2:11">
      <c r="B98" t="s">
        <v>2872</v>
      </c>
      <c r="C98" t="s">
        <v>2874</v>
      </c>
      <c r="D98" t="s">
        <v>123</v>
      </c>
      <c r="E98" t="s">
        <v>102</v>
      </c>
      <c r="F98" t="s">
        <v>267</v>
      </c>
      <c r="G98" s="77">
        <v>113382.49</v>
      </c>
      <c r="H98" s="77">
        <v>-2.919</v>
      </c>
      <c r="I98" s="77">
        <v>-3.3096348831000002</v>
      </c>
      <c r="J98" s="78">
        <v>1.1999999999999999E-3</v>
      </c>
      <c r="K98" s="78">
        <v>0</v>
      </c>
    </row>
    <row r="99" spans="2:11">
      <c r="B99" t="s">
        <v>2872</v>
      </c>
      <c r="C99" t="s">
        <v>2875</v>
      </c>
      <c r="D99" t="s">
        <v>123</v>
      </c>
      <c r="E99" t="s">
        <v>102</v>
      </c>
      <c r="F99" t="s">
        <v>272</v>
      </c>
      <c r="G99" s="77">
        <v>266331.56</v>
      </c>
      <c r="H99" s="77">
        <v>-5.1550000000000002</v>
      </c>
      <c r="I99" s="77">
        <v>-13.729391917999999</v>
      </c>
      <c r="J99" s="78">
        <v>5.0000000000000001E-3</v>
      </c>
      <c r="K99" s="78">
        <v>0</v>
      </c>
    </row>
    <row r="100" spans="2:11">
      <c r="B100" t="s">
        <v>2872</v>
      </c>
      <c r="C100" t="s">
        <v>2876</v>
      </c>
      <c r="D100" t="s">
        <v>123</v>
      </c>
      <c r="E100" t="s">
        <v>102</v>
      </c>
      <c r="F100" t="s">
        <v>272</v>
      </c>
      <c r="G100" s="77">
        <v>133165.78</v>
      </c>
      <c r="H100" s="77">
        <v>-5.1550000000000002</v>
      </c>
      <c r="I100" s="77">
        <v>-6.8646959589999996</v>
      </c>
      <c r="J100" s="78">
        <v>2.5000000000000001E-3</v>
      </c>
      <c r="K100" s="78">
        <v>0</v>
      </c>
    </row>
    <row r="101" spans="2:11">
      <c r="B101" t="s">
        <v>2872</v>
      </c>
      <c r="C101" t="s">
        <v>2877</v>
      </c>
      <c r="D101" t="s">
        <v>123</v>
      </c>
      <c r="E101" t="s">
        <v>102</v>
      </c>
      <c r="F101" t="s">
        <v>272</v>
      </c>
      <c r="G101" s="77">
        <v>133165.78</v>
      </c>
      <c r="H101" s="77">
        <v>-5.1550000000000002</v>
      </c>
      <c r="I101" s="77">
        <v>-6.8646959589999996</v>
      </c>
      <c r="J101" s="78">
        <v>2.5000000000000001E-3</v>
      </c>
      <c r="K101" s="78">
        <v>0</v>
      </c>
    </row>
    <row r="102" spans="2:11">
      <c r="B102" t="s">
        <v>2872</v>
      </c>
      <c r="C102" t="s">
        <v>2878</v>
      </c>
      <c r="D102" t="s">
        <v>123</v>
      </c>
      <c r="E102" t="s">
        <v>102</v>
      </c>
      <c r="F102" t="s">
        <v>272</v>
      </c>
      <c r="G102" s="77">
        <v>466627.59</v>
      </c>
      <c r="H102" s="77">
        <v>-5.0316999999999998</v>
      </c>
      <c r="I102" s="77">
        <v>-23.479300446029999</v>
      </c>
      <c r="J102" s="78">
        <v>8.6E-3</v>
      </c>
      <c r="K102" s="78">
        <v>-1E-4</v>
      </c>
    </row>
    <row r="103" spans="2:11">
      <c r="B103" t="s">
        <v>2872</v>
      </c>
      <c r="C103" t="s">
        <v>2879</v>
      </c>
      <c r="D103" t="s">
        <v>123</v>
      </c>
      <c r="E103" t="s">
        <v>102</v>
      </c>
      <c r="F103" t="s">
        <v>272</v>
      </c>
      <c r="G103" s="77">
        <v>342025.53</v>
      </c>
      <c r="H103" s="77">
        <v>-5.1548999999999996</v>
      </c>
      <c r="I103" s="77">
        <v>-17.631074045969999</v>
      </c>
      <c r="J103" s="78">
        <v>6.4999999999999997E-3</v>
      </c>
      <c r="K103" s="78">
        <v>-1E-4</v>
      </c>
    </row>
    <row r="104" spans="2:11">
      <c r="B104" t="s">
        <v>2880</v>
      </c>
      <c r="C104" t="s">
        <v>2881</v>
      </c>
      <c r="D104" t="s">
        <v>123</v>
      </c>
      <c r="E104" t="s">
        <v>102</v>
      </c>
      <c r="F104" t="s">
        <v>272</v>
      </c>
      <c r="G104" s="77">
        <v>245718.55</v>
      </c>
      <c r="H104" s="77">
        <v>-6.4256000000000002</v>
      </c>
      <c r="I104" s="77">
        <v>-15.788891148799999</v>
      </c>
      <c r="J104" s="78">
        <v>5.7999999999999996E-3</v>
      </c>
      <c r="K104" s="78">
        <v>0</v>
      </c>
    </row>
    <row r="105" spans="2:11">
      <c r="B105" t="s">
        <v>2880</v>
      </c>
      <c r="C105" t="s">
        <v>2882</v>
      </c>
      <c r="D105" t="s">
        <v>123</v>
      </c>
      <c r="E105" t="s">
        <v>102</v>
      </c>
      <c r="F105" t="s">
        <v>272</v>
      </c>
      <c r="G105" s="77">
        <v>153398.69</v>
      </c>
      <c r="H105" s="77">
        <v>-6.3305999999999996</v>
      </c>
      <c r="I105" s="77">
        <v>-9.71105746914</v>
      </c>
      <c r="J105" s="78">
        <v>3.5999999999999999E-3</v>
      </c>
      <c r="K105" s="78">
        <v>0</v>
      </c>
    </row>
    <row r="106" spans="2:11">
      <c r="B106" t="s">
        <v>2880</v>
      </c>
      <c r="C106" t="s">
        <v>2883</v>
      </c>
      <c r="D106" t="s">
        <v>123</v>
      </c>
      <c r="E106" t="s">
        <v>102</v>
      </c>
      <c r="F106" t="s">
        <v>272</v>
      </c>
      <c r="G106" s="77">
        <v>647045.26</v>
      </c>
      <c r="H106" s="77">
        <v>-6.4730999999999996</v>
      </c>
      <c r="I106" s="77">
        <v>-41.883886725060002</v>
      </c>
      <c r="J106" s="78">
        <v>1.5299999999999999E-2</v>
      </c>
      <c r="K106" s="78">
        <v>-1E-4</v>
      </c>
    </row>
    <row r="107" spans="2:11">
      <c r="B107" t="s">
        <v>2884</v>
      </c>
      <c r="C107" t="s">
        <v>2885</v>
      </c>
      <c r="D107" t="s">
        <v>123</v>
      </c>
      <c r="E107" t="s">
        <v>102</v>
      </c>
      <c r="F107" t="s">
        <v>278</v>
      </c>
      <c r="G107" s="77">
        <v>237029.61</v>
      </c>
      <c r="H107" s="77">
        <v>0.51629999999999998</v>
      </c>
      <c r="I107" s="77">
        <v>1.22378387643</v>
      </c>
      <c r="J107" s="78">
        <v>-4.0000000000000002E-4</v>
      </c>
      <c r="K107" s="78">
        <v>0</v>
      </c>
    </row>
    <row r="108" spans="2:11">
      <c r="B108" t="s">
        <v>2884</v>
      </c>
      <c r="C108" t="s">
        <v>2886</v>
      </c>
      <c r="D108" t="s">
        <v>123</v>
      </c>
      <c r="E108" t="s">
        <v>102</v>
      </c>
      <c r="F108" t="s">
        <v>278</v>
      </c>
      <c r="G108" s="77">
        <v>213851.36</v>
      </c>
      <c r="H108" s="77">
        <v>0.54420000000000002</v>
      </c>
      <c r="I108" s="77">
        <v>1.16377910112</v>
      </c>
      <c r="J108" s="78">
        <v>-4.0000000000000002E-4</v>
      </c>
      <c r="K108" s="78">
        <v>0</v>
      </c>
    </row>
    <row r="109" spans="2:11">
      <c r="B109" t="s">
        <v>2884</v>
      </c>
      <c r="C109" t="s">
        <v>2887</v>
      </c>
      <c r="D109" t="s">
        <v>123</v>
      </c>
      <c r="E109" t="s">
        <v>102</v>
      </c>
      <c r="F109" t="s">
        <v>278</v>
      </c>
      <c r="G109" s="77">
        <v>322301.32</v>
      </c>
      <c r="H109" s="77">
        <v>0.5161</v>
      </c>
      <c r="I109" s="77">
        <v>1.66339711252</v>
      </c>
      <c r="J109" s="78">
        <v>-5.9999999999999995E-4</v>
      </c>
      <c r="K109" s="78">
        <v>0</v>
      </c>
    </row>
    <row r="110" spans="2:11">
      <c r="B110" t="s">
        <v>2884</v>
      </c>
      <c r="C110" t="s">
        <v>2888</v>
      </c>
      <c r="D110" t="s">
        <v>123</v>
      </c>
      <c r="E110" t="s">
        <v>102</v>
      </c>
      <c r="F110" t="s">
        <v>278</v>
      </c>
      <c r="G110" s="77">
        <v>40200.89</v>
      </c>
      <c r="H110" s="77">
        <v>1.5338000000000001</v>
      </c>
      <c r="I110" s="77">
        <v>0.61660125081999995</v>
      </c>
      <c r="J110" s="78">
        <v>-2.0000000000000001E-4</v>
      </c>
      <c r="K110" s="78">
        <v>0</v>
      </c>
    </row>
    <row r="111" spans="2:11">
      <c r="B111" t="s">
        <v>2889</v>
      </c>
      <c r="C111" t="s">
        <v>2890</v>
      </c>
      <c r="D111" t="s">
        <v>123</v>
      </c>
      <c r="E111" t="s">
        <v>102</v>
      </c>
      <c r="F111" t="s">
        <v>272</v>
      </c>
      <c r="G111" s="77">
        <v>300514.64</v>
      </c>
      <c r="H111" s="77">
        <v>-6.0369999999999999</v>
      </c>
      <c r="I111" s="77">
        <v>-18.142068816799998</v>
      </c>
      <c r="J111" s="78">
        <v>6.6E-3</v>
      </c>
      <c r="K111" s="78">
        <v>-1E-4</v>
      </c>
    </row>
    <row r="112" spans="2:11">
      <c r="B112" t="s">
        <v>2889</v>
      </c>
      <c r="C112" t="s">
        <v>2891</v>
      </c>
      <c r="D112" t="s">
        <v>123</v>
      </c>
      <c r="E112" t="s">
        <v>102</v>
      </c>
      <c r="F112" t="s">
        <v>338</v>
      </c>
      <c r="G112" s="77">
        <v>362719.71</v>
      </c>
      <c r="H112" s="77">
        <v>-2.9434</v>
      </c>
      <c r="I112" s="77">
        <v>-10.676291944140001</v>
      </c>
      <c r="J112" s="78">
        <v>3.8999999999999998E-3</v>
      </c>
      <c r="K112" s="78">
        <v>0</v>
      </c>
    </row>
    <row r="113" spans="2:11">
      <c r="B113" t="s">
        <v>2889</v>
      </c>
      <c r="C113" t="s">
        <v>2892</v>
      </c>
      <c r="D113" t="s">
        <v>123</v>
      </c>
      <c r="E113" t="s">
        <v>102</v>
      </c>
      <c r="F113" t="s">
        <v>272</v>
      </c>
      <c r="G113" s="77">
        <v>26410.3</v>
      </c>
      <c r="H113" s="77">
        <v>-6.0369999999999999</v>
      </c>
      <c r="I113" s="77">
        <v>-1.5943898110000001</v>
      </c>
      <c r="J113" s="78">
        <v>5.9999999999999995E-4</v>
      </c>
      <c r="K113" s="78">
        <v>0</v>
      </c>
    </row>
    <row r="114" spans="2:11">
      <c r="B114" t="s">
        <v>2893</v>
      </c>
      <c r="C114" t="s">
        <v>2894</v>
      </c>
      <c r="D114" t="s">
        <v>123</v>
      </c>
      <c r="E114" t="s">
        <v>102</v>
      </c>
      <c r="F114" t="s">
        <v>278</v>
      </c>
      <c r="G114" s="77">
        <v>319389.34999999998</v>
      </c>
      <c r="H114" s="77">
        <v>1.5649</v>
      </c>
      <c r="I114" s="77">
        <v>4.99812393815</v>
      </c>
      <c r="J114" s="78">
        <v>-1.8E-3</v>
      </c>
      <c r="K114" s="78">
        <v>0</v>
      </c>
    </row>
    <row r="115" spans="2:11">
      <c r="B115" t="s">
        <v>2893</v>
      </c>
      <c r="C115" t="s">
        <v>2895</v>
      </c>
      <c r="D115" t="s">
        <v>123</v>
      </c>
      <c r="E115" t="s">
        <v>102</v>
      </c>
      <c r="F115" t="s">
        <v>278</v>
      </c>
      <c r="G115" s="77">
        <v>281657.74</v>
      </c>
      <c r="H115" s="77">
        <v>1.5102</v>
      </c>
      <c r="I115" s="77">
        <v>4.2535951894800004</v>
      </c>
      <c r="J115" s="78">
        <v>-1.6000000000000001E-3</v>
      </c>
      <c r="K115" s="78">
        <v>0</v>
      </c>
    </row>
    <row r="116" spans="2:11">
      <c r="B116" t="s">
        <v>2893</v>
      </c>
      <c r="C116" t="s">
        <v>2896</v>
      </c>
      <c r="D116" t="s">
        <v>123</v>
      </c>
      <c r="E116" t="s">
        <v>102</v>
      </c>
      <c r="F116" t="s">
        <v>278</v>
      </c>
      <c r="G116" s="77">
        <v>206549.01</v>
      </c>
      <c r="H116" s="77">
        <v>1.5102</v>
      </c>
      <c r="I116" s="77">
        <v>3.1193031490199998</v>
      </c>
      <c r="J116" s="78">
        <v>-1.1000000000000001E-3</v>
      </c>
      <c r="K116" s="78">
        <v>0</v>
      </c>
    </row>
    <row r="117" spans="2:11">
      <c r="B117" t="s">
        <v>2893</v>
      </c>
      <c r="C117" t="s">
        <v>2897</v>
      </c>
      <c r="D117" t="s">
        <v>123</v>
      </c>
      <c r="E117" t="s">
        <v>102</v>
      </c>
      <c r="F117" t="s">
        <v>278</v>
      </c>
      <c r="G117" s="77">
        <v>234779.95</v>
      </c>
      <c r="H117" s="77">
        <v>1.5376000000000001</v>
      </c>
      <c r="I117" s="77">
        <v>3.6099765112000002</v>
      </c>
      <c r="J117" s="78">
        <v>-1.2999999999999999E-3</v>
      </c>
      <c r="K117" s="78">
        <v>0</v>
      </c>
    </row>
    <row r="118" spans="2:11">
      <c r="B118" t="s">
        <v>2898</v>
      </c>
      <c r="C118" t="s">
        <v>2899</v>
      </c>
      <c r="D118" t="s">
        <v>123</v>
      </c>
      <c r="E118" t="s">
        <v>102</v>
      </c>
      <c r="F118" t="s">
        <v>338</v>
      </c>
      <c r="G118" s="77">
        <v>227358.75</v>
      </c>
      <c r="H118" s="77">
        <v>-6.2108999999999996</v>
      </c>
      <c r="I118" s="77">
        <v>-14.12102460375</v>
      </c>
      <c r="J118" s="78">
        <v>5.1999999999999998E-3</v>
      </c>
      <c r="K118" s="78">
        <v>0</v>
      </c>
    </row>
    <row r="119" spans="2:11">
      <c r="B119" t="s">
        <v>2898</v>
      </c>
      <c r="C119" t="s">
        <v>2900</v>
      </c>
      <c r="D119" t="s">
        <v>123</v>
      </c>
      <c r="E119" t="s">
        <v>102</v>
      </c>
      <c r="F119" t="s">
        <v>338</v>
      </c>
      <c r="G119" s="77">
        <v>286751.93</v>
      </c>
      <c r="H119" s="77">
        <v>-6.2676999999999996</v>
      </c>
      <c r="I119" s="77">
        <v>-17.972750716610001</v>
      </c>
      <c r="J119" s="78">
        <v>6.6E-3</v>
      </c>
      <c r="K119" s="78">
        <v>-1E-4</v>
      </c>
    </row>
    <row r="120" spans="2:11">
      <c r="B120" t="s">
        <v>2898</v>
      </c>
      <c r="C120" t="s">
        <v>2901</v>
      </c>
      <c r="D120" t="s">
        <v>123</v>
      </c>
      <c r="E120" t="s">
        <v>102</v>
      </c>
      <c r="F120" t="s">
        <v>338</v>
      </c>
      <c r="G120" s="77">
        <v>189645.44</v>
      </c>
      <c r="H120" s="77">
        <v>-6.1101999999999999</v>
      </c>
      <c r="I120" s="77">
        <v>-11.58771567488</v>
      </c>
      <c r="J120" s="78">
        <v>4.1999999999999997E-3</v>
      </c>
      <c r="K120" s="78">
        <v>0</v>
      </c>
    </row>
    <row r="121" spans="2:11">
      <c r="B121" t="s">
        <v>2902</v>
      </c>
      <c r="C121" t="s">
        <v>2903</v>
      </c>
      <c r="D121" t="s">
        <v>123</v>
      </c>
      <c r="E121" t="s">
        <v>102</v>
      </c>
      <c r="F121" t="s">
        <v>272</v>
      </c>
      <c r="G121" s="77">
        <v>182753.17</v>
      </c>
      <c r="H121" s="77">
        <v>-6.6382000000000003</v>
      </c>
      <c r="I121" s="77">
        <v>-12.131520930940001</v>
      </c>
      <c r="J121" s="78">
        <v>4.4000000000000003E-3</v>
      </c>
      <c r="K121" s="78">
        <v>0</v>
      </c>
    </row>
    <row r="122" spans="2:11">
      <c r="B122" t="s">
        <v>2902</v>
      </c>
      <c r="C122" t="s">
        <v>2904</v>
      </c>
      <c r="D122" t="s">
        <v>123</v>
      </c>
      <c r="E122" t="s">
        <v>102</v>
      </c>
      <c r="F122" t="s">
        <v>272</v>
      </c>
      <c r="G122" s="77">
        <v>260842.28</v>
      </c>
      <c r="H122" s="77">
        <v>-6.5167999999999999</v>
      </c>
      <c r="I122" s="77">
        <v>-16.998569703040001</v>
      </c>
      <c r="J122" s="78">
        <v>6.1999999999999998E-3</v>
      </c>
      <c r="K122" s="78">
        <v>-1E-4</v>
      </c>
    </row>
    <row r="123" spans="2:11">
      <c r="B123" t="s">
        <v>2902</v>
      </c>
      <c r="C123" t="s">
        <v>2905</v>
      </c>
      <c r="D123" t="s">
        <v>123</v>
      </c>
      <c r="E123" t="s">
        <v>102</v>
      </c>
      <c r="F123" t="s">
        <v>272</v>
      </c>
      <c r="G123" s="77">
        <v>152167.12</v>
      </c>
      <c r="H123" s="77">
        <v>-6.5103999999999997</v>
      </c>
      <c r="I123" s="77">
        <v>-9.9066881804799998</v>
      </c>
      <c r="J123" s="78">
        <v>3.5999999999999999E-3</v>
      </c>
      <c r="K123" s="78">
        <v>0</v>
      </c>
    </row>
    <row r="124" spans="2:11">
      <c r="B124" t="s">
        <v>2902</v>
      </c>
      <c r="C124" t="s">
        <v>2906</v>
      </c>
      <c r="D124" t="s">
        <v>123</v>
      </c>
      <c r="E124" t="s">
        <v>102</v>
      </c>
      <c r="F124" t="s">
        <v>278</v>
      </c>
      <c r="G124" s="77">
        <v>201164.64</v>
      </c>
      <c r="H124" s="77">
        <v>0.749</v>
      </c>
      <c r="I124" s="77">
        <v>1.5067231536000001</v>
      </c>
      <c r="J124" s="78">
        <v>-5.9999999999999995E-4</v>
      </c>
      <c r="K124" s="78">
        <v>0</v>
      </c>
    </row>
    <row r="125" spans="2:11">
      <c r="B125" t="s">
        <v>2907</v>
      </c>
      <c r="C125" t="s">
        <v>2908</v>
      </c>
      <c r="D125" t="s">
        <v>123</v>
      </c>
      <c r="E125" t="s">
        <v>102</v>
      </c>
      <c r="F125" t="s">
        <v>272</v>
      </c>
      <c r="G125" s="77">
        <v>60515.51</v>
      </c>
      <c r="H125" s="77">
        <v>-7.3414000000000001</v>
      </c>
      <c r="I125" s="77">
        <v>-4.4426856511399997</v>
      </c>
      <c r="J125" s="78">
        <v>1.6000000000000001E-3</v>
      </c>
      <c r="K125" s="78">
        <v>0</v>
      </c>
    </row>
    <row r="126" spans="2:11">
      <c r="B126" t="s">
        <v>2907</v>
      </c>
      <c r="C126" t="s">
        <v>2909</v>
      </c>
      <c r="D126" t="s">
        <v>123</v>
      </c>
      <c r="E126" t="s">
        <v>102</v>
      </c>
      <c r="F126" t="s">
        <v>272</v>
      </c>
      <c r="G126" s="77">
        <v>150981.16</v>
      </c>
      <c r="H126" s="77">
        <v>-7.3414000000000001</v>
      </c>
      <c r="I126" s="77">
        <v>-11.08413088024</v>
      </c>
      <c r="J126" s="78">
        <v>4.1000000000000003E-3</v>
      </c>
      <c r="K126" s="78">
        <v>0</v>
      </c>
    </row>
    <row r="127" spans="2:11">
      <c r="B127" t="s">
        <v>2907</v>
      </c>
      <c r="C127" t="s">
        <v>2910</v>
      </c>
      <c r="D127" t="s">
        <v>123</v>
      </c>
      <c r="E127" t="s">
        <v>102</v>
      </c>
      <c r="F127" t="s">
        <v>272</v>
      </c>
      <c r="G127" s="77">
        <v>323677.68</v>
      </c>
      <c r="H127" s="77">
        <v>-7.2927999999999997</v>
      </c>
      <c r="I127" s="77">
        <v>-23.605165847039999</v>
      </c>
      <c r="J127" s="78">
        <v>8.6E-3</v>
      </c>
      <c r="K127" s="78">
        <v>-1E-4</v>
      </c>
    </row>
    <row r="128" spans="2:11">
      <c r="B128" t="s">
        <v>2907</v>
      </c>
      <c r="C128" t="s">
        <v>2911</v>
      </c>
      <c r="D128" t="s">
        <v>123</v>
      </c>
      <c r="E128" t="s">
        <v>102</v>
      </c>
      <c r="F128" t="s">
        <v>272</v>
      </c>
      <c r="G128" s="77">
        <v>172549.9</v>
      </c>
      <c r="H128" s="77">
        <v>-7.3414000000000001</v>
      </c>
      <c r="I128" s="77">
        <v>-12.6675783586</v>
      </c>
      <c r="J128" s="78">
        <v>4.5999999999999999E-3</v>
      </c>
      <c r="K128" s="78">
        <v>0</v>
      </c>
    </row>
    <row r="129" spans="2:11">
      <c r="B129" t="s">
        <v>2907</v>
      </c>
      <c r="C129" t="s">
        <v>2912</v>
      </c>
      <c r="D129" t="s">
        <v>123</v>
      </c>
      <c r="E129" t="s">
        <v>102</v>
      </c>
      <c r="F129" t="s">
        <v>272</v>
      </c>
      <c r="G129" s="77">
        <v>380863.73</v>
      </c>
      <c r="H129" s="77">
        <v>-7.2927999999999997</v>
      </c>
      <c r="I129" s="77">
        <v>-27.775630101440001</v>
      </c>
      <c r="J129" s="78">
        <v>1.0200000000000001E-2</v>
      </c>
      <c r="K129" s="78">
        <v>-1E-4</v>
      </c>
    </row>
    <row r="130" spans="2:11">
      <c r="B130" t="s">
        <v>2913</v>
      </c>
      <c r="C130" t="s">
        <v>2914</v>
      </c>
      <c r="D130" t="s">
        <v>123</v>
      </c>
      <c r="E130" t="s">
        <v>102</v>
      </c>
      <c r="F130" t="s">
        <v>628</v>
      </c>
      <c r="G130" s="77">
        <v>43346</v>
      </c>
      <c r="H130" s="77">
        <v>-7.4905999999999997</v>
      </c>
      <c r="I130" s="77">
        <v>-3.246875476</v>
      </c>
      <c r="J130" s="78">
        <v>1.1999999999999999E-3</v>
      </c>
      <c r="K130" s="78">
        <v>0</v>
      </c>
    </row>
    <row r="131" spans="2:11">
      <c r="B131" t="s">
        <v>2913</v>
      </c>
      <c r="C131" t="s">
        <v>2915</v>
      </c>
      <c r="D131" t="s">
        <v>123</v>
      </c>
      <c r="E131" t="s">
        <v>102</v>
      </c>
      <c r="F131" t="s">
        <v>628</v>
      </c>
      <c r="G131" s="77">
        <v>216795.14</v>
      </c>
      <c r="H131" s="77">
        <v>-7.4583000000000004</v>
      </c>
      <c r="I131" s="77">
        <v>-16.16923192662</v>
      </c>
      <c r="J131" s="78">
        <v>5.8999999999999999E-3</v>
      </c>
      <c r="K131" s="78">
        <v>0</v>
      </c>
    </row>
    <row r="132" spans="2:11">
      <c r="B132" t="s">
        <v>2913</v>
      </c>
      <c r="C132" t="s">
        <v>2916</v>
      </c>
      <c r="D132" t="s">
        <v>123</v>
      </c>
      <c r="E132" t="s">
        <v>102</v>
      </c>
      <c r="F132" t="s">
        <v>628</v>
      </c>
      <c r="G132" s="77">
        <v>300904.09000000003</v>
      </c>
      <c r="H132" s="77">
        <v>-8.3901000000000003</v>
      </c>
      <c r="I132" s="77">
        <v>-25.246154055089999</v>
      </c>
      <c r="J132" s="78">
        <v>9.1999999999999998E-3</v>
      </c>
      <c r="K132" s="78">
        <v>-1E-4</v>
      </c>
    </row>
    <row r="133" spans="2:11">
      <c r="B133" t="s">
        <v>2913</v>
      </c>
      <c r="C133" t="s">
        <v>2917</v>
      </c>
      <c r="D133" t="s">
        <v>123</v>
      </c>
      <c r="E133" t="s">
        <v>102</v>
      </c>
      <c r="F133" t="s">
        <v>628</v>
      </c>
      <c r="G133" s="77">
        <v>160193.20000000001</v>
      </c>
      <c r="H133" s="77">
        <v>-7.4905999999999997</v>
      </c>
      <c r="I133" s="77">
        <v>-11.9994318392</v>
      </c>
      <c r="J133" s="78">
        <v>4.4000000000000003E-3</v>
      </c>
      <c r="K133" s="78">
        <v>0</v>
      </c>
    </row>
    <row r="134" spans="2:11">
      <c r="B134" t="s">
        <v>2913</v>
      </c>
      <c r="C134" t="s">
        <v>2918</v>
      </c>
      <c r="D134" t="s">
        <v>123</v>
      </c>
      <c r="E134" t="s">
        <v>102</v>
      </c>
      <c r="F134" t="s">
        <v>628</v>
      </c>
      <c r="G134" s="77">
        <v>149558.6</v>
      </c>
      <c r="H134" s="77">
        <v>-7.4583000000000004</v>
      </c>
      <c r="I134" s="77">
        <v>-11.1545290638</v>
      </c>
      <c r="J134" s="78">
        <v>4.1000000000000003E-3</v>
      </c>
      <c r="K134" s="78">
        <v>0</v>
      </c>
    </row>
    <row r="135" spans="2:11">
      <c r="B135" t="s">
        <v>2913</v>
      </c>
      <c r="C135" t="s">
        <v>2919</v>
      </c>
      <c r="D135" t="s">
        <v>123</v>
      </c>
      <c r="E135" t="s">
        <v>102</v>
      </c>
      <c r="F135" t="s">
        <v>628</v>
      </c>
      <c r="G135" s="77">
        <v>301987.78000000003</v>
      </c>
      <c r="H135" s="77">
        <v>-8.3375000000000004</v>
      </c>
      <c r="I135" s="77">
        <v>-25.178231157500001</v>
      </c>
      <c r="J135" s="78">
        <v>9.1999999999999998E-3</v>
      </c>
      <c r="K135" s="78">
        <v>-1E-4</v>
      </c>
    </row>
    <row r="136" spans="2:11">
      <c r="B136" t="s">
        <v>2920</v>
      </c>
      <c r="C136" t="s">
        <v>2921</v>
      </c>
      <c r="D136" t="s">
        <v>123</v>
      </c>
      <c r="E136" t="s">
        <v>102</v>
      </c>
      <c r="F136" t="s">
        <v>272</v>
      </c>
      <c r="G136" s="77">
        <v>413520.27</v>
      </c>
      <c r="H136" s="77">
        <v>-6.3716999999999997</v>
      </c>
      <c r="I136" s="77">
        <v>-26.34827104359</v>
      </c>
      <c r="J136" s="78">
        <v>9.7000000000000003E-3</v>
      </c>
      <c r="K136" s="78">
        <v>-1E-4</v>
      </c>
    </row>
    <row r="137" spans="2:11">
      <c r="B137" t="s">
        <v>2920</v>
      </c>
      <c r="C137" t="s">
        <v>2922</v>
      </c>
      <c r="D137" t="s">
        <v>123</v>
      </c>
      <c r="E137" t="s">
        <v>102</v>
      </c>
      <c r="F137" t="s">
        <v>272</v>
      </c>
      <c r="G137" s="77">
        <v>209017.88</v>
      </c>
      <c r="H137" s="77">
        <v>-6.3303000000000003</v>
      </c>
      <c r="I137" s="77">
        <v>-13.23145885764</v>
      </c>
      <c r="J137" s="78">
        <v>4.7999999999999996E-3</v>
      </c>
      <c r="K137" s="78">
        <v>0</v>
      </c>
    </row>
    <row r="138" spans="2:11">
      <c r="B138" t="s">
        <v>2920</v>
      </c>
      <c r="C138" t="s">
        <v>2923</v>
      </c>
      <c r="D138" t="s">
        <v>123</v>
      </c>
      <c r="E138" t="s">
        <v>102</v>
      </c>
      <c r="F138" t="s">
        <v>272</v>
      </c>
      <c r="G138" s="77">
        <v>204534.71</v>
      </c>
      <c r="H138" s="77">
        <v>-6.3971999999999998</v>
      </c>
      <c r="I138" s="77">
        <v>-13.084494468120001</v>
      </c>
      <c r="J138" s="78">
        <v>4.7999999999999996E-3</v>
      </c>
      <c r="K138" s="78">
        <v>0</v>
      </c>
    </row>
    <row r="139" spans="2:11">
      <c r="B139" t="s">
        <v>2924</v>
      </c>
      <c r="C139" t="s">
        <v>2925</v>
      </c>
      <c r="D139" t="s">
        <v>123</v>
      </c>
      <c r="E139" t="s">
        <v>102</v>
      </c>
      <c r="F139" t="s">
        <v>267</v>
      </c>
      <c r="G139" s="77">
        <v>204147.13</v>
      </c>
      <c r="H139" s="77">
        <v>-2.6989000000000001</v>
      </c>
      <c r="I139" s="77">
        <v>-5.5097268915699997</v>
      </c>
      <c r="J139" s="78">
        <v>2E-3</v>
      </c>
      <c r="K139" s="78">
        <v>0</v>
      </c>
    </row>
    <row r="140" spans="2:11">
      <c r="B140" t="s">
        <v>2924</v>
      </c>
      <c r="C140" t="s">
        <v>2926</v>
      </c>
      <c r="D140" t="s">
        <v>123</v>
      </c>
      <c r="E140" t="s">
        <v>102</v>
      </c>
      <c r="F140" t="s">
        <v>267</v>
      </c>
      <c r="G140" s="77">
        <v>113577.98</v>
      </c>
      <c r="H140" s="77">
        <v>-2.5516000000000001</v>
      </c>
      <c r="I140" s="77">
        <v>-2.89805573768</v>
      </c>
      <c r="J140" s="78">
        <v>1.1000000000000001E-3</v>
      </c>
      <c r="K140" s="78">
        <v>0</v>
      </c>
    </row>
    <row r="141" spans="2:11">
      <c r="B141" t="s">
        <v>2924</v>
      </c>
      <c r="C141" t="s">
        <v>2927</v>
      </c>
      <c r="D141" t="s">
        <v>123</v>
      </c>
      <c r="E141" t="s">
        <v>102</v>
      </c>
      <c r="F141" t="s">
        <v>267</v>
      </c>
      <c r="G141" s="77">
        <v>55966.48</v>
      </c>
      <c r="H141" s="77">
        <v>-2.5516000000000001</v>
      </c>
      <c r="I141" s="77">
        <v>-1.42804070368</v>
      </c>
      <c r="J141" s="78">
        <v>5.0000000000000001E-4</v>
      </c>
      <c r="K141" s="78">
        <v>0</v>
      </c>
    </row>
    <row r="142" spans="2:11">
      <c r="B142" t="s">
        <v>2928</v>
      </c>
      <c r="C142" t="s">
        <v>2929</v>
      </c>
      <c r="D142" t="s">
        <v>123</v>
      </c>
      <c r="E142" t="s">
        <v>102</v>
      </c>
      <c r="F142" t="s">
        <v>278</v>
      </c>
      <c r="G142" s="77">
        <v>176239.68</v>
      </c>
      <c r="H142" s="77">
        <v>1.8823000000000001</v>
      </c>
      <c r="I142" s="77">
        <v>3.31735949664</v>
      </c>
      <c r="J142" s="78">
        <v>-1.1999999999999999E-3</v>
      </c>
      <c r="K142" s="78">
        <v>0</v>
      </c>
    </row>
    <row r="143" spans="2:11">
      <c r="B143" t="s">
        <v>2928</v>
      </c>
      <c r="C143" t="s">
        <v>2930</v>
      </c>
      <c r="D143" t="s">
        <v>123</v>
      </c>
      <c r="E143" t="s">
        <v>102</v>
      </c>
      <c r="F143" t="s">
        <v>278</v>
      </c>
      <c r="G143" s="77">
        <v>173992.16</v>
      </c>
      <c r="H143" s="77">
        <v>1.8170999999999999</v>
      </c>
      <c r="I143" s="77">
        <v>3.1616115393599999</v>
      </c>
      <c r="J143" s="78">
        <v>-1.1999999999999999E-3</v>
      </c>
      <c r="K143" s="78">
        <v>0</v>
      </c>
    </row>
    <row r="144" spans="2:11">
      <c r="B144" t="s">
        <v>2928</v>
      </c>
      <c r="C144" t="s">
        <v>2931</v>
      </c>
      <c r="D144" t="s">
        <v>123</v>
      </c>
      <c r="E144" t="s">
        <v>102</v>
      </c>
      <c r="F144" t="s">
        <v>278</v>
      </c>
      <c r="G144" s="77">
        <v>249699.42</v>
      </c>
      <c r="H144" s="77">
        <v>1.9393</v>
      </c>
      <c r="I144" s="77">
        <v>4.8424208520600001</v>
      </c>
      <c r="J144" s="78">
        <v>-1.8E-3</v>
      </c>
      <c r="K144" s="78">
        <v>0</v>
      </c>
    </row>
    <row r="145" spans="2:11">
      <c r="B145" t="s">
        <v>2932</v>
      </c>
      <c r="C145" t="s">
        <v>2933</v>
      </c>
      <c r="D145" t="s">
        <v>123</v>
      </c>
      <c r="E145" t="s">
        <v>102</v>
      </c>
      <c r="F145" t="s">
        <v>278</v>
      </c>
      <c r="G145" s="77">
        <v>272949.45</v>
      </c>
      <c r="H145" s="77">
        <v>1.931</v>
      </c>
      <c r="I145" s="77">
        <v>5.2706538795000002</v>
      </c>
      <c r="J145" s="78">
        <v>-1.9E-3</v>
      </c>
      <c r="K145" s="78">
        <v>0</v>
      </c>
    </row>
    <row r="146" spans="2:11">
      <c r="B146" t="s">
        <v>2932</v>
      </c>
      <c r="C146" t="s">
        <v>2934</v>
      </c>
      <c r="D146" t="s">
        <v>123</v>
      </c>
      <c r="E146" t="s">
        <v>102</v>
      </c>
      <c r="F146" t="s">
        <v>278</v>
      </c>
      <c r="G146" s="77">
        <v>353049.61</v>
      </c>
      <c r="H146" s="77">
        <v>1.9581</v>
      </c>
      <c r="I146" s="77">
        <v>6.9130644134099999</v>
      </c>
      <c r="J146" s="78">
        <v>-2.5000000000000001E-3</v>
      </c>
      <c r="K146" s="78">
        <v>0</v>
      </c>
    </row>
    <row r="147" spans="2:11">
      <c r="B147" t="s">
        <v>2935</v>
      </c>
      <c r="C147" t="s">
        <v>2936</v>
      </c>
      <c r="D147" t="s">
        <v>123</v>
      </c>
      <c r="E147" t="s">
        <v>102</v>
      </c>
      <c r="F147" t="s">
        <v>278</v>
      </c>
      <c r="G147" s="77">
        <v>43512.66</v>
      </c>
      <c r="H147" s="77">
        <v>0.65349999999999997</v>
      </c>
      <c r="I147" s="77">
        <v>0.28435523309999999</v>
      </c>
      <c r="J147" s="78">
        <v>-1E-4</v>
      </c>
      <c r="K147" s="78">
        <v>0</v>
      </c>
    </row>
    <row r="148" spans="2:11">
      <c r="B148" t="s">
        <v>2935</v>
      </c>
      <c r="C148" t="s">
        <v>2937</v>
      </c>
      <c r="D148" t="s">
        <v>123</v>
      </c>
      <c r="E148" t="s">
        <v>102</v>
      </c>
      <c r="F148" t="s">
        <v>278</v>
      </c>
      <c r="G148" s="77">
        <v>383358.71999999997</v>
      </c>
      <c r="H148" s="77">
        <v>0.53369999999999995</v>
      </c>
      <c r="I148" s="77">
        <v>2.04598548864</v>
      </c>
      <c r="J148" s="78">
        <v>-6.9999999999999999E-4</v>
      </c>
      <c r="K148" s="78">
        <v>0</v>
      </c>
    </row>
    <row r="149" spans="2:11">
      <c r="B149" t="s">
        <v>2935</v>
      </c>
      <c r="C149" t="s">
        <v>2938</v>
      </c>
      <c r="D149" t="s">
        <v>123</v>
      </c>
      <c r="E149" t="s">
        <v>102</v>
      </c>
      <c r="F149" t="s">
        <v>278</v>
      </c>
      <c r="G149" s="77">
        <v>130002.54</v>
      </c>
      <c r="H149" s="77">
        <v>0.4471</v>
      </c>
      <c r="I149" s="77">
        <v>0.58124135633999996</v>
      </c>
      <c r="J149" s="78">
        <v>-2.0000000000000001E-4</v>
      </c>
      <c r="K149" s="78">
        <v>0</v>
      </c>
    </row>
    <row r="150" spans="2:11">
      <c r="B150" t="s">
        <v>2935</v>
      </c>
      <c r="C150" t="s">
        <v>2939</v>
      </c>
      <c r="D150" t="s">
        <v>123</v>
      </c>
      <c r="E150" t="s">
        <v>102</v>
      </c>
      <c r="F150" t="s">
        <v>278</v>
      </c>
      <c r="G150" s="77">
        <v>279155.51</v>
      </c>
      <c r="H150" s="77">
        <v>0.65349999999999997</v>
      </c>
      <c r="I150" s="77">
        <v>1.8242812578500001</v>
      </c>
      <c r="J150" s="78">
        <v>-6.9999999999999999E-4</v>
      </c>
      <c r="K150" s="78">
        <v>0</v>
      </c>
    </row>
    <row r="151" spans="2:11">
      <c r="B151" t="s">
        <v>2935</v>
      </c>
      <c r="C151" t="s">
        <v>2940</v>
      </c>
      <c r="D151" t="s">
        <v>123</v>
      </c>
      <c r="E151" t="s">
        <v>102</v>
      </c>
      <c r="F151" t="s">
        <v>278</v>
      </c>
      <c r="G151" s="77">
        <v>162640.01</v>
      </c>
      <c r="H151" s="77">
        <v>0.53090000000000004</v>
      </c>
      <c r="I151" s="77">
        <v>0.86345581308999997</v>
      </c>
      <c r="J151" s="78">
        <v>-2.9999999999999997E-4</v>
      </c>
      <c r="K151" s="78">
        <v>0</v>
      </c>
    </row>
    <row r="152" spans="2:11">
      <c r="B152" t="s">
        <v>2935</v>
      </c>
      <c r="C152" t="s">
        <v>2941</v>
      </c>
      <c r="D152" t="s">
        <v>123</v>
      </c>
      <c r="E152" t="s">
        <v>102</v>
      </c>
      <c r="F152" t="s">
        <v>278</v>
      </c>
      <c r="G152" s="77">
        <v>229639.15</v>
      </c>
      <c r="H152" s="77">
        <v>0.81740000000000002</v>
      </c>
      <c r="I152" s="77">
        <v>1.8770704120999999</v>
      </c>
      <c r="J152" s="78">
        <v>-6.9999999999999999E-4</v>
      </c>
      <c r="K152" s="78">
        <v>0</v>
      </c>
    </row>
    <row r="153" spans="2:11">
      <c r="B153" t="s">
        <v>2935</v>
      </c>
      <c r="C153" t="s">
        <v>2942</v>
      </c>
      <c r="D153" t="s">
        <v>123</v>
      </c>
      <c r="E153" t="s">
        <v>102</v>
      </c>
      <c r="F153" t="s">
        <v>278</v>
      </c>
      <c r="G153" s="77">
        <v>381933.19</v>
      </c>
      <c r="H153" s="77">
        <v>0.53349999999999997</v>
      </c>
      <c r="I153" s="77">
        <v>2.0376135686499999</v>
      </c>
      <c r="J153" s="78">
        <v>-6.9999999999999999E-4</v>
      </c>
      <c r="K153" s="78">
        <v>0</v>
      </c>
    </row>
    <row r="154" spans="2:11">
      <c r="B154" t="s">
        <v>2943</v>
      </c>
      <c r="C154" t="s">
        <v>2944</v>
      </c>
      <c r="D154" t="s">
        <v>123</v>
      </c>
      <c r="E154" t="s">
        <v>102</v>
      </c>
      <c r="F154" t="s">
        <v>278</v>
      </c>
      <c r="G154" s="77">
        <v>218672.44</v>
      </c>
      <c r="H154" s="77">
        <v>1.3129999999999999</v>
      </c>
      <c r="I154" s="77">
        <v>2.8711691371999999</v>
      </c>
      <c r="J154" s="78">
        <v>-1.1000000000000001E-3</v>
      </c>
      <c r="K154" s="78">
        <v>0</v>
      </c>
    </row>
    <row r="155" spans="2:11">
      <c r="B155" t="s">
        <v>2943</v>
      </c>
      <c r="C155" t="s">
        <v>2945</v>
      </c>
      <c r="D155" t="s">
        <v>123</v>
      </c>
      <c r="E155" t="s">
        <v>102</v>
      </c>
      <c r="F155" t="s">
        <v>278</v>
      </c>
      <c r="G155" s="77">
        <v>139655.95000000001</v>
      </c>
      <c r="H155" s="77">
        <v>0.86539999999999995</v>
      </c>
      <c r="I155" s="77">
        <v>1.2085825912999999</v>
      </c>
      <c r="J155" s="78">
        <v>-4.0000000000000002E-4</v>
      </c>
      <c r="K155" s="78">
        <v>0</v>
      </c>
    </row>
    <row r="156" spans="2:11">
      <c r="B156" t="s">
        <v>2943</v>
      </c>
      <c r="C156" t="s">
        <v>2946</v>
      </c>
      <c r="D156" t="s">
        <v>123</v>
      </c>
      <c r="E156" t="s">
        <v>102</v>
      </c>
      <c r="F156" t="s">
        <v>278</v>
      </c>
      <c r="G156" s="77">
        <v>233815.54</v>
      </c>
      <c r="H156" s="77">
        <v>1.3129999999999999</v>
      </c>
      <c r="I156" s="77">
        <v>3.0699980401999998</v>
      </c>
      <c r="J156" s="78">
        <v>-1.1000000000000001E-3</v>
      </c>
      <c r="K156" s="78">
        <v>0</v>
      </c>
    </row>
    <row r="157" spans="2:11">
      <c r="B157" t="s">
        <v>2947</v>
      </c>
      <c r="C157" t="s">
        <v>2948</v>
      </c>
      <c r="D157" t="s">
        <v>123</v>
      </c>
      <c r="E157" t="s">
        <v>102</v>
      </c>
      <c r="F157" t="s">
        <v>338</v>
      </c>
      <c r="G157" s="77">
        <v>591416.75</v>
      </c>
      <c r="H157" s="77">
        <v>-6.5095999999999998</v>
      </c>
      <c r="I157" s="77">
        <v>-38.498864758000003</v>
      </c>
      <c r="J157" s="78">
        <v>1.41E-2</v>
      </c>
      <c r="K157" s="78">
        <v>-1E-4</v>
      </c>
    </row>
    <row r="158" spans="2:11">
      <c r="B158" t="s">
        <v>2947</v>
      </c>
      <c r="C158" t="s">
        <v>2949</v>
      </c>
      <c r="D158" t="s">
        <v>123</v>
      </c>
      <c r="E158" t="s">
        <v>102</v>
      </c>
      <c r="F158" t="s">
        <v>338</v>
      </c>
      <c r="G158" s="77">
        <v>153052.01999999999</v>
      </c>
      <c r="H158" s="77">
        <v>-6.7031999999999998</v>
      </c>
      <c r="I158" s="77">
        <v>-10.25938300464</v>
      </c>
      <c r="J158" s="78">
        <v>3.8E-3</v>
      </c>
      <c r="K158" s="78">
        <v>0</v>
      </c>
    </row>
    <row r="159" spans="2:11">
      <c r="B159" t="s">
        <v>2947</v>
      </c>
      <c r="C159" t="s">
        <v>2950</v>
      </c>
      <c r="D159" t="s">
        <v>123</v>
      </c>
      <c r="E159" t="s">
        <v>102</v>
      </c>
      <c r="F159" t="s">
        <v>338</v>
      </c>
      <c r="G159" s="77">
        <v>91578.559999999998</v>
      </c>
      <c r="H159" s="77">
        <v>-6.7031999999999998</v>
      </c>
      <c r="I159" s="77">
        <v>-6.1386940339200002</v>
      </c>
      <c r="J159" s="78">
        <v>2.2000000000000001E-3</v>
      </c>
      <c r="K159" s="78">
        <v>0</v>
      </c>
    </row>
    <row r="160" spans="2:11">
      <c r="B160" t="s">
        <v>2947</v>
      </c>
      <c r="C160" t="s">
        <v>2951</v>
      </c>
      <c r="D160" t="s">
        <v>123</v>
      </c>
      <c r="E160" t="s">
        <v>102</v>
      </c>
      <c r="F160" t="s">
        <v>272</v>
      </c>
      <c r="G160" s="77">
        <v>377459.04</v>
      </c>
      <c r="H160" s="77">
        <v>-6.5983999999999998</v>
      </c>
      <c r="I160" s="77">
        <v>-24.90625729536</v>
      </c>
      <c r="J160" s="78">
        <v>9.1000000000000004E-3</v>
      </c>
      <c r="K160" s="78">
        <v>-1E-4</v>
      </c>
    </row>
    <row r="161" spans="2:11">
      <c r="B161" t="s">
        <v>2952</v>
      </c>
      <c r="C161" t="s">
        <v>2953</v>
      </c>
      <c r="D161" t="s">
        <v>123</v>
      </c>
      <c r="E161" t="s">
        <v>102</v>
      </c>
      <c r="F161" t="s">
        <v>278</v>
      </c>
      <c r="G161" s="77">
        <v>213295.92</v>
      </c>
      <c r="H161" s="77">
        <v>2.4887000000000001</v>
      </c>
      <c r="I161" s="77">
        <v>5.3082955610400004</v>
      </c>
      <c r="J161" s="78">
        <v>-1.9E-3</v>
      </c>
      <c r="K161" s="78">
        <v>0</v>
      </c>
    </row>
    <row r="162" spans="2:11">
      <c r="B162" t="s">
        <v>2952</v>
      </c>
      <c r="C162" t="s">
        <v>2954</v>
      </c>
      <c r="D162" t="s">
        <v>123</v>
      </c>
      <c r="E162" t="s">
        <v>102</v>
      </c>
      <c r="F162" t="s">
        <v>278</v>
      </c>
      <c r="G162" s="77">
        <v>199478.9</v>
      </c>
      <c r="H162" s="77">
        <v>9.9000000000000005E-2</v>
      </c>
      <c r="I162" s="77">
        <v>0.19748411099999999</v>
      </c>
      <c r="J162" s="78">
        <v>-1E-4</v>
      </c>
      <c r="K162" s="78">
        <v>0</v>
      </c>
    </row>
    <row r="163" spans="2:11">
      <c r="B163" t="s">
        <v>2955</v>
      </c>
      <c r="C163" t="s">
        <v>2956</v>
      </c>
      <c r="D163" t="s">
        <v>123</v>
      </c>
      <c r="E163" t="s">
        <v>102</v>
      </c>
      <c r="F163" t="s">
        <v>338</v>
      </c>
      <c r="G163" s="77">
        <v>353576.12</v>
      </c>
      <c r="H163" s="77">
        <v>-5.5683999999999996</v>
      </c>
      <c r="I163" s="77">
        <v>-19.68853266608</v>
      </c>
      <c r="J163" s="78">
        <v>7.1999999999999998E-3</v>
      </c>
      <c r="K163" s="78">
        <v>-1E-4</v>
      </c>
    </row>
    <row r="164" spans="2:11">
      <c r="B164" t="s">
        <v>2955</v>
      </c>
      <c r="C164" t="s">
        <v>2957</v>
      </c>
      <c r="D164" t="s">
        <v>123</v>
      </c>
      <c r="E164" t="s">
        <v>102</v>
      </c>
      <c r="F164" t="s">
        <v>338</v>
      </c>
      <c r="G164" s="77">
        <v>177241.59</v>
      </c>
      <c r="H164" s="77">
        <v>-5.2981999999999996</v>
      </c>
      <c r="I164" s="77">
        <v>-9.39061392138</v>
      </c>
      <c r="J164" s="78">
        <v>3.3999999999999998E-3</v>
      </c>
      <c r="K164" s="78">
        <v>0</v>
      </c>
    </row>
    <row r="165" spans="2:11">
      <c r="B165" t="s">
        <v>2955</v>
      </c>
      <c r="C165" t="s">
        <v>2958</v>
      </c>
      <c r="D165" t="s">
        <v>123</v>
      </c>
      <c r="E165" t="s">
        <v>102</v>
      </c>
      <c r="F165" t="s">
        <v>338</v>
      </c>
      <c r="G165" s="77">
        <v>265862.39</v>
      </c>
      <c r="H165" s="77">
        <v>-5.2981999999999996</v>
      </c>
      <c r="I165" s="77">
        <v>-14.085921146980001</v>
      </c>
      <c r="J165" s="78">
        <v>5.1999999999999998E-3</v>
      </c>
      <c r="K165" s="78">
        <v>0</v>
      </c>
    </row>
    <row r="166" spans="2:11">
      <c r="B166" t="s">
        <v>2955</v>
      </c>
      <c r="C166" t="s">
        <v>2959</v>
      </c>
      <c r="D166" t="s">
        <v>123</v>
      </c>
      <c r="E166" t="s">
        <v>102</v>
      </c>
      <c r="F166" t="s">
        <v>338</v>
      </c>
      <c r="G166" s="77">
        <v>245397.58</v>
      </c>
      <c r="H166" s="77">
        <v>-5.4005000000000001</v>
      </c>
      <c r="I166" s="77">
        <v>-13.252696307900001</v>
      </c>
      <c r="J166" s="78">
        <v>4.8999999999999998E-3</v>
      </c>
      <c r="K166" s="78">
        <v>0</v>
      </c>
    </row>
    <row r="167" spans="2:11">
      <c r="B167" t="s">
        <v>2955</v>
      </c>
      <c r="C167" t="s">
        <v>2960</v>
      </c>
      <c r="D167" t="s">
        <v>123</v>
      </c>
      <c r="E167" t="s">
        <v>102</v>
      </c>
      <c r="F167" t="s">
        <v>272</v>
      </c>
      <c r="G167" s="77">
        <v>269396.86</v>
      </c>
      <c r="H167" s="77">
        <v>-6.6757999999999997</v>
      </c>
      <c r="I167" s="77">
        <v>-17.984395579880001</v>
      </c>
      <c r="J167" s="78">
        <v>6.6E-3</v>
      </c>
      <c r="K167" s="78">
        <v>-1E-4</v>
      </c>
    </row>
    <row r="168" spans="2:11">
      <c r="B168" t="s">
        <v>2961</v>
      </c>
      <c r="C168" t="s">
        <v>2962</v>
      </c>
      <c r="D168" t="s">
        <v>123</v>
      </c>
      <c r="E168" t="s">
        <v>102</v>
      </c>
      <c r="F168" t="s">
        <v>272</v>
      </c>
      <c r="G168" s="77">
        <v>201156.17</v>
      </c>
      <c r="H168" s="77">
        <v>-3.5589</v>
      </c>
      <c r="I168" s="77">
        <v>-7.1589469341300003</v>
      </c>
      <c r="J168" s="78">
        <v>2.5999999999999999E-3</v>
      </c>
      <c r="K168" s="78">
        <v>0</v>
      </c>
    </row>
    <row r="169" spans="2:11">
      <c r="B169" t="s">
        <v>2961</v>
      </c>
      <c r="C169" t="s">
        <v>2963</v>
      </c>
      <c r="D169" t="s">
        <v>123</v>
      </c>
      <c r="E169" t="s">
        <v>102</v>
      </c>
      <c r="F169" t="s">
        <v>272</v>
      </c>
      <c r="G169" s="77">
        <v>205836.13</v>
      </c>
      <c r="H169" s="77">
        <v>-3.4533</v>
      </c>
      <c r="I169" s="77">
        <v>-7.1081390772899997</v>
      </c>
      <c r="J169" s="78">
        <v>2.5999999999999999E-3</v>
      </c>
      <c r="K169" s="78">
        <v>0</v>
      </c>
    </row>
    <row r="170" spans="2:11">
      <c r="B170" t="s">
        <v>2961</v>
      </c>
      <c r="C170" t="s">
        <v>2964</v>
      </c>
      <c r="D170" t="s">
        <v>123</v>
      </c>
      <c r="E170" t="s">
        <v>102</v>
      </c>
      <c r="F170" t="s">
        <v>272</v>
      </c>
      <c r="G170" s="77">
        <v>89402.74</v>
      </c>
      <c r="H170" s="77">
        <v>-3.5589</v>
      </c>
      <c r="I170" s="77">
        <v>-3.1817541138599998</v>
      </c>
      <c r="J170" s="78">
        <v>1.1999999999999999E-3</v>
      </c>
      <c r="K170" s="78">
        <v>0</v>
      </c>
    </row>
    <row r="171" spans="2:11">
      <c r="B171" t="s">
        <v>2961</v>
      </c>
      <c r="C171" t="s">
        <v>2965</v>
      </c>
      <c r="D171" t="s">
        <v>123</v>
      </c>
      <c r="E171" t="s">
        <v>102</v>
      </c>
      <c r="F171" t="s">
        <v>272</v>
      </c>
      <c r="G171" s="77">
        <v>161093.84</v>
      </c>
      <c r="H171" s="77">
        <v>-3.4502999999999999</v>
      </c>
      <c r="I171" s="77">
        <v>-5.5582207615200003</v>
      </c>
      <c r="J171" s="78">
        <v>2E-3</v>
      </c>
      <c r="K171" s="78">
        <v>0</v>
      </c>
    </row>
    <row r="172" spans="2:11">
      <c r="B172" t="s">
        <v>2966</v>
      </c>
      <c r="C172" t="s">
        <v>2967</v>
      </c>
      <c r="D172" t="s">
        <v>123</v>
      </c>
      <c r="E172" t="s">
        <v>102</v>
      </c>
      <c r="F172" t="s">
        <v>278</v>
      </c>
      <c r="G172" s="77">
        <v>64300.01</v>
      </c>
      <c r="H172" s="77">
        <v>-0.83299999999999996</v>
      </c>
      <c r="I172" s="77">
        <v>-0.53561908329999997</v>
      </c>
      <c r="J172" s="78">
        <v>2.0000000000000001E-4</v>
      </c>
      <c r="K172" s="78">
        <v>0</v>
      </c>
    </row>
    <row r="173" spans="2:11">
      <c r="B173" t="s">
        <v>2966</v>
      </c>
      <c r="C173" t="s">
        <v>2968</v>
      </c>
      <c r="D173" t="s">
        <v>123</v>
      </c>
      <c r="E173" t="s">
        <v>102</v>
      </c>
      <c r="F173" t="s">
        <v>278</v>
      </c>
      <c r="G173" s="77">
        <v>188553.78</v>
      </c>
      <c r="H173" s="77">
        <v>1.9547000000000001</v>
      </c>
      <c r="I173" s="77">
        <v>3.6856607376600001</v>
      </c>
      <c r="J173" s="78">
        <v>-1.4E-3</v>
      </c>
      <c r="K173" s="78">
        <v>0</v>
      </c>
    </row>
    <row r="174" spans="2:11">
      <c r="B174" t="s">
        <v>2966</v>
      </c>
      <c r="C174" t="s">
        <v>2969</v>
      </c>
      <c r="D174" t="s">
        <v>123</v>
      </c>
      <c r="E174" t="s">
        <v>102</v>
      </c>
      <c r="F174" t="s">
        <v>278</v>
      </c>
      <c r="G174" s="77">
        <v>77986.3</v>
      </c>
      <c r="H174" s="77">
        <v>-0.74709999999999999</v>
      </c>
      <c r="I174" s="77">
        <v>-0.58263564729999995</v>
      </c>
      <c r="J174" s="78">
        <v>2.0000000000000001E-4</v>
      </c>
      <c r="K174" s="78">
        <v>0</v>
      </c>
    </row>
    <row r="175" spans="2:11">
      <c r="B175" t="s">
        <v>2966</v>
      </c>
      <c r="C175" t="s">
        <v>2970</v>
      </c>
      <c r="D175" t="s">
        <v>123</v>
      </c>
      <c r="E175" t="s">
        <v>102</v>
      </c>
      <c r="F175" t="s">
        <v>278</v>
      </c>
      <c r="G175" s="77">
        <v>229175.98</v>
      </c>
      <c r="H175" s="77">
        <v>-0.83309999999999995</v>
      </c>
      <c r="I175" s="77">
        <v>-1.9092650893800001</v>
      </c>
      <c r="J175" s="78">
        <v>6.9999999999999999E-4</v>
      </c>
      <c r="K175" s="78">
        <v>0</v>
      </c>
    </row>
    <row r="176" spans="2:11">
      <c r="B176" t="s">
        <v>2966</v>
      </c>
      <c r="C176" t="s">
        <v>2971</v>
      </c>
      <c r="D176" t="s">
        <v>123</v>
      </c>
      <c r="E176" t="s">
        <v>102</v>
      </c>
      <c r="F176" t="s">
        <v>278</v>
      </c>
      <c r="G176" s="77">
        <v>91852.85</v>
      </c>
      <c r="H176" s="77">
        <v>-0.63280000000000003</v>
      </c>
      <c r="I176" s="77">
        <v>-0.5812448348</v>
      </c>
      <c r="J176" s="78">
        <v>2.0000000000000001E-4</v>
      </c>
      <c r="K176" s="78">
        <v>0</v>
      </c>
    </row>
    <row r="177" spans="2:11">
      <c r="B177" t="s">
        <v>2966</v>
      </c>
      <c r="C177" t="s">
        <v>2972</v>
      </c>
      <c r="D177" t="s">
        <v>123</v>
      </c>
      <c r="E177" t="s">
        <v>102</v>
      </c>
      <c r="F177" t="s">
        <v>278</v>
      </c>
      <c r="G177" s="77">
        <v>87104.45</v>
      </c>
      <c r="H177" s="77">
        <v>1.9547000000000001</v>
      </c>
      <c r="I177" s="77">
        <v>1.7026306841500001</v>
      </c>
      <c r="J177" s="78">
        <v>-5.9999999999999995E-4</v>
      </c>
      <c r="K177" s="78">
        <v>0</v>
      </c>
    </row>
    <row r="178" spans="2:11">
      <c r="B178" t="s">
        <v>2966</v>
      </c>
      <c r="C178" t="s">
        <v>2973</v>
      </c>
      <c r="D178" t="s">
        <v>123</v>
      </c>
      <c r="E178" t="s">
        <v>102</v>
      </c>
      <c r="F178" t="s">
        <v>278</v>
      </c>
      <c r="G178" s="77">
        <v>80714.19</v>
      </c>
      <c r="H178" s="77">
        <v>1.9550000000000001</v>
      </c>
      <c r="I178" s="77">
        <v>1.5779624145</v>
      </c>
      <c r="J178" s="78">
        <v>-5.9999999999999995E-4</v>
      </c>
      <c r="K178" s="78">
        <v>0</v>
      </c>
    </row>
    <row r="179" spans="2:11">
      <c r="B179" t="s">
        <v>2974</v>
      </c>
      <c r="C179" t="s">
        <v>2975</v>
      </c>
      <c r="D179" t="s">
        <v>123</v>
      </c>
      <c r="E179" t="s">
        <v>102</v>
      </c>
      <c r="F179" t="s">
        <v>338</v>
      </c>
      <c r="G179" s="77">
        <v>104210.99</v>
      </c>
      <c r="H179" s="77">
        <v>-4.6772</v>
      </c>
      <c r="I179" s="77">
        <v>-4.8741564242799997</v>
      </c>
      <c r="J179" s="78">
        <v>1.8E-3</v>
      </c>
      <c r="K179" s="78">
        <v>0</v>
      </c>
    </row>
    <row r="180" spans="2:11">
      <c r="B180" t="s">
        <v>2974</v>
      </c>
      <c r="C180" t="s">
        <v>2976</v>
      </c>
      <c r="D180" t="s">
        <v>123</v>
      </c>
      <c r="E180" t="s">
        <v>102</v>
      </c>
      <c r="F180" t="s">
        <v>338</v>
      </c>
      <c r="G180" s="77">
        <v>538489.67000000004</v>
      </c>
      <c r="H180" s="77">
        <v>-4.8365999999999998</v>
      </c>
      <c r="I180" s="77">
        <v>-26.044591379220002</v>
      </c>
      <c r="J180" s="78">
        <v>9.4999999999999998E-3</v>
      </c>
      <c r="K180" s="78">
        <v>-1E-4</v>
      </c>
    </row>
    <row r="181" spans="2:11">
      <c r="B181" t="s">
        <v>2974</v>
      </c>
      <c r="C181" t="s">
        <v>2977</v>
      </c>
      <c r="D181" t="s">
        <v>123</v>
      </c>
      <c r="E181" t="s">
        <v>102</v>
      </c>
      <c r="F181" t="s">
        <v>275</v>
      </c>
      <c r="G181" s="77">
        <v>94190.87</v>
      </c>
      <c r="H181" s="77">
        <v>0.93369999999999997</v>
      </c>
      <c r="I181" s="77">
        <v>0.87946015319000004</v>
      </c>
      <c r="J181" s="78">
        <v>-2.9999999999999997E-4</v>
      </c>
      <c r="K181" s="78">
        <v>0</v>
      </c>
    </row>
    <row r="182" spans="2:11">
      <c r="B182" t="s">
        <v>2974</v>
      </c>
      <c r="C182" t="s">
        <v>2978</v>
      </c>
      <c r="D182" t="s">
        <v>123</v>
      </c>
      <c r="E182" t="s">
        <v>102</v>
      </c>
      <c r="F182" t="s">
        <v>338</v>
      </c>
      <c r="G182" s="77">
        <v>54955.03</v>
      </c>
      <c r="H182" s="77">
        <v>-4.5854999999999997</v>
      </c>
      <c r="I182" s="77">
        <v>-2.5199629006499999</v>
      </c>
      <c r="J182" s="78">
        <v>8.9999999999999998E-4</v>
      </c>
      <c r="K182" s="78">
        <v>0</v>
      </c>
    </row>
    <row r="183" spans="2:11">
      <c r="B183" t="s">
        <v>2974</v>
      </c>
      <c r="C183" t="s">
        <v>2979</v>
      </c>
      <c r="D183" t="s">
        <v>123</v>
      </c>
      <c r="E183" t="s">
        <v>102</v>
      </c>
      <c r="F183" t="s">
        <v>338</v>
      </c>
      <c r="G183" s="77">
        <v>192174.04</v>
      </c>
      <c r="H183" s="77">
        <v>-4.6772</v>
      </c>
      <c r="I183" s="77">
        <v>-8.9883641988799994</v>
      </c>
      <c r="J183" s="78">
        <v>3.3E-3</v>
      </c>
      <c r="K183" s="78">
        <v>0</v>
      </c>
    </row>
    <row r="184" spans="2:11">
      <c r="B184" t="s">
        <v>2974</v>
      </c>
      <c r="C184" t="s">
        <v>2980</v>
      </c>
      <c r="D184" t="s">
        <v>123</v>
      </c>
      <c r="E184" t="s">
        <v>102</v>
      </c>
      <c r="F184" t="s">
        <v>338</v>
      </c>
      <c r="G184" s="77">
        <v>393687.62</v>
      </c>
      <c r="H184" s="77">
        <v>-4.5854999999999997</v>
      </c>
      <c r="I184" s="77">
        <v>-18.0525458151</v>
      </c>
      <c r="J184" s="78">
        <v>6.6E-3</v>
      </c>
      <c r="K184" s="78">
        <v>-1E-4</v>
      </c>
    </row>
    <row r="185" spans="2:11">
      <c r="B185" t="s">
        <v>2981</v>
      </c>
      <c r="C185" t="s">
        <v>2982</v>
      </c>
      <c r="D185" t="s">
        <v>123</v>
      </c>
      <c r="E185" t="s">
        <v>102</v>
      </c>
      <c r="F185" t="s">
        <v>272</v>
      </c>
      <c r="G185" s="77">
        <v>693275.27</v>
      </c>
      <c r="H185" s="77">
        <v>-3.4931000000000001</v>
      </c>
      <c r="I185" s="77">
        <v>-24.21679845637</v>
      </c>
      <c r="J185" s="78">
        <v>8.8999999999999999E-3</v>
      </c>
      <c r="K185" s="78">
        <v>-1E-4</v>
      </c>
    </row>
    <row r="186" spans="2:11">
      <c r="B186" t="s">
        <v>2983</v>
      </c>
      <c r="C186" t="s">
        <v>2984</v>
      </c>
      <c r="D186" t="s">
        <v>123</v>
      </c>
      <c r="E186" t="s">
        <v>102</v>
      </c>
      <c r="F186" t="s">
        <v>338</v>
      </c>
      <c r="G186" s="77">
        <v>89116.03</v>
      </c>
      <c r="H186" s="77">
        <v>-4.7026000000000003</v>
      </c>
      <c r="I186" s="77">
        <v>-4.1907704267800003</v>
      </c>
      <c r="J186" s="78">
        <v>1.5E-3</v>
      </c>
      <c r="K186" s="78">
        <v>0</v>
      </c>
    </row>
    <row r="187" spans="2:11">
      <c r="B187" t="s">
        <v>2983</v>
      </c>
      <c r="C187" t="s">
        <v>2985</v>
      </c>
      <c r="D187" t="s">
        <v>123</v>
      </c>
      <c r="E187" t="s">
        <v>102</v>
      </c>
      <c r="F187" t="s">
        <v>338</v>
      </c>
      <c r="G187" s="77">
        <v>449402.93</v>
      </c>
      <c r="H187" s="77">
        <v>-4.7026000000000003</v>
      </c>
      <c r="I187" s="77">
        <v>-21.133622186179998</v>
      </c>
      <c r="J187" s="78">
        <v>7.7000000000000002E-3</v>
      </c>
      <c r="K187" s="78">
        <v>-1E-4</v>
      </c>
    </row>
    <row r="188" spans="2:11">
      <c r="B188" t="s">
        <v>2986</v>
      </c>
      <c r="C188" t="s">
        <v>2987</v>
      </c>
      <c r="D188" t="s">
        <v>123</v>
      </c>
      <c r="E188" t="s">
        <v>102</v>
      </c>
      <c r="F188" t="s">
        <v>275</v>
      </c>
      <c r="G188" s="77">
        <v>124011.08</v>
      </c>
      <c r="H188" s="77">
        <v>-4.7234999999999996</v>
      </c>
      <c r="I188" s="77">
        <v>-5.8576633638000004</v>
      </c>
      <c r="J188" s="78">
        <v>2.0999999999999999E-3</v>
      </c>
      <c r="K188" s="78">
        <v>0</v>
      </c>
    </row>
    <row r="189" spans="2:11">
      <c r="B189" t="s">
        <v>2986</v>
      </c>
      <c r="C189" t="s">
        <v>2988</v>
      </c>
      <c r="D189" t="s">
        <v>123</v>
      </c>
      <c r="E189" t="s">
        <v>102</v>
      </c>
      <c r="F189" t="s">
        <v>275</v>
      </c>
      <c r="G189" s="77">
        <v>163625.4</v>
      </c>
      <c r="H189" s="77">
        <v>-4.6679000000000004</v>
      </c>
      <c r="I189" s="77">
        <v>-7.6378700465999998</v>
      </c>
      <c r="J189" s="78">
        <v>2.8E-3</v>
      </c>
      <c r="K189" s="78">
        <v>0</v>
      </c>
    </row>
    <row r="190" spans="2:11">
      <c r="B190" t="s">
        <v>2986</v>
      </c>
      <c r="C190" t="s">
        <v>2989</v>
      </c>
      <c r="D190" t="s">
        <v>123</v>
      </c>
      <c r="E190" t="s">
        <v>102</v>
      </c>
      <c r="F190" t="s">
        <v>275</v>
      </c>
      <c r="G190" s="77">
        <v>318237.28000000003</v>
      </c>
      <c r="H190" s="77">
        <v>-4.7234999999999996</v>
      </c>
      <c r="I190" s="77">
        <v>-15.031937920800001</v>
      </c>
      <c r="J190" s="78">
        <v>5.4999999999999997E-3</v>
      </c>
      <c r="K190" s="78">
        <v>0</v>
      </c>
    </row>
    <row r="191" spans="2:11">
      <c r="B191" t="s">
        <v>2986</v>
      </c>
      <c r="C191" t="s">
        <v>2990</v>
      </c>
      <c r="D191" t="s">
        <v>123</v>
      </c>
      <c r="E191" t="s">
        <v>102</v>
      </c>
      <c r="F191" t="s">
        <v>275</v>
      </c>
      <c r="G191" s="77">
        <v>198986.27</v>
      </c>
      <c r="H191" s="77">
        <v>-4.6772</v>
      </c>
      <c r="I191" s="77">
        <v>-9.3069858204399996</v>
      </c>
      <c r="J191" s="78">
        <v>3.3999999999999998E-3</v>
      </c>
      <c r="K191" s="78">
        <v>0</v>
      </c>
    </row>
    <row r="192" spans="2:11">
      <c r="B192" t="s">
        <v>2986</v>
      </c>
      <c r="C192" t="s">
        <v>2991</v>
      </c>
      <c r="D192" t="s">
        <v>123</v>
      </c>
      <c r="E192" t="s">
        <v>102</v>
      </c>
      <c r="F192" t="s">
        <v>275</v>
      </c>
      <c r="G192" s="77">
        <v>272391.05</v>
      </c>
      <c r="H192" s="77">
        <v>-4.6679000000000004</v>
      </c>
      <c r="I192" s="77">
        <v>-12.714941822949999</v>
      </c>
      <c r="J192" s="78">
        <v>4.7000000000000002E-3</v>
      </c>
      <c r="K192" s="78">
        <v>0</v>
      </c>
    </row>
    <row r="193" spans="2:11">
      <c r="B193" t="s">
        <v>2986</v>
      </c>
      <c r="C193" t="s">
        <v>2992</v>
      </c>
      <c r="D193" t="s">
        <v>123</v>
      </c>
      <c r="E193" t="s">
        <v>102</v>
      </c>
      <c r="F193" t="s">
        <v>275</v>
      </c>
      <c r="G193" s="77">
        <v>228788.25</v>
      </c>
      <c r="H193" s="77">
        <v>-4.6772</v>
      </c>
      <c r="I193" s="77">
        <v>-10.700884028999999</v>
      </c>
      <c r="J193" s="78">
        <v>3.8999999999999998E-3</v>
      </c>
      <c r="K193" s="78">
        <v>0</v>
      </c>
    </row>
    <row r="194" spans="2:11">
      <c r="B194" t="s">
        <v>2993</v>
      </c>
      <c r="C194" t="s">
        <v>2994</v>
      </c>
      <c r="D194" t="s">
        <v>123</v>
      </c>
      <c r="E194" t="s">
        <v>102</v>
      </c>
      <c r="F194" t="s">
        <v>267</v>
      </c>
      <c r="G194" s="77">
        <v>255225.51</v>
      </c>
      <c r="H194" s="77">
        <v>-2.7016</v>
      </c>
      <c r="I194" s="77">
        <v>-6.8951723781599998</v>
      </c>
      <c r="J194" s="78">
        <v>2.5000000000000001E-3</v>
      </c>
      <c r="K194" s="78">
        <v>0</v>
      </c>
    </row>
    <row r="195" spans="2:11">
      <c r="B195" t="s">
        <v>2993</v>
      </c>
      <c r="C195" t="s">
        <v>2995</v>
      </c>
      <c r="D195" t="s">
        <v>123</v>
      </c>
      <c r="E195" t="s">
        <v>102</v>
      </c>
      <c r="F195" t="s">
        <v>267</v>
      </c>
      <c r="G195" s="77">
        <v>227416.6</v>
      </c>
      <c r="H195" s="77">
        <v>-2.7016</v>
      </c>
      <c r="I195" s="77">
        <v>-6.1438868655999999</v>
      </c>
      <c r="J195" s="78">
        <v>2.3E-3</v>
      </c>
      <c r="K195" s="78">
        <v>0</v>
      </c>
    </row>
    <row r="196" spans="2:11">
      <c r="B196" t="s">
        <v>2993</v>
      </c>
      <c r="C196" t="s">
        <v>2996</v>
      </c>
      <c r="D196" t="s">
        <v>123</v>
      </c>
      <c r="E196" t="s">
        <v>102</v>
      </c>
      <c r="F196" t="s">
        <v>267</v>
      </c>
      <c r="G196" s="77">
        <v>204774.64</v>
      </c>
      <c r="H196" s="77">
        <v>-2.6516000000000002</v>
      </c>
      <c r="I196" s="77">
        <v>-5.4298043542399999</v>
      </c>
      <c r="J196" s="78">
        <v>2E-3</v>
      </c>
      <c r="K196" s="78">
        <v>0</v>
      </c>
    </row>
    <row r="197" spans="2:11">
      <c r="B197" t="s">
        <v>2993</v>
      </c>
      <c r="C197" t="s">
        <v>2997</v>
      </c>
      <c r="D197" t="s">
        <v>123</v>
      </c>
      <c r="E197" t="s">
        <v>102</v>
      </c>
      <c r="F197" t="s">
        <v>267</v>
      </c>
      <c r="G197" s="77">
        <v>182136.59</v>
      </c>
      <c r="H197" s="77">
        <v>-2.5869</v>
      </c>
      <c r="I197" s="77">
        <v>-4.7116914467099997</v>
      </c>
      <c r="J197" s="78">
        <v>1.6999999999999999E-3</v>
      </c>
      <c r="K197" s="78">
        <v>0</v>
      </c>
    </row>
    <row r="198" spans="2:11">
      <c r="B198" t="s">
        <v>2993</v>
      </c>
      <c r="C198" t="s">
        <v>2998</v>
      </c>
      <c r="D198" t="s">
        <v>123</v>
      </c>
      <c r="E198" t="s">
        <v>102</v>
      </c>
      <c r="F198" t="s">
        <v>278</v>
      </c>
      <c r="G198" s="77">
        <v>183898.7</v>
      </c>
      <c r="H198" s="77">
        <v>1.3272999999999999</v>
      </c>
      <c r="I198" s="77">
        <v>2.4408874451</v>
      </c>
      <c r="J198" s="78">
        <v>-8.9999999999999998E-4</v>
      </c>
      <c r="K198" s="78">
        <v>0</v>
      </c>
    </row>
    <row r="199" spans="2:11">
      <c r="B199" t="s">
        <v>2999</v>
      </c>
      <c r="C199" t="s">
        <v>3000</v>
      </c>
      <c r="D199" t="s">
        <v>123</v>
      </c>
      <c r="E199" t="s">
        <v>102</v>
      </c>
      <c r="F199" t="s">
        <v>275</v>
      </c>
      <c r="G199" s="77">
        <v>164626.54999999999</v>
      </c>
      <c r="H199" s="77">
        <v>-5.1769999999999996</v>
      </c>
      <c r="I199" s="77">
        <v>-8.5227164935000008</v>
      </c>
      <c r="J199" s="78">
        <v>3.0999999999999999E-3</v>
      </c>
      <c r="K199" s="78">
        <v>0</v>
      </c>
    </row>
    <row r="200" spans="2:11">
      <c r="B200" t="s">
        <v>2999</v>
      </c>
      <c r="C200" t="s">
        <v>3001</v>
      </c>
      <c r="D200" t="s">
        <v>123</v>
      </c>
      <c r="E200" t="s">
        <v>102</v>
      </c>
      <c r="F200" t="s">
        <v>275</v>
      </c>
      <c r="G200" s="77">
        <v>220033.71</v>
      </c>
      <c r="H200" s="77">
        <v>-5.1769999999999996</v>
      </c>
      <c r="I200" s="77">
        <v>-11.391145166699999</v>
      </c>
      <c r="J200" s="78">
        <v>4.1999999999999997E-3</v>
      </c>
      <c r="K200" s="78">
        <v>0</v>
      </c>
    </row>
    <row r="201" spans="2:11">
      <c r="B201" t="s">
        <v>2999</v>
      </c>
      <c r="C201" t="s">
        <v>3002</v>
      </c>
      <c r="D201" t="s">
        <v>123</v>
      </c>
      <c r="E201" t="s">
        <v>102</v>
      </c>
      <c r="F201" t="s">
        <v>275</v>
      </c>
      <c r="G201" s="77">
        <v>272591.31</v>
      </c>
      <c r="H201" s="77">
        <v>-5.2736000000000001</v>
      </c>
      <c r="I201" s="77">
        <v>-14.37537532416</v>
      </c>
      <c r="J201" s="78">
        <v>5.3E-3</v>
      </c>
      <c r="K201" s="78">
        <v>0</v>
      </c>
    </row>
    <row r="202" spans="2:11">
      <c r="B202" t="s">
        <v>2999</v>
      </c>
      <c r="C202" t="s">
        <v>3003</v>
      </c>
      <c r="D202" t="s">
        <v>123</v>
      </c>
      <c r="E202" t="s">
        <v>102</v>
      </c>
      <c r="F202" t="s">
        <v>275</v>
      </c>
      <c r="G202" s="77">
        <v>54168.36</v>
      </c>
      <c r="H202" s="77">
        <v>-5.2610999999999999</v>
      </c>
      <c r="I202" s="77">
        <v>-2.8498515879599999</v>
      </c>
      <c r="J202" s="78">
        <v>1E-3</v>
      </c>
      <c r="K202" s="78">
        <v>0</v>
      </c>
    </row>
    <row r="203" spans="2:11">
      <c r="B203" t="s">
        <v>2999</v>
      </c>
      <c r="C203" t="s">
        <v>3004</v>
      </c>
      <c r="D203" t="s">
        <v>123</v>
      </c>
      <c r="E203" t="s">
        <v>102</v>
      </c>
      <c r="F203" t="s">
        <v>275</v>
      </c>
      <c r="G203" s="77">
        <v>545119.25</v>
      </c>
      <c r="H203" s="77">
        <v>-4.5976999999999997</v>
      </c>
      <c r="I203" s="77">
        <v>-25.062947757250001</v>
      </c>
      <c r="J203" s="78">
        <v>9.1999999999999998E-3</v>
      </c>
      <c r="K203" s="78">
        <v>-1E-4</v>
      </c>
    </row>
    <row r="204" spans="2:11">
      <c r="B204" t="s">
        <v>3005</v>
      </c>
      <c r="C204" t="s">
        <v>3006</v>
      </c>
      <c r="D204" t="s">
        <v>123</v>
      </c>
      <c r="E204" t="s">
        <v>102</v>
      </c>
      <c r="F204" t="s">
        <v>267</v>
      </c>
      <c r="G204" s="77">
        <v>601634.85</v>
      </c>
      <c r="H204" s="77">
        <v>-3.2608999999999999</v>
      </c>
      <c r="I204" s="77">
        <v>-19.618710823650002</v>
      </c>
      <c r="J204" s="78">
        <v>7.1999999999999998E-3</v>
      </c>
      <c r="K204" s="78">
        <v>-1E-4</v>
      </c>
    </row>
    <row r="205" spans="2:11">
      <c r="B205" t="s">
        <v>3005</v>
      </c>
      <c r="C205" t="s">
        <v>3007</v>
      </c>
      <c r="D205" t="s">
        <v>123</v>
      </c>
      <c r="E205" t="s">
        <v>102</v>
      </c>
      <c r="F205" t="s">
        <v>267</v>
      </c>
      <c r="G205" s="77">
        <v>239737.68</v>
      </c>
      <c r="H205" s="77">
        <v>-3.2103999999999999</v>
      </c>
      <c r="I205" s="77">
        <v>-7.69653847872</v>
      </c>
      <c r="J205" s="78">
        <v>2.8E-3</v>
      </c>
      <c r="K205" s="78">
        <v>0</v>
      </c>
    </row>
    <row r="206" spans="2:11">
      <c r="B206" t="s">
        <v>3005</v>
      </c>
      <c r="C206" t="s">
        <v>3008</v>
      </c>
      <c r="D206" t="s">
        <v>123</v>
      </c>
      <c r="E206" t="s">
        <v>102</v>
      </c>
      <c r="F206" t="s">
        <v>267</v>
      </c>
      <c r="G206" s="77">
        <v>167080.64000000001</v>
      </c>
      <c r="H206" s="77">
        <v>-3.3205</v>
      </c>
      <c r="I206" s="77">
        <v>-5.5479126511999999</v>
      </c>
      <c r="J206" s="78">
        <v>2E-3</v>
      </c>
      <c r="K206" s="78">
        <v>0</v>
      </c>
    </row>
    <row r="207" spans="2:11">
      <c r="B207" t="s">
        <v>3005</v>
      </c>
      <c r="C207" t="s">
        <v>3009</v>
      </c>
      <c r="D207" t="s">
        <v>123</v>
      </c>
      <c r="E207" t="s">
        <v>102</v>
      </c>
      <c r="F207" t="s">
        <v>267</v>
      </c>
      <c r="G207" s="77">
        <v>56996.88</v>
      </c>
      <c r="H207" s="77">
        <v>-3.3205</v>
      </c>
      <c r="I207" s="77">
        <v>-1.8925814003999999</v>
      </c>
      <c r="J207" s="78">
        <v>6.9999999999999999E-4</v>
      </c>
      <c r="K207" s="78">
        <v>0</v>
      </c>
    </row>
    <row r="208" spans="2:11">
      <c r="B208" t="s">
        <v>3005</v>
      </c>
      <c r="C208" t="s">
        <v>3010</v>
      </c>
      <c r="D208" t="s">
        <v>123</v>
      </c>
      <c r="E208" t="s">
        <v>102</v>
      </c>
      <c r="F208" t="s">
        <v>267</v>
      </c>
      <c r="G208" s="77">
        <v>309646.13</v>
      </c>
      <c r="H208" s="77">
        <v>-3.3205</v>
      </c>
      <c r="I208" s="77">
        <v>-10.28179974665</v>
      </c>
      <c r="J208" s="78">
        <v>3.8E-3</v>
      </c>
      <c r="K208" s="78">
        <v>0</v>
      </c>
    </row>
    <row r="209" spans="2:11">
      <c r="B209" t="s">
        <v>3011</v>
      </c>
      <c r="C209" t="s">
        <v>3012</v>
      </c>
      <c r="D209" t="s">
        <v>123</v>
      </c>
      <c r="E209" t="s">
        <v>102</v>
      </c>
      <c r="F209" t="s">
        <v>278</v>
      </c>
      <c r="G209" s="77">
        <v>321804.27</v>
      </c>
      <c r="H209" s="77">
        <v>-0.51180000000000003</v>
      </c>
      <c r="I209" s="77">
        <v>-1.64699425386</v>
      </c>
      <c r="J209" s="78">
        <v>5.9999999999999995E-4</v>
      </c>
      <c r="K209" s="78">
        <v>0</v>
      </c>
    </row>
    <row r="210" spans="2:11">
      <c r="B210" t="s">
        <v>3011</v>
      </c>
      <c r="C210" t="s">
        <v>3013</v>
      </c>
      <c r="D210" t="s">
        <v>123</v>
      </c>
      <c r="E210" t="s">
        <v>102</v>
      </c>
      <c r="F210" t="s">
        <v>278</v>
      </c>
      <c r="G210" s="77">
        <v>138013.85999999999</v>
      </c>
      <c r="H210" s="77">
        <v>-0.44059999999999999</v>
      </c>
      <c r="I210" s="77">
        <v>-0.60808906716</v>
      </c>
      <c r="J210" s="78">
        <v>2.0000000000000001E-4</v>
      </c>
      <c r="K210" s="78">
        <v>0</v>
      </c>
    </row>
    <row r="211" spans="2:11">
      <c r="B211" t="s">
        <v>3014</v>
      </c>
      <c r="C211" t="s">
        <v>3015</v>
      </c>
      <c r="D211" t="s">
        <v>123</v>
      </c>
      <c r="E211" t="s">
        <v>102</v>
      </c>
      <c r="F211" t="s">
        <v>278</v>
      </c>
      <c r="G211" s="77">
        <v>107440.92</v>
      </c>
      <c r="H211" s="77">
        <v>-0.54930000000000001</v>
      </c>
      <c r="I211" s="77">
        <v>-0.59017297355999998</v>
      </c>
      <c r="J211" s="78">
        <v>2.0000000000000001E-4</v>
      </c>
      <c r="K211" s="78">
        <v>0</v>
      </c>
    </row>
    <row r="212" spans="2:11">
      <c r="B212" t="s">
        <v>3014</v>
      </c>
      <c r="C212" t="s">
        <v>3016</v>
      </c>
      <c r="D212" t="s">
        <v>123</v>
      </c>
      <c r="E212" t="s">
        <v>102</v>
      </c>
      <c r="F212" t="s">
        <v>278</v>
      </c>
      <c r="G212" s="77">
        <v>78119.23</v>
      </c>
      <c r="H212" s="77">
        <v>-0.54930000000000001</v>
      </c>
      <c r="I212" s="77">
        <v>-0.42910893038999998</v>
      </c>
      <c r="J212" s="78">
        <v>2.0000000000000001E-4</v>
      </c>
      <c r="K212" s="78">
        <v>0</v>
      </c>
    </row>
    <row r="213" spans="2:11">
      <c r="B213" t="s">
        <v>3014</v>
      </c>
      <c r="C213" t="s">
        <v>3017</v>
      </c>
      <c r="D213" t="s">
        <v>123</v>
      </c>
      <c r="E213" t="s">
        <v>102</v>
      </c>
      <c r="F213" t="s">
        <v>278</v>
      </c>
      <c r="G213" s="77">
        <v>390817.71</v>
      </c>
      <c r="H213" s="77">
        <v>-0.49230000000000002</v>
      </c>
      <c r="I213" s="77">
        <v>-1.92399558633</v>
      </c>
      <c r="J213" s="78">
        <v>6.9999999999999999E-4</v>
      </c>
      <c r="K213" s="78">
        <v>0</v>
      </c>
    </row>
    <row r="214" spans="2:11">
      <c r="B214" t="s">
        <v>3018</v>
      </c>
      <c r="C214" t="s">
        <v>3019</v>
      </c>
      <c r="D214" t="s">
        <v>123</v>
      </c>
      <c r="E214" t="s">
        <v>102</v>
      </c>
      <c r="F214" t="s">
        <v>338</v>
      </c>
      <c r="G214" s="77">
        <v>175849.72</v>
      </c>
      <c r="H214" s="77">
        <v>-6.0942999999999996</v>
      </c>
      <c r="I214" s="77">
        <v>-10.716809485960001</v>
      </c>
      <c r="J214" s="78">
        <v>3.8999999999999998E-3</v>
      </c>
      <c r="K214" s="78">
        <v>0</v>
      </c>
    </row>
    <row r="215" spans="2:11">
      <c r="B215" t="s">
        <v>3018</v>
      </c>
      <c r="C215" t="s">
        <v>3020</v>
      </c>
      <c r="D215" t="s">
        <v>123</v>
      </c>
      <c r="E215" t="s">
        <v>102</v>
      </c>
      <c r="F215" t="s">
        <v>338</v>
      </c>
      <c r="G215" s="77">
        <v>483113.66</v>
      </c>
      <c r="H215" s="77">
        <v>-6.1981999999999999</v>
      </c>
      <c r="I215" s="77">
        <v>-29.944350874120001</v>
      </c>
      <c r="J215" s="78">
        <v>1.0999999999999999E-2</v>
      </c>
      <c r="K215" s="78">
        <v>-1E-4</v>
      </c>
    </row>
    <row r="216" spans="2:11">
      <c r="B216" t="s">
        <v>3018</v>
      </c>
      <c r="C216" t="s">
        <v>3021</v>
      </c>
      <c r="D216" t="s">
        <v>123</v>
      </c>
      <c r="E216" t="s">
        <v>102</v>
      </c>
      <c r="F216" t="s">
        <v>338</v>
      </c>
      <c r="G216" s="77">
        <v>153727.10999999999</v>
      </c>
      <c r="H216" s="77">
        <v>-6.1919000000000004</v>
      </c>
      <c r="I216" s="77">
        <v>-9.5186289240900006</v>
      </c>
      <c r="J216" s="78">
        <v>3.5000000000000001E-3</v>
      </c>
      <c r="K216" s="78">
        <v>0</v>
      </c>
    </row>
    <row r="217" spans="2:11">
      <c r="B217" t="s">
        <v>3018</v>
      </c>
      <c r="C217" t="s">
        <v>3022</v>
      </c>
      <c r="D217" t="s">
        <v>123</v>
      </c>
      <c r="E217" t="s">
        <v>102</v>
      </c>
      <c r="F217" t="s">
        <v>338</v>
      </c>
      <c r="G217" s="77">
        <v>550638.15</v>
      </c>
      <c r="H217" s="77">
        <v>-5.8808999999999996</v>
      </c>
      <c r="I217" s="77">
        <v>-32.382478963350003</v>
      </c>
      <c r="J217" s="78">
        <v>1.1900000000000001E-2</v>
      </c>
      <c r="K217" s="78">
        <v>-1E-4</v>
      </c>
    </row>
    <row r="218" spans="2:11">
      <c r="B218" t="s">
        <v>3018</v>
      </c>
      <c r="C218" t="s">
        <v>3023</v>
      </c>
      <c r="D218" t="s">
        <v>123</v>
      </c>
      <c r="E218" t="s">
        <v>102</v>
      </c>
      <c r="F218" t="s">
        <v>338</v>
      </c>
      <c r="G218" s="77">
        <v>300818.23</v>
      </c>
      <c r="H218" s="77">
        <v>-6.1951000000000001</v>
      </c>
      <c r="I218" s="77">
        <v>-18.63599016673</v>
      </c>
      <c r="J218" s="78">
        <v>6.7999999999999996E-3</v>
      </c>
      <c r="K218" s="78">
        <v>-1E-4</v>
      </c>
    </row>
    <row r="219" spans="2:11">
      <c r="B219" t="s">
        <v>3024</v>
      </c>
      <c r="C219" t="s">
        <v>3025</v>
      </c>
      <c r="D219" t="s">
        <v>123</v>
      </c>
      <c r="E219" t="s">
        <v>102</v>
      </c>
      <c r="F219" t="s">
        <v>275</v>
      </c>
      <c r="G219" s="77">
        <v>177085.2</v>
      </c>
      <c r="H219" s="77">
        <v>-4.5265000000000004</v>
      </c>
      <c r="I219" s="77">
        <v>-8.0157615779999993</v>
      </c>
      <c r="J219" s="78">
        <v>2.8999999999999998E-3</v>
      </c>
      <c r="K219" s="78">
        <v>0</v>
      </c>
    </row>
    <row r="220" spans="2:11">
      <c r="B220" t="s">
        <v>3024</v>
      </c>
      <c r="C220" t="s">
        <v>3026</v>
      </c>
      <c r="D220" t="s">
        <v>123</v>
      </c>
      <c r="E220" t="s">
        <v>102</v>
      </c>
      <c r="F220" t="s">
        <v>275</v>
      </c>
      <c r="G220" s="77">
        <v>274724.46999999997</v>
      </c>
      <c r="H220" s="77">
        <v>-4.4343000000000004</v>
      </c>
      <c r="I220" s="77">
        <v>-12.182107173209999</v>
      </c>
      <c r="J220" s="78">
        <v>4.4999999999999997E-3</v>
      </c>
      <c r="K220" s="78">
        <v>0</v>
      </c>
    </row>
    <row r="221" spans="2:11">
      <c r="B221" t="s">
        <v>3024</v>
      </c>
      <c r="C221" t="s">
        <v>3027</v>
      </c>
      <c r="D221" t="s">
        <v>123</v>
      </c>
      <c r="E221" t="s">
        <v>102</v>
      </c>
      <c r="F221" t="s">
        <v>275</v>
      </c>
      <c r="G221" s="77">
        <v>199074.24</v>
      </c>
      <c r="H221" s="77">
        <v>-4.6035000000000004</v>
      </c>
      <c r="I221" s="77">
        <v>-9.1643826383999993</v>
      </c>
      <c r="J221" s="78">
        <v>3.3999999999999998E-3</v>
      </c>
      <c r="K221" s="78">
        <v>0</v>
      </c>
    </row>
    <row r="222" spans="2:11">
      <c r="B222" t="s">
        <v>3028</v>
      </c>
      <c r="C222" t="s">
        <v>3029</v>
      </c>
      <c r="D222" t="s">
        <v>123</v>
      </c>
      <c r="E222" t="s">
        <v>102</v>
      </c>
      <c r="F222" t="s">
        <v>338</v>
      </c>
      <c r="G222" s="77">
        <v>181563.16</v>
      </c>
      <c r="H222" s="77">
        <v>-2.8955000000000002</v>
      </c>
      <c r="I222" s="77">
        <v>-5.2571612977999997</v>
      </c>
      <c r="J222" s="78">
        <v>1.9E-3</v>
      </c>
      <c r="K222" s="78">
        <v>0</v>
      </c>
    </row>
    <row r="223" spans="2:11">
      <c r="B223" t="s">
        <v>3028</v>
      </c>
      <c r="C223" t="s">
        <v>3030</v>
      </c>
      <c r="D223" t="s">
        <v>123</v>
      </c>
      <c r="E223" t="s">
        <v>102</v>
      </c>
      <c r="F223" t="s">
        <v>338</v>
      </c>
      <c r="G223" s="77">
        <v>364700.64</v>
      </c>
      <c r="H223" s="77">
        <v>-2.4514</v>
      </c>
      <c r="I223" s="77">
        <v>-8.9402714889600006</v>
      </c>
      <c r="J223" s="78">
        <v>3.3E-3</v>
      </c>
      <c r="K223" s="78">
        <v>0</v>
      </c>
    </row>
    <row r="224" spans="2:11">
      <c r="B224" t="s">
        <v>3028</v>
      </c>
      <c r="C224" t="s">
        <v>3031</v>
      </c>
      <c r="D224" t="s">
        <v>123</v>
      </c>
      <c r="E224" t="s">
        <v>102</v>
      </c>
      <c r="F224" t="s">
        <v>338</v>
      </c>
      <c r="G224" s="77">
        <v>181709.12</v>
      </c>
      <c r="H224" s="77">
        <v>-2.8129</v>
      </c>
      <c r="I224" s="77">
        <v>-5.1112958364800001</v>
      </c>
      <c r="J224" s="78">
        <v>1.9E-3</v>
      </c>
      <c r="K224" s="78">
        <v>0</v>
      </c>
    </row>
    <row r="225" spans="2:11">
      <c r="B225" t="s">
        <v>3028</v>
      </c>
      <c r="C225" t="s">
        <v>3032</v>
      </c>
      <c r="D225" t="s">
        <v>123</v>
      </c>
      <c r="E225" t="s">
        <v>102</v>
      </c>
      <c r="F225" t="s">
        <v>338</v>
      </c>
      <c r="G225" s="77">
        <v>222952.98</v>
      </c>
      <c r="H225" s="77">
        <v>-4.742</v>
      </c>
      <c r="I225" s="77">
        <v>-10.5724303116</v>
      </c>
      <c r="J225" s="78">
        <v>3.8999999999999998E-3</v>
      </c>
      <c r="K225" s="78">
        <v>0</v>
      </c>
    </row>
    <row r="226" spans="2:11">
      <c r="B226" t="s">
        <v>3028</v>
      </c>
      <c r="C226" t="s">
        <v>3033</v>
      </c>
      <c r="D226" t="s">
        <v>123</v>
      </c>
      <c r="E226" t="s">
        <v>102</v>
      </c>
      <c r="F226" t="s">
        <v>338</v>
      </c>
      <c r="G226" s="77">
        <v>111833.41</v>
      </c>
      <c r="H226" s="77">
        <v>-2.8955000000000002</v>
      </c>
      <c r="I226" s="77">
        <v>-3.2381363865499999</v>
      </c>
      <c r="J226" s="78">
        <v>1.1999999999999999E-3</v>
      </c>
      <c r="K226" s="78">
        <v>0</v>
      </c>
    </row>
    <row r="227" spans="2:11">
      <c r="B227" t="s">
        <v>3028</v>
      </c>
      <c r="C227" t="s">
        <v>3034</v>
      </c>
      <c r="D227" t="s">
        <v>123</v>
      </c>
      <c r="E227" t="s">
        <v>102</v>
      </c>
      <c r="F227" t="s">
        <v>338</v>
      </c>
      <c r="G227" s="77">
        <v>139683.4</v>
      </c>
      <c r="H227" s="77">
        <v>-2.9754</v>
      </c>
      <c r="I227" s="77">
        <v>-4.1561398835999999</v>
      </c>
      <c r="J227" s="78">
        <v>1.5E-3</v>
      </c>
      <c r="K227" s="78">
        <v>0</v>
      </c>
    </row>
    <row r="228" spans="2:11">
      <c r="B228" t="s">
        <v>3035</v>
      </c>
      <c r="C228" t="s">
        <v>3036</v>
      </c>
      <c r="D228" t="s">
        <v>123</v>
      </c>
      <c r="E228" t="s">
        <v>102</v>
      </c>
      <c r="F228" t="s">
        <v>338</v>
      </c>
      <c r="G228" s="77">
        <v>553554.16</v>
      </c>
      <c r="H228" s="77">
        <v>-5.3178000000000001</v>
      </c>
      <c r="I228" s="77">
        <v>-29.43690312048</v>
      </c>
      <c r="J228" s="78">
        <v>1.0800000000000001E-2</v>
      </c>
      <c r="K228" s="78">
        <v>-1E-4</v>
      </c>
    </row>
    <row r="229" spans="2:11">
      <c r="B229" t="s">
        <v>3035</v>
      </c>
      <c r="C229" t="s">
        <v>3037</v>
      </c>
      <c r="D229" t="s">
        <v>123</v>
      </c>
      <c r="E229" t="s">
        <v>102</v>
      </c>
      <c r="F229" t="s">
        <v>338</v>
      </c>
      <c r="G229" s="77">
        <v>176980.94</v>
      </c>
      <c r="H229" s="77">
        <v>-5.4108999999999998</v>
      </c>
      <c r="I229" s="77">
        <v>-9.5762616824600002</v>
      </c>
      <c r="J229" s="78">
        <v>3.5000000000000001E-3</v>
      </c>
      <c r="K229" s="78">
        <v>0</v>
      </c>
    </row>
    <row r="230" spans="2:11">
      <c r="B230" t="s">
        <v>3035</v>
      </c>
      <c r="C230" t="s">
        <v>3038</v>
      </c>
      <c r="D230" t="s">
        <v>123</v>
      </c>
      <c r="E230" t="s">
        <v>102</v>
      </c>
      <c r="F230" t="s">
        <v>338</v>
      </c>
      <c r="G230" s="77">
        <v>303219.34999999998</v>
      </c>
      <c r="H230" s="77">
        <v>-5.3490000000000002</v>
      </c>
      <c r="I230" s="77">
        <v>-16.219203031500001</v>
      </c>
      <c r="J230" s="78">
        <v>5.8999999999999999E-3</v>
      </c>
      <c r="K230" s="78">
        <v>0</v>
      </c>
    </row>
    <row r="231" spans="2:11">
      <c r="B231" t="s">
        <v>3039</v>
      </c>
      <c r="C231" t="s">
        <v>3040</v>
      </c>
      <c r="D231" t="s">
        <v>123</v>
      </c>
      <c r="E231" t="s">
        <v>102</v>
      </c>
      <c r="F231" t="s">
        <v>275</v>
      </c>
      <c r="G231" s="77">
        <v>156404.63</v>
      </c>
      <c r="H231" s="77">
        <v>-3.5487000000000002</v>
      </c>
      <c r="I231" s="77">
        <v>-5.5503311048099997</v>
      </c>
      <c r="J231" s="78">
        <v>2E-3</v>
      </c>
      <c r="K231" s="78">
        <v>0</v>
      </c>
    </row>
    <row r="232" spans="2:11">
      <c r="B232" t="s">
        <v>3039</v>
      </c>
      <c r="C232" t="s">
        <v>3041</v>
      </c>
      <c r="D232" t="s">
        <v>123</v>
      </c>
      <c r="E232" t="s">
        <v>102</v>
      </c>
      <c r="F232" t="s">
        <v>275</v>
      </c>
      <c r="G232" s="77">
        <v>471164.85</v>
      </c>
      <c r="H232" s="77">
        <v>-3.4550999999999998</v>
      </c>
      <c r="I232" s="77">
        <v>-16.279216732350001</v>
      </c>
      <c r="J232" s="78">
        <v>6.0000000000000001E-3</v>
      </c>
      <c r="K232" s="78">
        <v>0</v>
      </c>
    </row>
    <row r="233" spans="2:11">
      <c r="B233" t="s">
        <v>3039</v>
      </c>
      <c r="C233" t="s">
        <v>3042</v>
      </c>
      <c r="D233" t="s">
        <v>123</v>
      </c>
      <c r="E233" t="s">
        <v>102</v>
      </c>
      <c r="F233" t="s">
        <v>275</v>
      </c>
      <c r="G233" s="77">
        <v>382929.35</v>
      </c>
      <c r="H233" s="77">
        <v>-3.4552</v>
      </c>
      <c r="I233" s="77">
        <v>-13.2309749012</v>
      </c>
      <c r="J233" s="78">
        <v>4.7999999999999996E-3</v>
      </c>
      <c r="K233" s="78">
        <v>0</v>
      </c>
    </row>
    <row r="234" spans="2:11">
      <c r="B234" t="s">
        <v>3043</v>
      </c>
      <c r="C234" t="s">
        <v>3044</v>
      </c>
      <c r="D234" t="s">
        <v>123</v>
      </c>
      <c r="E234" t="s">
        <v>102</v>
      </c>
      <c r="F234" t="s">
        <v>284</v>
      </c>
      <c r="G234" s="77">
        <v>130819.93</v>
      </c>
      <c r="H234" s="77">
        <v>-6.9492000000000003</v>
      </c>
      <c r="I234" s="77">
        <v>-9.0909385755599992</v>
      </c>
      <c r="J234" s="78">
        <v>3.3E-3</v>
      </c>
      <c r="K234" s="78">
        <v>0</v>
      </c>
    </row>
    <row r="235" spans="2:11">
      <c r="B235" t="s">
        <v>3043</v>
      </c>
      <c r="C235" t="s">
        <v>3045</v>
      </c>
      <c r="D235" t="s">
        <v>123</v>
      </c>
      <c r="E235" t="s">
        <v>102</v>
      </c>
      <c r="F235" t="s">
        <v>284</v>
      </c>
      <c r="G235" s="77">
        <v>157077.75</v>
      </c>
      <c r="H235" s="77">
        <v>-6.8853</v>
      </c>
      <c r="I235" s="77">
        <v>-10.81527432075</v>
      </c>
      <c r="J235" s="78">
        <v>4.0000000000000001E-3</v>
      </c>
      <c r="K235" s="78">
        <v>0</v>
      </c>
    </row>
    <row r="236" spans="2:11">
      <c r="B236" t="s">
        <v>3043</v>
      </c>
      <c r="C236" t="s">
        <v>3046</v>
      </c>
      <c r="D236" t="s">
        <v>123</v>
      </c>
      <c r="E236" t="s">
        <v>102</v>
      </c>
      <c r="F236" t="s">
        <v>284</v>
      </c>
      <c r="G236" s="77">
        <v>215003.74</v>
      </c>
      <c r="H236" s="77">
        <v>-6.8853</v>
      </c>
      <c r="I236" s="77">
        <v>-14.803652510219999</v>
      </c>
      <c r="J236" s="78">
        <v>5.4000000000000003E-3</v>
      </c>
      <c r="K236" s="78">
        <v>0</v>
      </c>
    </row>
    <row r="237" spans="2:11">
      <c r="B237" t="s">
        <v>3043</v>
      </c>
      <c r="C237" t="s">
        <v>3047</v>
      </c>
      <c r="D237" t="s">
        <v>123</v>
      </c>
      <c r="E237" t="s">
        <v>102</v>
      </c>
      <c r="F237" t="s">
        <v>284</v>
      </c>
      <c r="G237" s="77">
        <v>284650.21000000002</v>
      </c>
      <c r="H237" s="77">
        <v>-6.9715999999999996</v>
      </c>
      <c r="I237" s="77">
        <v>-19.844674040360001</v>
      </c>
      <c r="J237" s="78">
        <v>7.3000000000000001E-3</v>
      </c>
      <c r="K237" s="78">
        <v>-1E-4</v>
      </c>
    </row>
    <row r="238" spans="2:11">
      <c r="B238" t="s">
        <v>3043</v>
      </c>
      <c r="C238" t="s">
        <v>3048</v>
      </c>
      <c r="D238" t="s">
        <v>123</v>
      </c>
      <c r="E238" t="s">
        <v>102</v>
      </c>
      <c r="F238" t="s">
        <v>284</v>
      </c>
      <c r="G238" s="77">
        <v>552534.02</v>
      </c>
      <c r="H238" s="77">
        <v>-6.9490999999999996</v>
      </c>
      <c r="I238" s="77">
        <v>-38.396141583819997</v>
      </c>
      <c r="J238" s="78">
        <v>1.41E-2</v>
      </c>
      <c r="K238" s="78">
        <v>-1E-4</v>
      </c>
    </row>
    <row r="239" spans="2:11">
      <c r="B239" t="s">
        <v>3049</v>
      </c>
      <c r="C239" t="s">
        <v>3050</v>
      </c>
      <c r="D239" t="s">
        <v>123</v>
      </c>
      <c r="E239" t="s">
        <v>102</v>
      </c>
      <c r="F239" t="s">
        <v>275</v>
      </c>
      <c r="G239" s="77">
        <v>83497.990000000005</v>
      </c>
      <c r="H239" s="77">
        <v>-3.6520000000000001</v>
      </c>
      <c r="I239" s="77">
        <v>-3.0493465947999998</v>
      </c>
      <c r="J239" s="78">
        <v>1.1000000000000001E-3</v>
      </c>
      <c r="K239" s="78">
        <v>0</v>
      </c>
    </row>
    <row r="240" spans="2:11">
      <c r="B240" t="s">
        <v>3049</v>
      </c>
      <c r="C240" t="s">
        <v>3051</v>
      </c>
      <c r="D240" t="s">
        <v>123</v>
      </c>
      <c r="E240" t="s">
        <v>102</v>
      </c>
      <c r="F240" t="s">
        <v>275</v>
      </c>
      <c r="G240" s="77">
        <v>89280.24</v>
      </c>
      <c r="H240" s="77">
        <v>-3.6520999999999999</v>
      </c>
      <c r="I240" s="77">
        <v>-3.2606036450400002</v>
      </c>
      <c r="J240" s="78">
        <v>1.1999999999999999E-3</v>
      </c>
      <c r="K240" s="78">
        <v>0</v>
      </c>
    </row>
    <row r="241" spans="2:11">
      <c r="B241" t="s">
        <v>3049</v>
      </c>
      <c r="C241" t="s">
        <v>3052</v>
      </c>
      <c r="D241" t="s">
        <v>123</v>
      </c>
      <c r="E241" t="s">
        <v>102</v>
      </c>
      <c r="F241" t="s">
        <v>275</v>
      </c>
      <c r="G241" s="77">
        <v>109948.6</v>
      </c>
      <c r="H241" s="77">
        <v>-3.6854</v>
      </c>
      <c r="I241" s="77">
        <v>-4.0520457044000002</v>
      </c>
      <c r="J241" s="78">
        <v>1.5E-3</v>
      </c>
      <c r="K241" s="78">
        <v>0</v>
      </c>
    </row>
    <row r="242" spans="2:11">
      <c r="B242" t="s">
        <v>3049</v>
      </c>
      <c r="C242" t="s">
        <v>3053</v>
      </c>
      <c r="D242" t="s">
        <v>123</v>
      </c>
      <c r="E242" t="s">
        <v>102</v>
      </c>
      <c r="F242" t="s">
        <v>275</v>
      </c>
      <c r="G242" s="77">
        <v>109983.92</v>
      </c>
      <c r="H242" s="77">
        <v>-3.6520999999999999</v>
      </c>
      <c r="I242" s="77">
        <v>-4.0167227423199998</v>
      </c>
      <c r="J242" s="78">
        <v>1.5E-3</v>
      </c>
      <c r="K242" s="78">
        <v>0</v>
      </c>
    </row>
    <row r="243" spans="2:11">
      <c r="B243" t="s">
        <v>3049</v>
      </c>
      <c r="C243" t="s">
        <v>3054</v>
      </c>
      <c r="D243" t="s">
        <v>123</v>
      </c>
      <c r="E243" t="s">
        <v>102</v>
      </c>
      <c r="F243" t="s">
        <v>275</v>
      </c>
      <c r="G243" s="77">
        <v>330038.45</v>
      </c>
      <c r="H243" s="77">
        <v>-3.6248</v>
      </c>
      <c r="I243" s="77">
        <v>-11.963233735599999</v>
      </c>
      <c r="J243" s="78">
        <v>4.4000000000000003E-3</v>
      </c>
      <c r="K243" s="78">
        <v>0</v>
      </c>
    </row>
    <row r="244" spans="2:11">
      <c r="B244" t="s">
        <v>3049</v>
      </c>
      <c r="C244" t="s">
        <v>3055</v>
      </c>
      <c r="D244" t="s">
        <v>123</v>
      </c>
      <c r="E244" t="s">
        <v>102</v>
      </c>
      <c r="F244" t="s">
        <v>275</v>
      </c>
      <c r="G244" s="77">
        <v>337554.97</v>
      </c>
      <c r="H244" s="77">
        <v>-3.6884000000000001</v>
      </c>
      <c r="I244" s="77">
        <v>-12.450377513479999</v>
      </c>
      <c r="J244" s="78">
        <v>4.5999999999999999E-3</v>
      </c>
      <c r="K244" s="78">
        <v>0</v>
      </c>
    </row>
    <row r="245" spans="2:11">
      <c r="B245" t="s">
        <v>3049</v>
      </c>
      <c r="C245" t="s">
        <v>3056</v>
      </c>
      <c r="D245" t="s">
        <v>123</v>
      </c>
      <c r="E245" t="s">
        <v>102</v>
      </c>
      <c r="F245" t="s">
        <v>275</v>
      </c>
      <c r="G245" s="77">
        <v>336211.97</v>
      </c>
      <c r="H245" s="77">
        <v>-3.6854</v>
      </c>
      <c r="I245" s="77">
        <v>-12.39075594238</v>
      </c>
      <c r="J245" s="78">
        <v>4.4999999999999997E-3</v>
      </c>
      <c r="K245" s="78">
        <v>0</v>
      </c>
    </row>
    <row r="246" spans="2:11">
      <c r="B246" t="s">
        <v>3057</v>
      </c>
      <c r="C246" t="s">
        <v>3058</v>
      </c>
      <c r="D246" t="s">
        <v>123</v>
      </c>
      <c r="E246" t="s">
        <v>102</v>
      </c>
      <c r="F246" t="s">
        <v>275</v>
      </c>
      <c r="G246" s="77">
        <v>170199.1</v>
      </c>
      <c r="H246" s="77">
        <v>-1.696</v>
      </c>
      <c r="I246" s="77">
        <v>-2.8865767359999999</v>
      </c>
      <c r="J246" s="78">
        <v>1.1000000000000001E-3</v>
      </c>
      <c r="K246" s="78">
        <v>0</v>
      </c>
    </row>
    <row r="247" spans="2:11">
      <c r="B247" t="s">
        <v>3057</v>
      </c>
      <c r="C247" t="s">
        <v>3059</v>
      </c>
      <c r="D247" t="s">
        <v>123</v>
      </c>
      <c r="E247" t="s">
        <v>102</v>
      </c>
      <c r="F247" t="s">
        <v>278</v>
      </c>
      <c r="G247" s="77">
        <v>153360.79</v>
      </c>
      <c r="H247" s="77">
        <v>1.246</v>
      </c>
      <c r="I247" s="77">
        <v>1.9108754433999999</v>
      </c>
      <c r="J247" s="78">
        <v>-6.9999999999999999E-4</v>
      </c>
      <c r="K247" s="78">
        <v>0</v>
      </c>
    </row>
    <row r="248" spans="2:11">
      <c r="B248" t="s">
        <v>3057</v>
      </c>
      <c r="C248" t="s">
        <v>3060</v>
      </c>
      <c r="D248" t="s">
        <v>123</v>
      </c>
      <c r="E248" t="s">
        <v>102</v>
      </c>
      <c r="F248" t="s">
        <v>275</v>
      </c>
      <c r="G248" s="77">
        <v>45504.17</v>
      </c>
      <c r="H248" s="77">
        <v>-1.6785000000000001</v>
      </c>
      <c r="I248" s="77">
        <v>-0.76378749344999997</v>
      </c>
      <c r="J248" s="78">
        <v>2.9999999999999997E-4</v>
      </c>
      <c r="K248" s="78">
        <v>0</v>
      </c>
    </row>
    <row r="249" spans="2:11">
      <c r="B249" t="s">
        <v>3057</v>
      </c>
      <c r="C249" t="s">
        <v>3061</v>
      </c>
      <c r="D249" t="s">
        <v>123</v>
      </c>
      <c r="E249" t="s">
        <v>102</v>
      </c>
      <c r="F249" t="s">
        <v>275</v>
      </c>
      <c r="G249" s="77">
        <v>227481.76</v>
      </c>
      <c r="H249" s="77">
        <v>-1.696</v>
      </c>
      <c r="I249" s="77">
        <v>-3.8580906495999998</v>
      </c>
      <c r="J249" s="78">
        <v>1.4E-3</v>
      </c>
      <c r="K249" s="78">
        <v>0</v>
      </c>
    </row>
    <row r="250" spans="2:11">
      <c r="B250" t="s">
        <v>3057</v>
      </c>
      <c r="C250" t="s">
        <v>3062</v>
      </c>
      <c r="D250" t="s">
        <v>123</v>
      </c>
      <c r="E250" t="s">
        <v>102</v>
      </c>
      <c r="F250" t="s">
        <v>275</v>
      </c>
      <c r="G250" s="77">
        <v>112061.39</v>
      </c>
      <c r="H250" s="77">
        <v>-1.7252000000000001</v>
      </c>
      <c r="I250" s="77">
        <v>-1.9332831002799999</v>
      </c>
      <c r="J250" s="78">
        <v>6.9999999999999999E-4</v>
      </c>
      <c r="K250" s="78">
        <v>0</v>
      </c>
    </row>
    <row r="251" spans="2:11">
      <c r="B251" t="s">
        <v>3057</v>
      </c>
      <c r="C251" t="s">
        <v>3063</v>
      </c>
      <c r="D251" t="s">
        <v>123</v>
      </c>
      <c r="E251" t="s">
        <v>102</v>
      </c>
      <c r="F251" t="s">
        <v>275</v>
      </c>
      <c r="G251" s="77">
        <v>195995.05</v>
      </c>
      <c r="H251" s="77">
        <v>-1.7835000000000001</v>
      </c>
      <c r="I251" s="77">
        <v>-3.4955717167499998</v>
      </c>
      <c r="J251" s="78">
        <v>1.2999999999999999E-3</v>
      </c>
      <c r="K251" s="78">
        <v>0</v>
      </c>
    </row>
    <row r="252" spans="2:11">
      <c r="B252" t="s">
        <v>3057</v>
      </c>
      <c r="C252" t="s">
        <v>3064</v>
      </c>
      <c r="D252" t="s">
        <v>123</v>
      </c>
      <c r="E252" t="s">
        <v>102</v>
      </c>
      <c r="F252" t="s">
        <v>278</v>
      </c>
      <c r="G252" s="77">
        <v>28858.22</v>
      </c>
      <c r="H252" s="77">
        <v>1.246</v>
      </c>
      <c r="I252" s="77">
        <v>0.35957342120000002</v>
      </c>
      <c r="J252" s="78">
        <v>-1E-4</v>
      </c>
      <c r="K252" s="78">
        <v>0</v>
      </c>
    </row>
    <row r="253" spans="2:11">
      <c r="B253" t="s">
        <v>3057</v>
      </c>
      <c r="C253" t="s">
        <v>3065</v>
      </c>
      <c r="D253" t="s">
        <v>123</v>
      </c>
      <c r="E253" t="s">
        <v>102</v>
      </c>
      <c r="F253" t="s">
        <v>278</v>
      </c>
      <c r="G253" s="77">
        <v>173197.46</v>
      </c>
      <c r="H253" s="77">
        <v>1.2734000000000001</v>
      </c>
      <c r="I253" s="77">
        <v>2.2054964556400001</v>
      </c>
      <c r="J253" s="78">
        <v>-8.0000000000000004E-4</v>
      </c>
      <c r="K253" s="78">
        <v>0</v>
      </c>
    </row>
    <row r="254" spans="2:11">
      <c r="B254" t="s">
        <v>3066</v>
      </c>
      <c r="C254" t="s">
        <v>3067</v>
      </c>
      <c r="D254" t="s">
        <v>123</v>
      </c>
      <c r="E254" t="s">
        <v>102</v>
      </c>
      <c r="F254" t="s">
        <v>267</v>
      </c>
      <c r="G254" s="77">
        <v>228003.06</v>
      </c>
      <c r="H254" s="77">
        <v>-2.4127000000000001</v>
      </c>
      <c r="I254" s="77">
        <v>-5.5010298286200001</v>
      </c>
      <c r="J254" s="78">
        <v>2E-3</v>
      </c>
      <c r="K254" s="78">
        <v>0</v>
      </c>
    </row>
    <row r="255" spans="2:11">
      <c r="B255" t="s">
        <v>3068</v>
      </c>
      <c r="C255" t="s">
        <v>3069</v>
      </c>
      <c r="D255" t="s">
        <v>123</v>
      </c>
      <c r="E255" t="s">
        <v>102</v>
      </c>
      <c r="F255" t="s">
        <v>284</v>
      </c>
      <c r="G255" s="77">
        <v>165567.5</v>
      </c>
      <c r="H255" s="77">
        <v>-5.3478000000000003</v>
      </c>
      <c r="I255" s="77">
        <v>-8.8542187650000006</v>
      </c>
      <c r="J255" s="78">
        <v>3.2000000000000002E-3</v>
      </c>
      <c r="K255" s="78">
        <v>0</v>
      </c>
    </row>
    <row r="256" spans="2:11">
      <c r="B256" t="s">
        <v>3068</v>
      </c>
      <c r="C256" t="s">
        <v>3070</v>
      </c>
      <c r="D256" t="s">
        <v>123</v>
      </c>
      <c r="E256" t="s">
        <v>102</v>
      </c>
      <c r="F256" t="s">
        <v>284</v>
      </c>
      <c r="G256" s="77">
        <v>351397.1</v>
      </c>
      <c r="H256" s="77">
        <v>-6.1478999999999999</v>
      </c>
      <c r="I256" s="77">
        <v>-21.6035423109</v>
      </c>
      <c r="J256" s="78">
        <v>7.9000000000000008E-3</v>
      </c>
      <c r="K256" s="78">
        <v>-1E-4</v>
      </c>
    </row>
    <row r="257" spans="2:11">
      <c r="B257" t="s">
        <v>3068</v>
      </c>
      <c r="C257" t="s">
        <v>3071</v>
      </c>
      <c r="D257" t="s">
        <v>123</v>
      </c>
      <c r="E257" t="s">
        <v>102</v>
      </c>
      <c r="F257" t="s">
        <v>284</v>
      </c>
      <c r="G257" s="77">
        <v>97368.19</v>
      </c>
      <c r="H257" s="77">
        <v>-5.3478000000000003</v>
      </c>
      <c r="I257" s="77">
        <v>-5.2070560648199997</v>
      </c>
      <c r="J257" s="78">
        <v>1.9E-3</v>
      </c>
      <c r="K257" s="78">
        <v>0</v>
      </c>
    </row>
    <row r="258" spans="2:11">
      <c r="B258" t="s">
        <v>3068</v>
      </c>
      <c r="C258" t="s">
        <v>3072</v>
      </c>
      <c r="D258" t="s">
        <v>123</v>
      </c>
      <c r="E258" t="s">
        <v>102</v>
      </c>
      <c r="F258" t="s">
        <v>284</v>
      </c>
      <c r="G258" s="77">
        <v>221356.5</v>
      </c>
      <c r="H258" s="77">
        <v>-5.3167999999999997</v>
      </c>
      <c r="I258" s="77">
        <v>-11.769082392</v>
      </c>
      <c r="J258" s="78">
        <v>4.3E-3</v>
      </c>
      <c r="K258" s="78">
        <v>0</v>
      </c>
    </row>
    <row r="259" spans="2:11">
      <c r="B259" t="s">
        <v>3073</v>
      </c>
      <c r="C259" t="s">
        <v>3074</v>
      </c>
      <c r="D259" t="s">
        <v>123</v>
      </c>
      <c r="E259" t="s">
        <v>102</v>
      </c>
      <c r="F259" t="s">
        <v>284</v>
      </c>
      <c r="G259" s="77">
        <v>153041.70000000001</v>
      </c>
      <c r="H259" s="77">
        <v>-5.4166999999999996</v>
      </c>
      <c r="I259" s="77">
        <v>-8.2898097638999992</v>
      </c>
      <c r="J259" s="78">
        <v>3.0000000000000001E-3</v>
      </c>
      <c r="K259" s="78">
        <v>0</v>
      </c>
    </row>
    <row r="260" spans="2:11">
      <c r="B260" t="s">
        <v>3073</v>
      </c>
      <c r="C260" t="s">
        <v>3075</v>
      </c>
      <c r="D260" t="s">
        <v>123</v>
      </c>
      <c r="E260" t="s">
        <v>102</v>
      </c>
      <c r="F260" t="s">
        <v>284</v>
      </c>
      <c r="G260" s="77">
        <v>110469.73</v>
      </c>
      <c r="H260" s="77">
        <v>-5.51</v>
      </c>
      <c r="I260" s="77">
        <v>-6.0868821229999996</v>
      </c>
      <c r="J260" s="78">
        <v>2.2000000000000001E-3</v>
      </c>
      <c r="K260" s="78">
        <v>0</v>
      </c>
    </row>
    <row r="261" spans="2:11">
      <c r="B261" t="s">
        <v>3073</v>
      </c>
      <c r="C261" t="s">
        <v>3076</v>
      </c>
      <c r="D261" t="s">
        <v>123</v>
      </c>
      <c r="E261" t="s">
        <v>102</v>
      </c>
      <c r="F261" t="s">
        <v>284</v>
      </c>
      <c r="G261" s="77">
        <v>44226.99</v>
      </c>
      <c r="H261" s="77">
        <v>-5.4166999999999996</v>
      </c>
      <c r="I261" s="77">
        <v>-2.3956433673299999</v>
      </c>
      <c r="J261" s="78">
        <v>8.9999999999999998E-4</v>
      </c>
      <c r="K261" s="78">
        <v>0</v>
      </c>
    </row>
    <row r="262" spans="2:11">
      <c r="B262" t="s">
        <v>3077</v>
      </c>
      <c r="C262" t="s">
        <v>3078</v>
      </c>
      <c r="D262" t="s">
        <v>123</v>
      </c>
      <c r="E262" t="s">
        <v>106</v>
      </c>
      <c r="F262" t="s">
        <v>3079</v>
      </c>
      <c r="G262" s="77">
        <v>-3976000</v>
      </c>
      <c r="H262" s="77">
        <v>7.9079344788444166</v>
      </c>
      <c r="I262" s="77">
        <v>-314.41947487885398</v>
      </c>
      <c r="J262" s="78">
        <v>0.1152</v>
      </c>
      <c r="K262" s="78">
        <v>-1E-3</v>
      </c>
    </row>
    <row r="263" spans="2:11">
      <c r="B263" t="s">
        <v>3080</v>
      </c>
      <c r="C263" t="s">
        <v>3081</v>
      </c>
      <c r="D263" t="s">
        <v>123</v>
      </c>
      <c r="E263" t="s">
        <v>106</v>
      </c>
      <c r="F263" t="s">
        <v>3079</v>
      </c>
      <c r="G263" s="77">
        <v>-140000</v>
      </c>
      <c r="H263" s="77">
        <v>7.1601125000000003</v>
      </c>
      <c r="I263" s="77">
        <v>-10.024157499999999</v>
      </c>
      <c r="J263" s="78">
        <v>3.7000000000000002E-3</v>
      </c>
      <c r="K263" s="78">
        <v>0</v>
      </c>
    </row>
    <row r="264" spans="2:11">
      <c r="B264" t="s">
        <v>3082</v>
      </c>
      <c r="C264" t="s">
        <v>3083</v>
      </c>
      <c r="D264" t="s">
        <v>123</v>
      </c>
      <c r="E264" t="s">
        <v>106</v>
      </c>
      <c r="F264" t="s">
        <v>3084</v>
      </c>
      <c r="G264" s="77">
        <v>200000</v>
      </c>
      <c r="H264" s="77">
        <v>13.342079999999999</v>
      </c>
      <c r="I264" s="77">
        <v>26.684159999999999</v>
      </c>
      <c r="J264" s="78">
        <v>-9.7999999999999997E-3</v>
      </c>
      <c r="K264" s="78">
        <v>1E-4</v>
      </c>
    </row>
    <row r="265" spans="2:11">
      <c r="B265" t="s">
        <v>3085</v>
      </c>
      <c r="C265" t="s">
        <v>3086</v>
      </c>
      <c r="D265" t="s">
        <v>123</v>
      </c>
      <c r="E265" t="s">
        <v>106</v>
      </c>
      <c r="F265" t="s">
        <v>3087</v>
      </c>
      <c r="G265" s="77">
        <v>-800000</v>
      </c>
      <c r="H265" s="77">
        <v>7.0803450000000003</v>
      </c>
      <c r="I265" s="77">
        <v>-56.642760000000003</v>
      </c>
      <c r="J265" s="78">
        <v>2.0799999999999999E-2</v>
      </c>
      <c r="K265" s="78">
        <v>-2.0000000000000001E-4</v>
      </c>
    </row>
    <row r="266" spans="2:11">
      <c r="B266" t="s">
        <v>3088</v>
      </c>
      <c r="C266" t="s">
        <v>3089</v>
      </c>
      <c r="D266" t="s">
        <v>123</v>
      </c>
      <c r="E266" t="s">
        <v>106</v>
      </c>
      <c r="F266" t="s">
        <v>3090</v>
      </c>
      <c r="G266" s="77">
        <v>250000</v>
      </c>
      <c r="H266" s="77">
        <v>-5.1838966666666799</v>
      </c>
      <c r="I266" s="77">
        <v>-12.9597416666667</v>
      </c>
      <c r="J266" s="78">
        <v>4.7000000000000002E-3</v>
      </c>
      <c r="K266" s="78">
        <v>0</v>
      </c>
    </row>
    <row r="267" spans="2:11">
      <c r="B267" t="s">
        <v>3091</v>
      </c>
      <c r="C267" t="s">
        <v>3092</v>
      </c>
      <c r="D267" t="s">
        <v>123</v>
      </c>
      <c r="E267" t="s">
        <v>106</v>
      </c>
      <c r="F267" t="s">
        <v>3093</v>
      </c>
      <c r="G267" s="77">
        <v>220000</v>
      </c>
      <c r="H267" s="77">
        <v>-1.7937772727272683</v>
      </c>
      <c r="I267" s="77">
        <v>-3.9463099999999902</v>
      </c>
      <c r="J267" s="78">
        <v>1.4E-3</v>
      </c>
      <c r="K267" s="78">
        <v>0</v>
      </c>
    </row>
    <row r="268" spans="2:11">
      <c r="B268" t="s">
        <v>3094</v>
      </c>
      <c r="C268" t="s">
        <v>3095</v>
      </c>
      <c r="D268" t="s">
        <v>123</v>
      </c>
      <c r="E268" t="s">
        <v>106</v>
      </c>
      <c r="F268" t="s">
        <v>2636</v>
      </c>
      <c r="G268" s="77">
        <v>350000</v>
      </c>
      <c r="H268" s="77">
        <v>-2.4486486486486516</v>
      </c>
      <c r="I268" s="77">
        <v>-8.5702702702702798</v>
      </c>
      <c r="J268" s="78">
        <v>3.0999999999999999E-3</v>
      </c>
      <c r="K268" s="78">
        <v>0</v>
      </c>
    </row>
    <row r="269" spans="2:11">
      <c r="B269" t="s">
        <v>3096</v>
      </c>
      <c r="C269" t="s">
        <v>3097</v>
      </c>
      <c r="D269" t="s">
        <v>123</v>
      </c>
      <c r="E269" t="s">
        <v>106</v>
      </c>
      <c r="F269" t="s">
        <v>2636</v>
      </c>
      <c r="G269" s="77">
        <v>180000</v>
      </c>
      <c r="H269" s="77">
        <v>-3.6454545454545499</v>
      </c>
      <c r="I269" s="77">
        <v>-6.5618181818181904</v>
      </c>
      <c r="J269" s="78">
        <v>2.3999999999999998E-3</v>
      </c>
      <c r="K269" s="78">
        <v>0</v>
      </c>
    </row>
    <row r="270" spans="2:11">
      <c r="B270" s="79" t="s">
        <v>2762</v>
      </c>
      <c r="C270" s="16"/>
      <c r="D270" s="16"/>
      <c r="G270" s="81">
        <v>6288183.0700000003</v>
      </c>
      <c r="I270" s="81">
        <v>-741.12804995698309</v>
      </c>
      <c r="J270" s="80">
        <v>0.27150000000000002</v>
      </c>
      <c r="K270" s="80">
        <v>-2.3E-3</v>
      </c>
    </row>
    <row r="271" spans="2:11">
      <c r="B271" t="s">
        <v>3098</v>
      </c>
      <c r="C271" t="s">
        <v>3099</v>
      </c>
      <c r="D271" t="s">
        <v>123</v>
      </c>
      <c r="E271" t="s">
        <v>106</v>
      </c>
      <c r="F271" t="s">
        <v>275</v>
      </c>
      <c r="G271" s="77">
        <v>138987.10999999999</v>
      </c>
      <c r="H271" s="77">
        <v>1.5853999999999999</v>
      </c>
      <c r="I271" s="77">
        <v>7.9017568879968403</v>
      </c>
      <c r="J271" s="78">
        <v>-2.8999999999999998E-3</v>
      </c>
      <c r="K271" s="78">
        <v>0</v>
      </c>
    </row>
    <row r="272" spans="2:11">
      <c r="B272" t="s">
        <v>3098</v>
      </c>
      <c r="C272" t="s">
        <v>3100</v>
      </c>
      <c r="D272" t="s">
        <v>123</v>
      </c>
      <c r="E272" t="s">
        <v>106</v>
      </c>
      <c r="F272" t="s">
        <v>275</v>
      </c>
      <c r="G272" s="77">
        <v>39159.480000000003</v>
      </c>
      <c r="H272" s="77">
        <v>1.5469999999999999</v>
      </c>
      <c r="I272" s="77">
        <v>2.1723885999816002</v>
      </c>
      <c r="J272" s="78">
        <v>-8.0000000000000004E-4</v>
      </c>
      <c r="K272" s="78">
        <v>0</v>
      </c>
    </row>
    <row r="273" spans="2:11">
      <c r="B273" t="s">
        <v>3098</v>
      </c>
      <c r="C273" t="s">
        <v>3101</v>
      </c>
      <c r="D273" t="s">
        <v>123</v>
      </c>
      <c r="E273" t="s">
        <v>106</v>
      </c>
      <c r="F273" t="s">
        <v>275</v>
      </c>
      <c r="G273" s="77">
        <v>29380.639999999999</v>
      </c>
      <c r="H273" s="77">
        <v>1.5839000000000001</v>
      </c>
      <c r="I273" s="77">
        <v>1.66878080565856</v>
      </c>
      <c r="J273" s="78">
        <v>-5.9999999999999995E-4</v>
      </c>
      <c r="K273" s="78">
        <v>0</v>
      </c>
    </row>
    <row r="274" spans="2:11">
      <c r="B274" t="s">
        <v>3102</v>
      </c>
      <c r="C274" t="s">
        <v>3103</v>
      </c>
      <c r="D274" t="s">
        <v>123</v>
      </c>
      <c r="E274" t="s">
        <v>106</v>
      </c>
      <c r="F274" t="s">
        <v>2594</v>
      </c>
      <c r="G274" s="77">
        <v>53653.64</v>
      </c>
      <c r="H274" s="77">
        <v>-5.6109999999999998</v>
      </c>
      <c r="I274" s="77">
        <v>-10.7956735850744</v>
      </c>
      <c r="J274" s="78">
        <v>4.0000000000000001E-3</v>
      </c>
      <c r="K274" s="78">
        <v>0</v>
      </c>
    </row>
    <row r="275" spans="2:11">
      <c r="B275" t="s">
        <v>3102</v>
      </c>
      <c r="C275" t="s">
        <v>3104</v>
      </c>
      <c r="D275" t="s">
        <v>123</v>
      </c>
      <c r="E275" t="s">
        <v>106</v>
      </c>
      <c r="F275" t="s">
        <v>2594</v>
      </c>
      <c r="G275" s="77">
        <v>39452.42</v>
      </c>
      <c r="H275" s="77">
        <v>-5.7271000000000001</v>
      </c>
      <c r="I275" s="77">
        <v>-8.1024936513105192</v>
      </c>
      <c r="J275" s="78">
        <v>3.0000000000000001E-3</v>
      </c>
      <c r="K275" s="78">
        <v>0</v>
      </c>
    </row>
    <row r="276" spans="2:11">
      <c r="B276" t="s">
        <v>3102</v>
      </c>
      <c r="C276" t="s">
        <v>3105</v>
      </c>
      <c r="D276" t="s">
        <v>123</v>
      </c>
      <c r="E276" t="s">
        <v>106</v>
      </c>
      <c r="F276" t="s">
        <v>424</v>
      </c>
      <c r="G276" s="77">
        <v>68498.66</v>
      </c>
      <c r="H276" s="77">
        <v>-3.4037999999999999</v>
      </c>
      <c r="I276" s="77">
        <v>-8.3609647972408805</v>
      </c>
      <c r="J276" s="78">
        <v>3.0999999999999999E-3</v>
      </c>
      <c r="K276" s="78">
        <v>0</v>
      </c>
    </row>
    <row r="277" spans="2:11">
      <c r="B277" t="s">
        <v>3102</v>
      </c>
      <c r="C277" t="s">
        <v>3106</v>
      </c>
      <c r="D277" t="s">
        <v>123</v>
      </c>
      <c r="E277" t="s">
        <v>106</v>
      </c>
      <c r="F277" t="s">
        <v>267</v>
      </c>
      <c r="G277" s="77">
        <v>23907.68</v>
      </c>
      <c r="H277" s="77">
        <v>-6.6555999999999997</v>
      </c>
      <c r="I277" s="77">
        <v>-5.7060415865868803</v>
      </c>
      <c r="J277" s="78">
        <v>2.0999999999999999E-3</v>
      </c>
      <c r="K277" s="78">
        <v>0</v>
      </c>
    </row>
    <row r="278" spans="2:11">
      <c r="B278" t="s">
        <v>3102</v>
      </c>
      <c r="C278" t="s">
        <v>3107</v>
      </c>
      <c r="D278" t="s">
        <v>123</v>
      </c>
      <c r="E278" t="s">
        <v>106</v>
      </c>
      <c r="F278" t="s">
        <v>284</v>
      </c>
      <c r="G278" s="77">
        <v>49791.96</v>
      </c>
      <c r="H278" s="77">
        <v>-2.4217</v>
      </c>
      <c r="I278" s="77">
        <v>-4.32404145661752</v>
      </c>
      <c r="J278" s="78">
        <v>1.6000000000000001E-3</v>
      </c>
      <c r="K278" s="78">
        <v>0</v>
      </c>
    </row>
    <row r="279" spans="2:11">
      <c r="B279" t="s">
        <v>3102</v>
      </c>
      <c r="C279" t="s">
        <v>3108</v>
      </c>
      <c r="D279" t="s">
        <v>123</v>
      </c>
      <c r="E279" t="s">
        <v>106</v>
      </c>
      <c r="F279" t="s">
        <v>2594</v>
      </c>
      <c r="G279" s="77">
        <v>41369.599999999999</v>
      </c>
      <c r="H279" s="77">
        <v>-5.4584000000000001</v>
      </c>
      <c r="I279" s="77">
        <v>-8.0976120315903994</v>
      </c>
      <c r="J279" s="78">
        <v>3.0000000000000001E-3</v>
      </c>
      <c r="K279" s="78">
        <v>0</v>
      </c>
    </row>
    <row r="280" spans="2:11">
      <c r="B280" t="s">
        <v>3109</v>
      </c>
      <c r="C280" t="s">
        <v>3110</v>
      </c>
      <c r="D280" t="s">
        <v>123</v>
      </c>
      <c r="E280" t="s">
        <v>106</v>
      </c>
      <c r="F280" t="s">
        <v>284</v>
      </c>
      <c r="G280" s="77">
        <v>135218.5</v>
      </c>
      <c r="H280" s="77">
        <v>-1.9806999999999999</v>
      </c>
      <c r="I280" s="77">
        <v>-9.6042863665870009</v>
      </c>
      <c r="J280" s="78">
        <v>3.5000000000000001E-3</v>
      </c>
      <c r="K280" s="78">
        <v>0</v>
      </c>
    </row>
    <row r="281" spans="2:11">
      <c r="B281" t="s">
        <v>3109</v>
      </c>
      <c r="C281" t="s">
        <v>3111</v>
      </c>
      <c r="D281" t="s">
        <v>123</v>
      </c>
      <c r="E281" t="s">
        <v>106</v>
      </c>
      <c r="F281" t="s">
        <v>284</v>
      </c>
      <c r="G281" s="77">
        <v>34866.089999999997</v>
      </c>
      <c r="H281" s="77">
        <v>-1.9339999999999999</v>
      </c>
      <c r="I281" s="77">
        <v>-2.4180763076315999</v>
      </c>
      <c r="J281" s="78">
        <v>8.9999999999999998E-4</v>
      </c>
      <c r="K281" s="78">
        <v>0</v>
      </c>
    </row>
    <row r="282" spans="2:11">
      <c r="B282" t="s">
        <v>3109</v>
      </c>
      <c r="C282" t="s">
        <v>3112</v>
      </c>
      <c r="D282" t="s">
        <v>123</v>
      </c>
      <c r="E282" t="s">
        <v>106</v>
      </c>
      <c r="F282" t="s">
        <v>284</v>
      </c>
      <c r="G282" s="77">
        <v>61666.52</v>
      </c>
      <c r="H282" s="77">
        <v>-1.4345000000000001</v>
      </c>
      <c r="I282" s="77">
        <v>-3.1721979386284</v>
      </c>
      <c r="J282" s="78">
        <v>1.1999999999999999E-3</v>
      </c>
      <c r="K282" s="78">
        <v>0</v>
      </c>
    </row>
    <row r="283" spans="2:11">
      <c r="B283" t="s">
        <v>3109</v>
      </c>
      <c r="C283" t="s">
        <v>3113</v>
      </c>
      <c r="D283" t="s">
        <v>123</v>
      </c>
      <c r="E283" t="s">
        <v>106</v>
      </c>
      <c r="F283" t="s">
        <v>284</v>
      </c>
      <c r="G283" s="77">
        <v>49800.79</v>
      </c>
      <c r="H283" s="77">
        <v>-1.9806999999999999</v>
      </c>
      <c r="I283" s="77">
        <v>-3.53724563164258</v>
      </c>
      <c r="J283" s="78">
        <v>1.2999999999999999E-3</v>
      </c>
      <c r="K283" s="78">
        <v>0</v>
      </c>
    </row>
    <row r="284" spans="2:11">
      <c r="B284" t="s">
        <v>3114</v>
      </c>
      <c r="C284" t="s">
        <v>3115</v>
      </c>
      <c r="D284" t="s">
        <v>123</v>
      </c>
      <c r="E284" t="s">
        <v>106</v>
      </c>
      <c r="F284" t="s">
        <v>338</v>
      </c>
      <c r="G284" s="77">
        <v>149802.96</v>
      </c>
      <c r="H284" s="77">
        <v>-3.2836999999999961</v>
      </c>
      <c r="I284" s="77">
        <v>-17.639820153906701</v>
      </c>
      <c r="J284" s="78">
        <v>6.4999999999999997E-3</v>
      </c>
      <c r="K284" s="78">
        <v>-1E-4</v>
      </c>
    </row>
    <row r="285" spans="2:11">
      <c r="B285" t="s">
        <v>3114</v>
      </c>
      <c r="C285" t="s">
        <v>3116</v>
      </c>
      <c r="D285" t="s">
        <v>123</v>
      </c>
      <c r="E285" t="s">
        <v>106</v>
      </c>
      <c r="F285" t="s">
        <v>338</v>
      </c>
      <c r="G285" s="77">
        <v>27477.66</v>
      </c>
      <c r="H285" s="77">
        <v>-3.3180000000000001</v>
      </c>
      <c r="I285" s="77">
        <v>-3.2693876090568001</v>
      </c>
      <c r="J285" s="78">
        <v>1.1999999999999999E-3</v>
      </c>
      <c r="K285" s="78">
        <v>0</v>
      </c>
    </row>
    <row r="286" spans="2:11">
      <c r="B286" t="s">
        <v>3114</v>
      </c>
      <c r="C286" t="s">
        <v>3117</v>
      </c>
      <c r="D286" t="s">
        <v>123</v>
      </c>
      <c r="E286" t="s">
        <v>106</v>
      </c>
      <c r="F286" t="s">
        <v>338</v>
      </c>
      <c r="G286" s="77">
        <v>75524.14</v>
      </c>
      <c r="H286" s="77">
        <v>-3.3719000000000001</v>
      </c>
      <c r="I286" s="77">
        <v>-9.1321021373027609</v>
      </c>
      <c r="J286" s="78">
        <v>3.3E-3</v>
      </c>
      <c r="K286" s="78">
        <v>0</v>
      </c>
    </row>
    <row r="287" spans="2:11">
      <c r="B287" t="s">
        <v>3114</v>
      </c>
      <c r="C287" t="s">
        <v>3118</v>
      </c>
      <c r="D287" t="s">
        <v>123</v>
      </c>
      <c r="E287" t="s">
        <v>106</v>
      </c>
      <c r="F287" t="s">
        <v>338</v>
      </c>
      <c r="G287" s="77">
        <v>67134.080000000002</v>
      </c>
      <c r="H287" s="77">
        <v>-4.1877000000000164</v>
      </c>
      <c r="I287" s="77">
        <v>-10.0815866912218</v>
      </c>
      <c r="J287" s="78">
        <v>3.7000000000000002E-3</v>
      </c>
      <c r="K287" s="78">
        <v>0</v>
      </c>
    </row>
    <row r="288" spans="2:11">
      <c r="B288" t="s">
        <v>3114</v>
      </c>
      <c r="C288" t="s">
        <v>3119</v>
      </c>
      <c r="D288" t="s">
        <v>123</v>
      </c>
      <c r="E288" t="s">
        <v>106</v>
      </c>
      <c r="F288" t="s">
        <v>338</v>
      </c>
      <c r="G288" s="77">
        <v>25247.53</v>
      </c>
      <c r="H288" s="77">
        <v>-3.8896000000000002</v>
      </c>
      <c r="I288" s="77">
        <v>-3.5215521457916799</v>
      </c>
      <c r="J288" s="78">
        <v>1.2999999999999999E-3</v>
      </c>
      <c r="K288" s="78">
        <v>0</v>
      </c>
    </row>
    <row r="289" spans="2:11">
      <c r="B289" t="s">
        <v>3114</v>
      </c>
      <c r="C289" t="s">
        <v>3120</v>
      </c>
      <c r="D289" t="s">
        <v>123</v>
      </c>
      <c r="E289" t="s">
        <v>106</v>
      </c>
      <c r="F289" t="s">
        <v>272</v>
      </c>
      <c r="G289" s="77">
        <v>70242.259999999995</v>
      </c>
      <c r="H289" s="77">
        <v>0.42249999999999999</v>
      </c>
      <c r="I289" s="77">
        <v>1.064229944921</v>
      </c>
      <c r="J289" s="78">
        <v>-4.0000000000000002E-4</v>
      </c>
      <c r="K289" s="78">
        <v>0</v>
      </c>
    </row>
    <row r="290" spans="2:11">
      <c r="B290" t="s">
        <v>3114</v>
      </c>
      <c r="C290" t="s">
        <v>3121</v>
      </c>
      <c r="D290" t="s">
        <v>123</v>
      </c>
      <c r="E290" t="s">
        <v>106</v>
      </c>
      <c r="F290" t="s">
        <v>338</v>
      </c>
      <c r="G290" s="77">
        <v>2894.5</v>
      </c>
      <c r="H290" s="77">
        <v>-3.2763</v>
      </c>
      <c r="I290" s="77">
        <v>-0.34006935755099998</v>
      </c>
      <c r="J290" s="78">
        <v>1E-4</v>
      </c>
      <c r="K290" s="78">
        <v>0</v>
      </c>
    </row>
    <row r="291" spans="2:11">
      <c r="B291" t="s">
        <v>3122</v>
      </c>
      <c r="C291" t="s">
        <v>3123</v>
      </c>
      <c r="D291" t="s">
        <v>123</v>
      </c>
      <c r="E291" t="s">
        <v>106</v>
      </c>
      <c r="F291" t="s">
        <v>278</v>
      </c>
      <c r="G291" s="77">
        <v>43805.89</v>
      </c>
      <c r="H291" s="77">
        <v>-1.286</v>
      </c>
      <c r="I291" s="77">
        <v>-2.0201506710044002</v>
      </c>
      <c r="J291" s="78">
        <v>6.9999999999999999E-4</v>
      </c>
      <c r="K291" s="78">
        <v>0</v>
      </c>
    </row>
    <row r="292" spans="2:11">
      <c r="B292" t="s">
        <v>3122</v>
      </c>
      <c r="C292" t="s">
        <v>3124</v>
      </c>
      <c r="D292" t="s">
        <v>123</v>
      </c>
      <c r="E292" t="s">
        <v>106</v>
      </c>
      <c r="F292" t="s">
        <v>278</v>
      </c>
      <c r="G292" s="77">
        <v>42220.32</v>
      </c>
      <c r="H292" s="77">
        <v>-1.3728</v>
      </c>
      <c r="I292" s="77">
        <v>-2.0784475829145599</v>
      </c>
      <c r="J292" s="78">
        <v>8.0000000000000004E-4</v>
      </c>
      <c r="K292" s="78">
        <v>0</v>
      </c>
    </row>
    <row r="293" spans="2:11">
      <c r="B293" t="s">
        <v>3122</v>
      </c>
      <c r="C293" t="s">
        <v>3125</v>
      </c>
      <c r="D293" t="s">
        <v>123</v>
      </c>
      <c r="E293" t="s">
        <v>106</v>
      </c>
      <c r="F293" t="s">
        <v>278</v>
      </c>
      <c r="G293" s="77">
        <v>28163.17</v>
      </c>
      <c r="H293" s="77">
        <v>-1.3141</v>
      </c>
      <c r="I293" s="77">
        <v>-1.3271506900544201</v>
      </c>
      <c r="J293" s="78">
        <v>5.0000000000000001E-4</v>
      </c>
      <c r="K293" s="78">
        <v>0</v>
      </c>
    </row>
    <row r="294" spans="2:11">
      <c r="B294" t="s">
        <v>3122</v>
      </c>
      <c r="C294" t="s">
        <v>3126</v>
      </c>
      <c r="D294" t="s">
        <v>123</v>
      </c>
      <c r="E294" t="s">
        <v>106</v>
      </c>
      <c r="F294" t="s">
        <v>278</v>
      </c>
      <c r="G294" s="77">
        <v>21698.49</v>
      </c>
      <c r="H294" s="77">
        <v>-1.286</v>
      </c>
      <c r="I294" s="77">
        <v>-1.0006466969004</v>
      </c>
      <c r="J294" s="78">
        <v>4.0000000000000002E-4</v>
      </c>
      <c r="K294" s="78">
        <v>0</v>
      </c>
    </row>
    <row r="295" spans="2:11">
      <c r="B295" t="s">
        <v>3122</v>
      </c>
      <c r="C295" t="s">
        <v>3127</v>
      </c>
      <c r="D295" t="s">
        <v>123</v>
      </c>
      <c r="E295" t="s">
        <v>106</v>
      </c>
      <c r="F295" t="s">
        <v>278</v>
      </c>
      <c r="G295" s="77">
        <v>17347.04</v>
      </c>
      <c r="H295" s="77">
        <v>-1.3141</v>
      </c>
      <c r="I295" s="77">
        <v>-0.81745542516703995</v>
      </c>
      <c r="J295" s="78">
        <v>2.9999999999999997E-4</v>
      </c>
      <c r="K295" s="78">
        <v>0</v>
      </c>
    </row>
    <row r="296" spans="2:11">
      <c r="B296" t="s">
        <v>3128</v>
      </c>
      <c r="C296" t="s">
        <v>3129</v>
      </c>
      <c r="D296" t="s">
        <v>123</v>
      </c>
      <c r="E296" t="s">
        <v>106</v>
      </c>
      <c r="F296" t="s">
        <v>2594</v>
      </c>
      <c r="G296" s="77">
        <v>150518.29999999999</v>
      </c>
      <c r="H296" s="77">
        <v>-5.0918999999999999</v>
      </c>
      <c r="I296" s="77">
        <v>-27.483969365272198</v>
      </c>
      <c r="J296" s="78">
        <v>1.01E-2</v>
      </c>
      <c r="K296" s="78">
        <v>-1E-4</v>
      </c>
    </row>
    <row r="297" spans="2:11">
      <c r="B297" t="s">
        <v>3128</v>
      </c>
      <c r="C297" t="s">
        <v>3130</v>
      </c>
      <c r="D297" t="s">
        <v>123</v>
      </c>
      <c r="E297" t="s">
        <v>106</v>
      </c>
      <c r="F297" t="s">
        <v>2594</v>
      </c>
      <c r="G297" s="77">
        <v>166251.26</v>
      </c>
      <c r="H297" s="77">
        <v>-5.0411999999999964</v>
      </c>
      <c r="I297" s="77">
        <v>-30.054475849564302</v>
      </c>
      <c r="J297" s="78">
        <v>1.0999999999999999E-2</v>
      </c>
      <c r="K297" s="78">
        <v>-1E-4</v>
      </c>
    </row>
    <row r="298" spans="2:11">
      <c r="B298" t="s">
        <v>3128</v>
      </c>
      <c r="C298" t="s">
        <v>3131</v>
      </c>
      <c r="D298" t="s">
        <v>123</v>
      </c>
      <c r="E298" t="s">
        <v>106</v>
      </c>
      <c r="F298" t="s">
        <v>284</v>
      </c>
      <c r="G298" s="77">
        <v>43103.46</v>
      </c>
      <c r="H298" s="77">
        <v>-1.9399</v>
      </c>
      <c r="I298" s="77">
        <v>-2.9984841776564402</v>
      </c>
      <c r="J298" s="78">
        <v>1.1000000000000001E-3</v>
      </c>
      <c r="K298" s="78">
        <v>0</v>
      </c>
    </row>
    <row r="299" spans="2:11">
      <c r="B299" t="s">
        <v>3128</v>
      </c>
      <c r="C299" t="s">
        <v>3132</v>
      </c>
      <c r="D299" t="s">
        <v>123</v>
      </c>
      <c r="E299" t="s">
        <v>106</v>
      </c>
      <c r="F299" t="s">
        <v>2594</v>
      </c>
      <c r="G299" s="77">
        <v>26028.07</v>
      </c>
      <c r="H299" s="77">
        <v>-5.1223999999999998</v>
      </c>
      <c r="I299" s="77">
        <v>-4.7810770216404803</v>
      </c>
      <c r="J299" s="78">
        <v>1.8E-3</v>
      </c>
      <c r="K299" s="78">
        <v>0</v>
      </c>
    </row>
    <row r="300" spans="2:11">
      <c r="B300" t="s">
        <v>3128</v>
      </c>
      <c r="C300" t="s">
        <v>3133</v>
      </c>
      <c r="D300" t="s">
        <v>123</v>
      </c>
      <c r="E300" t="s">
        <v>106</v>
      </c>
      <c r="F300" t="s">
        <v>628</v>
      </c>
      <c r="G300" s="77">
        <v>35895.879999999997</v>
      </c>
      <c r="H300" s="77">
        <v>-7.5019</v>
      </c>
      <c r="I300" s="77">
        <v>-9.6566426558879197</v>
      </c>
      <c r="J300" s="78">
        <v>3.5000000000000001E-3</v>
      </c>
      <c r="K300" s="78">
        <v>0</v>
      </c>
    </row>
    <row r="301" spans="2:11">
      <c r="B301" t="s">
        <v>3128</v>
      </c>
      <c r="C301" t="s">
        <v>3134</v>
      </c>
      <c r="D301" t="s">
        <v>123</v>
      </c>
      <c r="E301" t="s">
        <v>106</v>
      </c>
      <c r="F301" t="s">
        <v>284</v>
      </c>
      <c r="G301" s="77">
        <v>8564.35</v>
      </c>
      <c r="H301" s="77">
        <v>-1.9399</v>
      </c>
      <c r="I301" s="77">
        <v>-0.59577741478089996</v>
      </c>
      <c r="J301" s="78">
        <v>2.0000000000000001E-4</v>
      </c>
      <c r="K301" s="78">
        <v>0</v>
      </c>
    </row>
    <row r="302" spans="2:11">
      <c r="B302" t="s">
        <v>3128</v>
      </c>
      <c r="C302" t="s">
        <v>3135</v>
      </c>
      <c r="D302" t="s">
        <v>123</v>
      </c>
      <c r="E302" t="s">
        <v>106</v>
      </c>
      <c r="F302" t="s">
        <v>272</v>
      </c>
      <c r="G302" s="77">
        <v>26076.43</v>
      </c>
      <c r="H302" s="77">
        <v>-0.44109999999999999</v>
      </c>
      <c r="I302" s="77">
        <v>-0.41247295396978001</v>
      </c>
      <c r="J302" s="78">
        <v>2.0000000000000001E-4</v>
      </c>
      <c r="K302" s="78">
        <v>0</v>
      </c>
    </row>
    <row r="303" spans="2:11">
      <c r="B303" t="s">
        <v>3136</v>
      </c>
      <c r="C303" t="s">
        <v>3137</v>
      </c>
      <c r="D303" t="s">
        <v>123</v>
      </c>
      <c r="E303" t="s">
        <v>106</v>
      </c>
      <c r="F303" t="s">
        <v>278</v>
      </c>
      <c r="G303" s="77">
        <v>116244.19</v>
      </c>
      <c r="H303" s="77">
        <v>-2.0569999999999999</v>
      </c>
      <c r="I303" s="77">
        <v>-8.5746387560438002</v>
      </c>
      <c r="J303" s="78">
        <v>3.0999999999999999E-3</v>
      </c>
      <c r="K303" s="78">
        <v>0</v>
      </c>
    </row>
    <row r="304" spans="2:11">
      <c r="B304" t="s">
        <v>3136</v>
      </c>
      <c r="C304" t="s">
        <v>3138</v>
      </c>
      <c r="D304" t="s">
        <v>123</v>
      </c>
      <c r="E304" t="s">
        <v>106</v>
      </c>
      <c r="F304" t="s">
        <v>278</v>
      </c>
      <c r="G304" s="77">
        <v>97760.99</v>
      </c>
      <c r="H304" s="77">
        <v>-2.0503</v>
      </c>
      <c r="I304" s="77">
        <v>-7.1877553706004198</v>
      </c>
      <c r="J304" s="78">
        <v>2.5999999999999999E-3</v>
      </c>
      <c r="K304" s="78">
        <v>0</v>
      </c>
    </row>
    <row r="305" spans="2:11">
      <c r="B305" t="s">
        <v>3136</v>
      </c>
      <c r="C305" t="s">
        <v>3139</v>
      </c>
      <c r="D305" t="s">
        <v>123</v>
      </c>
      <c r="E305" t="s">
        <v>106</v>
      </c>
      <c r="F305" t="s">
        <v>278</v>
      </c>
      <c r="G305" s="77">
        <v>34912.36</v>
      </c>
      <c r="H305" s="77">
        <v>-2.0569999999999999</v>
      </c>
      <c r="I305" s="77">
        <v>-2.5752760212872001</v>
      </c>
      <c r="J305" s="78">
        <v>8.9999999999999998E-4</v>
      </c>
      <c r="K305" s="78">
        <v>0</v>
      </c>
    </row>
    <row r="306" spans="2:11">
      <c r="B306" t="s">
        <v>3136</v>
      </c>
      <c r="C306" t="s">
        <v>3140</v>
      </c>
      <c r="D306" t="s">
        <v>123</v>
      </c>
      <c r="E306" t="s">
        <v>106</v>
      </c>
      <c r="F306" t="s">
        <v>278</v>
      </c>
      <c r="G306" s="77">
        <v>44773.31</v>
      </c>
      <c r="H306" s="77">
        <v>-1.8621000000000001</v>
      </c>
      <c r="I306" s="77">
        <v>-2.98973356655886</v>
      </c>
      <c r="J306" s="78">
        <v>1.1000000000000001E-3</v>
      </c>
      <c r="K306" s="78">
        <v>0</v>
      </c>
    </row>
    <row r="307" spans="2:11">
      <c r="B307" t="s">
        <v>3136</v>
      </c>
      <c r="C307" t="s">
        <v>3141</v>
      </c>
      <c r="D307" t="s">
        <v>123</v>
      </c>
      <c r="E307" t="s">
        <v>106</v>
      </c>
      <c r="F307" t="s">
        <v>278</v>
      </c>
      <c r="G307" s="77">
        <v>98403.16</v>
      </c>
      <c r="H307" s="77">
        <v>-2.0569999999999999</v>
      </c>
      <c r="I307" s="77">
        <v>-7.2586126623032001</v>
      </c>
      <c r="J307" s="78">
        <v>2.7000000000000001E-3</v>
      </c>
      <c r="K307" s="78">
        <v>0</v>
      </c>
    </row>
    <row r="308" spans="2:11">
      <c r="B308" t="s">
        <v>3142</v>
      </c>
      <c r="C308" t="s">
        <v>3143</v>
      </c>
      <c r="D308" t="s">
        <v>123</v>
      </c>
      <c r="E308" t="s">
        <v>106</v>
      </c>
      <c r="F308" t="s">
        <v>275</v>
      </c>
      <c r="G308" s="77">
        <v>10668.28</v>
      </c>
      <c r="H308" s="77">
        <v>-1.5195000000000001</v>
      </c>
      <c r="I308" s="77">
        <v>-0.58130678935559998</v>
      </c>
      <c r="J308" s="78">
        <v>2.0000000000000001E-4</v>
      </c>
      <c r="K308" s="78">
        <v>0</v>
      </c>
    </row>
    <row r="309" spans="2:11">
      <c r="B309" t="s">
        <v>3142</v>
      </c>
      <c r="C309" t="s">
        <v>3144</v>
      </c>
      <c r="D309" t="s">
        <v>123</v>
      </c>
      <c r="E309" t="s">
        <v>106</v>
      </c>
      <c r="F309" t="s">
        <v>275</v>
      </c>
      <c r="G309" s="77">
        <v>95586.76</v>
      </c>
      <c r="H309" s="77">
        <v>-1.9678</v>
      </c>
      <c r="I309" s="77">
        <v>-6.7451091601220803</v>
      </c>
      <c r="J309" s="78">
        <v>2.5000000000000001E-3</v>
      </c>
      <c r="K309" s="78">
        <v>0</v>
      </c>
    </row>
    <row r="310" spans="2:11">
      <c r="B310" t="s">
        <v>3142</v>
      </c>
      <c r="C310" t="s">
        <v>3145</v>
      </c>
      <c r="D310" t="s">
        <v>123</v>
      </c>
      <c r="E310" t="s">
        <v>106</v>
      </c>
      <c r="F310" t="s">
        <v>275</v>
      </c>
      <c r="G310" s="77">
        <v>4159.18</v>
      </c>
      <c r="H310" s="77">
        <v>-2.6530999999999998</v>
      </c>
      <c r="I310" s="77">
        <v>-0.39570507562388002</v>
      </c>
      <c r="J310" s="78">
        <v>1E-4</v>
      </c>
      <c r="K310" s="78">
        <v>0</v>
      </c>
    </row>
    <row r="311" spans="2:11">
      <c r="B311" t="s">
        <v>3142</v>
      </c>
      <c r="C311" t="s">
        <v>3146</v>
      </c>
      <c r="D311" t="s">
        <v>123</v>
      </c>
      <c r="E311" t="s">
        <v>106</v>
      </c>
      <c r="F311" t="s">
        <v>275</v>
      </c>
      <c r="G311" s="77">
        <v>93256.14</v>
      </c>
      <c r="H311" s="77">
        <v>-1.5195000000000001</v>
      </c>
      <c r="I311" s="77">
        <v>-5.0814589916177999</v>
      </c>
      <c r="J311" s="78">
        <v>1.9E-3</v>
      </c>
      <c r="K311" s="78">
        <v>0</v>
      </c>
    </row>
    <row r="312" spans="2:11">
      <c r="B312" t="s">
        <v>3142</v>
      </c>
      <c r="C312" t="s">
        <v>3147</v>
      </c>
      <c r="D312" t="s">
        <v>123</v>
      </c>
      <c r="E312" t="s">
        <v>106</v>
      </c>
      <c r="F312" t="s">
        <v>275</v>
      </c>
      <c r="G312" s="77">
        <v>44953.82</v>
      </c>
      <c r="H312" s="77">
        <v>-1.5194000000000001</v>
      </c>
      <c r="I312" s="77">
        <v>-2.4493396311128799</v>
      </c>
      <c r="J312" s="78">
        <v>8.9999999999999998E-4</v>
      </c>
      <c r="K312" s="78">
        <v>0</v>
      </c>
    </row>
    <row r="313" spans="2:11">
      <c r="B313" t="s">
        <v>3148</v>
      </c>
      <c r="C313" t="s">
        <v>3149</v>
      </c>
      <c r="D313" t="s">
        <v>123</v>
      </c>
      <c r="E313" t="s">
        <v>106</v>
      </c>
      <c r="F313" t="s">
        <v>628</v>
      </c>
      <c r="G313" s="77">
        <v>103502.18</v>
      </c>
      <c r="H313" s="77">
        <v>-8.2483999999999948</v>
      </c>
      <c r="I313" s="77">
        <v>-30.6146639010203</v>
      </c>
      <c r="J313" s="78">
        <v>1.12E-2</v>
      </c>
      <c r="K313" s="78">
        <v>-1E-4</v>
      </c>
    </row>
    <row r="314" spans="2:11">
      <c r="B314" t="s">
        <v>3148</v>
      </c>
      <c r="C314" t="s">
        <v>3150</v>
      </c>
      <c r="D314" t="s">
        <v>123</v>
      </c>
      <c r="E314" t="s">
        <v>106</v>
      </c>
      <c r="F314" t="s">
        <v>628</v>
      </c>
      <c r="G314" s="77">
        <v>39287.03</v>
      </c>
      <c r="H314" s="77">
        <v>-8.2968999999999866</v>
      </c>
      <c r="I314" s="77">
        <v>-11.688945653163</v>
      </c>
      <c r="J314" s="78">
        <v>4.3E-3</v>
      </c>
      <c r="K314" s="78">
        <v>0</v>
      </c>
    </row>
    <row r="315" spans="2:11">
      <c r="B315" t="s">
        <v>3148</v>
      </c>
      <c r="C315" t="s">
        <v>3151</v>
      </c>
      <c r="D315" t="s">
        <v>123</v>
      </c>
      <c r="E315" t="s">
        <v>106</v>
      </c>
      <c r="F315" t="s">
        <v>267</v>
      </c>
      <c r="G315" s="77">
        <v>21822.87</v>
      </c>
      <c r="H315" s="77">
        <v>-10.4793</v>
      </c>
      <c r="I315" s="77">
        <v>-8.2007660810532599</v>
      </c>
      <c r="J315" s="78">
        <v>3.0000000000000001E-3</v>
      </c>
      <c r="K315" s="78">
        <v>0</v>
      </c>
    </row>
    <row r="316" spans="2:11">
      <c r="B316" t="s">
        <v>3148</v>
      </c>
      <c r="C316" t="s">
        <v>3152</v>
      </c>
      <c r="D316" t="s">
        <v>123</v>
      </c>
      <c r="E316" t="s">
        <v>106</v>
      </c>
      <c r="F316" t="s">
        <v>267</v>
      </c>
      <c r="G316" s="77">
        <v>30753.040000000001</v>
      </c>
      <c r="H316" s="77">
        <v>-9.5727000000000189</v>
      </c>
      <c r="I316" s="77">
        <v>-10.556811988646899</v>
      </c>
      <c r="J316" s="78">
        <v>3.8999999999999998E-3</v>
      </c>
      <c r="K316" s="78">
        <v>0</v>
      </c>
    </row>
    <row r="317" spans="2:11">
      <c r="B317" t="s">
        <v>3148</v>
      </c>
      <c r="C317" t="s">
        <v>3153</v>
      </c>
      <c r="D317" t="s">
        <v>123</v>
      </c>
      <c r="E317" t="s">
        <v>106</v>
      </c>
      <c r="F317" t="s">
        <v>267</v>
      </c>
      <c r="G317" s="77">
        <v>23636.92</v>
      </c>
      <c r="H317" s="77">
        <v>-7.0103999999999997</v>
      </c>
      <c r="I317" s="77">
        <v>-5.9421549058924796</v>
      </c>
      <c r="J317" s="78">
        <v>2.2000000000000001E-3</v>
      </c>
      <c r="K317" s="78">
        <v>0</v>
      </c>
    </row>
    <row r="318" spans="2:11">
      <c r="B318" t="s">
        <v>3148</v>
      </c>
      <c r="C318" t="s">
        <v>3154</v>
      </c>
      <c r="D318" t="s">
        <v>123</v>
      </c>
      <c r="E318" t="s">
        <v>106</v>
      </c>
      <c r="F318" t="s">
        <v>284</v>
      </c>
      <c r="G318" s="77">
        <v>27843.87</v>
      </c>
      <c r="H318" s="77">
        <v>-1.8694999999999999</v>
      </c>
      <c r="I318" s="77">
        <v>-1.8666605626449</v>
      </c>
      <c r="J318" s="78">
        <v>6.9999999999999999E-4</v>
      </c>
      <c r="K318" s="78">
        <v>0</v>
      </c>
    </row>
    <row r="319" spans="2:11">
      <c r="B319" t="s">
        <v>3148</v>
      </c>
      <c r="C319" t="s">
        <v>3155</v>
      </c>
      <c r="D319" t="s">
        <v>123</v>
      </c>
      <c r="E319" t="s">
        <v>106</v>
      </c>
      <c r="F319" t="s">
        <v>628</v>
      </c>
      <c r="G319" s="77">
        <v>64565.34</v>
      </c>
      <c r="H319" s="77">
        <v>-8.2375999999999827</v>
      </c>
      <c r="I319" s="77">
        <v>-19.072623129954199</v>
      </c>
      <c r="J319" s="78">
        <v>7.0000000000000001E-3</v>
      </c>
      <c r="K319" s="78">
        <v>-1E-4</v>
      </c>
    </row>
    <row r="320" spans="2:11">
      <c r="B320" t="s">
        <v>3148</v>
      </c>
      <c r="C320" t="s">
        <v>3156</v>
      </c>
      <c r="D320" t="s">
        <v>123</v>
      </c>
      <c r="E320" t="s">
        <v>106</v>
      </c>
      <c r="F320" t="s">
        <v>628</v>
      </c>
      <c r="G320" s="77">
        <v>48438.45</v>
      </c>
      <c r="H320" s="77">
        <v>-8.2052999999999994</v>
      </c>
      <c r="I320" s="77">
        <v>-14.252629214330099</v>
      </c>
      <c r="J320" s="78">
        <v>5.1999999999999998E-3</v>
      </c>
      <c r="K320" s="78">
        <v>0</v>
      </c>
    </row>
    <row r="321" spans="2:11">
      <c r="B321" t="s">
        <v>3157</v>
      </c>
      <c r="C321" t="s">
        <v>3158</v>
      </c>
      <c r="D321" t="s">
        <v>123</v>
      </c>
      <c r="E321" t="s">
        <v>106</v>
      </c>
      <c r="F321" t="s">
        <v>275</v>
      </c>
      <c r="G321" s="77">
        <v>75763.02</v>
      </c>
      <c r="H321" s="77">
        <v>-1.6149</v>
      </c>
      <c r="I321" s="77">
        <v>-4.3874602777882803</v>
      </c>
      <c r="J321" s="78">
        <v>1.6000000000000001E-3</v>
      </c>
      <c r="K321" s="78">
        <v>0</v>
      </c>
    </row>
    <row r="322" spans="2:11">
      <c r="B322" t="s">
        <v>3157</v>
      </c>
      <c r="C322" t="s">
        <v>3159</v>
      </c>
      <c r="D322" t="s">
        <v>123</v>
      </c>
      <c r="E322" t="s">
        <v>106</v>
      </c>
      <c r="F322" t="s">
        <v>275</v>
      </c>
      <c r="G322" s="77">
        <v>111067.4</v>
      </c>
      <c r="H322" s="77">
        <v>-1.5723</v>
      </c>
      <c r="I322" s="77">
        <v>-6.2622774504971996</v>
      </c>
      <c r="J322" s="78">
        <v>2.3E-3</v>
      </c>
      <c r="K322" s="78">
        <v>0</v>
      </c>
    </row>
    <row r="323" spans="2:11">
      <c r="B323" t="s">
        <v>3157</v>
      </c>
      <c r="C323" t="s">
        <v>3160</v>
      </c>
      <c r="D323" t="s">
        <v>123</v>
      </c>
      <c r="E323" t="s">
        <v>106</v>
      </c>
      <c r="F323" t="s">
        <v>275</v>
      </c>
      <c r="G323" s="77">
        <v>118948.98</v>
      </c>
      <c r="H323" s="77">
        <v>-1.6165</v>
      </c>
      <c r="I323" s="77">
        <v>-6.8951975984561997</v>
      </c>
      <c r="J323" s="78">
        <v>2.5000000000000001E-3</v>
      </c>
      <c r="K323" s="78">
        <v>0</v>
      </c>
    </row>
    <row r="324" spans="2:11">
      <c r="B324" t="s">
        <v>3157</v>
      </c>
      <c r="C324" t="s">
        <v>3161</v>
      </c>
      <c r="D324" t="s">
        <v>123</v>
      </c>
      <c r="E324" t="s">
        <v>106</v>
      </c>
      <c r="F324" t="s">
        <v>275</v>
      </c>
      <c r="G324" s="77">
        <v>7098.16</v>
      </c>
      <c r="H324" s="77">
        <v>-1.6149</v>
      </c>
      <c r="I324" s="77">
        <v>-0.41105667442223998</v>
      </c>
      <c r="J324" s="78">
        <v>2.0000000000000001E-4</v>
      </c>
      <c r="K324" s="78">
        <v>0</v>
      </c>
    </row>
    <row r="325" spans="2:11">
      <c r="B325" t="s">
        <v>3162</v>
      </c>
      <c r="C325" t="s">
        <v>3163</v>
      </c>
      <c r="D325" t="s">
        <v>123</v>
      </c>
      <c r="E325" t="s">
        <v>106</v>
      </c>
      <c r="F325" t="s">
        <v>424</v>
      </c>
      <c r="G325" s="77">
        <v>15913.99</v>
      </c>
      <c r="H325" s="77">
        <v>-1.2587999999999999</v>
      </c>
      <c r="I325" s="77">
        <v>-0.71836654774632003</v>
      </c>
      <c r="J325" s="78">
        <v>2.9999999999999997E-4</v>
      </c>
      <c r="K325" s="78">
        <v>0</v>
      </c>
    </row>
    <row r="326" spans="2:11">
      <c r="B326" t="s">
        <v>3162</v>
      </c>
      <c r="C326" t="s">
        <v>3164</v>
      </c>
      <c r="D326" t="s">
        <v>123</v>
      </c>
      <c r="E326" t="s">
        <v>106</v>
      </c>
      <c r="F326" t="s">
        <v>424</v>
      </c>
      <c r="G326" s="77">
        <v>63503.06</v>
      </c>
      <c r="H326" s="77">
        <v>-1.3627</v>
      </c>
      <c r="I326" s="77">
        <v>-3.1031673282513199</v>
      </c>
      <c r="J326" s="78">
        <v>1.1000000000000001E-3</v>
      </c>
      <c r="K326" s="78">
        <v>0</v>
      </c>
    </row>
    <row r="327" spans="2:11">
      <c r="B327" t="s">
        <v>3162</v>
      </c>
      <c r="C327" t="s">
        <v>3165</v>
      </c>
      <c r="D327" t="s">
        <v>123</v>
      </c>
      <c r="E327" t="s">
        <v>106</v>
      </c>
      <c r="F327" t="s">
        <v>284</v>
      </c>
      <c r="G327" s="77">
        <v>56777.13</v>
      </c>
      <c r="H327" s="77">
        <v>0.80100000000000005</v>
      </c>
      <c r="I327" s="77">
        <v>1.6308583333218001</v>
      </c>
      <c r="J327" s="78">
        <v>-5.9999999999999995E-4</v>
      </c>
      <c r="K327" s="78">
        <v>0</v>
      </c>
    </row>
    <row r="328" spans="2:11">
      <c r="B328" t="s">
        <v>3162</v>
      </c>
      <c r="C328" t="s">
        <v>3166</v>
      </c>
      <c r="D328" t="s">
        <v>123</v>
      </c>
      <c r="E328" t="s">
        <v>106</v>
      </c>
      <c r="F328" t="s">
        <v>284</v>
      </c>
      <c r="G328" s="77">
        <v>97326.33</v>
      </c>
      <c r="H328" s="77">
        <v>-1.0475000000000001</v>
      </c>
      <c r="I328" s="77">
        <v>-3.6559029980054998</v>
      </c>
      <c r="J328" s="78">
        <v>1.2999999999999999E-3</v>
      </c>
      <c r="K328" s="78">
        <v>0</v>
      </c>
    </row>
    <row r="329" spans="2:11">
      <c r="B329" t="s">
        <v>3162</v>
      </c>
      <c r="C329" t="s">
        <v>3167</v>
      </c>
      <c r="D329" t="s">
        <v>123</v>
      </c>
      <c r="E329" t="s">
        <v>106</v>
      </c>
      <c r="F329" t="s">
        <v>272</v>
      </c>
      <c r="G329" s="77">
        <v>17585.87</v>
      </c>
      <c r="H329" s="77">
        <v>-0.55130000000000001</v>
      </c>
      <c r="I329" s="77">
        <v>-0.34766593209766</v>
      </c>
      <c r="J329" s="78">
        <v>1E-4</v>
      </c>
      <c r="K329" s="78">
        <v>0</v>
      </c>
    </row>
    <row r="330" spans="2:11">
      <c r="B330" t="s">
        <v>3168</v>
      </c>
      <c r="C330" t="s">
        <v>3169</v>
      </c>
      <c r="D330" t="s">
        <v>123</v>
      </c>
      <c r="E330" t="s">
        <v>106</v>
      </c>
      <c r="F330" t="s">
        <v>338</v>
      </c>
      <c r="G330" s="77">
        <v>67135.47</v>
      </c>
      <c r="H330" s="77">
        <v>-3.1431</v>
      </c>
      <c r="I330" s="77">
        <v>-7.5669439578460196</v>
      </c>
      <c r="J330" s="78">
        <v>2.8E-3</v>
      </c>
      <c r="K330" s="78">
        <v>0</v>
      </c>
    </row>
    <row r="331" spans="2:11">
      <c r="B331" t="s">
        <v>3168</v>
      </c>
      <c r="C331" t="s">
        <v>3170</v>
      </c>
      <c r="D331" t="s">
        <v>123</v>
      </c>
      <c r="E331" t="s">
        <v>106</v>
      </c>
      <c r="F331" t="s">
        <v>338</v>
      </c>
      <c r="G331" s="77">
        <v>54667.95</v>
      </c>
      <c r="H331" s="77">
        <v>-3.1000999999999999</v>
      </c>
      <c r="I331" s="77">
        <v>-6.0774133689687</v>
      </c>
      <c r="J331" s="78">
        <v>2.2000000000000001E-3</v>
      </c>
      <c r="K331" s="78">
        <v>0</v>
      </c>
    </row>
    <row r="332" spans="2:11">
      <c r="B332" t="s">
        <v>3168</v>
      </c>
      <c r="C332" t="s">
        <v>3171</v>
      </c>
      <c r="D332" t="s">
        <v>123</v>
      </c>
      <c r="E332" t="s">
        <v>106</v>
      </c>
      <c r="F332" t="s">
        <v>338</v>
      </c>
      <c r="G332" s="77">
        <v>31225.8</v>
      </c>
      <c r="H332" s="77">
        <v>-3.1431</v>
      </c>
      <c r="I332" s="77">
        <v>-3.5195088176028002</v>
      </c>
      <c r="J332" s="78">
        <v>1.2999999999999999E-3</v>
      </c>
      <c r="K332" s="78">
        <v>0</v>
      </c>
    </row>
    <row r="333" spans="2:11">
      <c r="B333" t="s">
        <v>3168</v>
      </c>
      <c r="C333" t="s">
        <v>3172</v>
      </c>
      <c r="D333" t="s">
        <v>123</v>
      </c>
      <c r="E333" t="s">
        <v>106</v>
      </c>
      <c r="F333" t="s">
        <v>284</v>
      </c>
      <c r="G333" s="77">
        <v>40467.449999999997</v>
      </c>
      <c r="H333" s="77">
        <v>0.51490000000000002</v>
      </c>
      <c r="I333" s="77">
        <v>0.74720370357929999</v>
      </c>
      <c r="J333" s="78">
        <v>-2.9999999999999997E-4</v>
      </c>
      <c r="K333" s="78">
        <v>0</v>
      </c>
    </row>
    <row r="334" spans="2:11">
      <c r="B334" t="s">
        <v>3173</v>
      </c>
      <c r="C334" t="s">
        <v>3174</v>
      </c>
      <c r="D334" t="s">
        <v>123</v>
      </c>
      <c r="E334" t="s">
        <v>200</v>
      </c>
      <c r="F334" t="s">
        <v>284</v>
      </c>
      <c r="G334" s="77">
        <v>338325.02</v>
      </c>
      <c r="H334" s="77">
        <v>19.100000000000001</v>
      </c>
      <c r="I334" s="77">
        <v>1.74551756908584</v>
      </c>
      <c r="J334" s="78">
        <v>-5.9999999999999995E-4</v>
      </c>
      <c r="K334" s="78">
        <v>0</v>
      </c>
    </row>
    <row r="335" spans="2:11">
      <c r="B335" t="s">
        <v>3175</v>
      </c>
      <c r="C335" t="s">
        <v>3176</v>
      </c>
      <c r="D335" t="s">
        <v>123</v>
      </c>
      <c r="E335" t="s">
        <v>120</v>
      </c>
      <c r="F335" t="s">
        <v>275</v>
      </c>
      <c r="G335" s="77">
        <v>33415.56</v>
      </c>
      <c r="H335" s="77">
        <v>-4.1833</v>
      </c>
      <c r="I335" s="77">
        <v>-3.3569923012342202</v>
      </c>
      <c r="J335" s="78">
        <v>1.1999999999999999E-3</v>
      </c>
      <c r="K335" s="78">
        <v>0</v>
      </c>
    </row>
    <row r="336" spans="2:11">
      <c r="B336" t="s">
        <v>3175</v>
      </c>
      <c r="C336" t="s">
        <v>3177</v>
      </c>
      <c r="D336" t="s">
        <v>123</v>
      </c>
      <c r="E336" t="s">
        <v>120</v>
      </c>
      <c r="F336" t="s">
        <v>275</v>
      </c>
      <c r="G336" s="77">
        <v>59387.66</v>
      </c>
      <c r="H336" s="77">
        <v>-4.1205999999999996</v>
      </c>
      <c r="I336" s="77">
        <v>-5.87677769498094</v>
      </c>
      <c r="J336" s="78">
        <v>2.2000000000000001E-3</v>
      </c>
      <c r="K336" s="78">
        <v>0</v>
      </c>
    </row>
    <row r="337" spans="2:11">
      <c r="B337" t="s">
        <v>3178</v>
      </c>
      <c r="C337" t="s">
        <v>3179</v>
      </c>
      <c r="D337" t="s">
        <v>123</v>
      </c>
      <c r="E337" t="s">
        <v>110</v>
      </c>
      <c r="F337" t="s">
        <v>284</v>
      </c>
      <c r="G337" s="77">
        <v>19548.71</v>
      </c>
      <c r="H337" s="77">
        <v>3.0493000000000055</v>
      </c>
      <c r="I337" s="77">
        <v>2.3225201992236899</v>
      </c>
      <c r="J337" s="78">
        <v>-8.9999999999999998E-4</v>
      </c>
      <c r="K337" s="78">
        <v>0</v>
      </c>
    </row>
    <row r="338" spans="2:11">
      <c r="B338" t="s">
        <v>3180</v>
      </c>
      <c r="C338" t="s">
        <v>3181</v>
      </c>
      <c r="D338" t="s">
        <v>123</v>
      </c>
      <c r="E338" t="s">
        <v>110</v>
      </c>
      <c r="F338" t="s">
        <v>278</v>
      </c>
      <c r="G338" s="77">
        <v>28898.35</v>
      </c>
      <c r="H338" s="77">
        <v>2.3742000000000001</v>
      </c>
      <c r="I338" s="77">
        <v>2.6732008426523399</v>
      </c>
      <c r="J338" s="78">
        <v>-1E-3</v>
      </c>
      <c r="K338" s="78">
        <v>0</v>
      </c>
    </row>
    <row r="339" spans="2:11">
      <c r="B339" t="s">
        <v>3182</v>
      </c>
      <c r="C339" t="s">
        <v>3183</v>
      </c>
      <c r="D339" t="s">
        <v>123</v>
      </c>
      <c r="E339" t="s">
        <v>113</v>
      </c>
      <c r="F339" t="s">
        <v>275</v>
      </c>
      <c r="G339" s="77">
        <v>43588.35</v>
      </c>
      <c r="H339" s="77">
        <v>2.4119000000000002</v>
      </c>
      <c r="I339" s="77">
        <v>4.6532968742976299</v>
      </c>
      <c r="J339" s="78">
        <v>-1.6999999999999999E-3</v>
      </c>
      <c r="K339" s="78">
        <v>0</v>
      </c>
    </row>
    <row r="340" spans="2:11">
      <c r="B340" t="s">
        <v>3184</v>
      </c>
      <c r="C340" t="s">
        <v>3185</v>
      </c>
      <c r="D340" t="s">
        <v>123</v>
      </c>
      <c r="E340" t="s">
        <v>200</v>
      </c>
      <c r="F340" t="s">
        <v>275</v>
      </c>
      <c r="G340" s="77">
        <v>202003.29</v>
      </c>
      <c r="H340" s="77">
        <v>-76.179999999999922</v>
      </c>
      <c r="I340" s="77">
        <v>-4.1567715039698596</v>
      </c>
      <c r="J340" s="78">
        <v>1.5E-3</v>
      </c>
      <c r="K340" s="78">
        <v>0</v>
      </c>
    </row>
    <row r="341" spans="2:11">
      <c r="B341" t="s">
        <v>3184</v>
      </c>
      <c r="C341" t="s">
        <v>3186</v>
      </c>
      <c r="D341" t="s">
        <v>123</v>
      </c>
      <c r="E341" t="s">
        <v>200</v>
      </c>
      <c r="F341" t="s">
        <v>275</v>
      </c>
      <c r="G341" s="77">
        <v>91225.99</v>
      </c>
      <c r="H341" s="77">
        <v>-91.510000000000076</v>
      </c>
      <c r="I341" s="77">
        <v>-2.2549861639643898</v>
      </c>
      <c r="J341" s="78">
        <v>8.0000000000000004E-4</v>
      </c>
      <c r="K341" s="78">
        <v>0</v>
      </c>
    </row>
    <row r="342" spans="2:11">
      <c r="B342" t="s">
        <v>3184</v>
      </c>
      <c r="C342" t="s">
        <v>3187</v>
      </c>
      <c r="D342" t="s">
        <v>123</v>
      </c>
      <c r="E342" t="s">
        <v>200</v>
      </c>
      <c r="F342" t="s">
        <v>275</v>
      </c>
      <c r="G342" s="77">
        <v>117292.23</v>
      </c>
      <c r="H342" s="77">
        <v>-71.410000000000124</v>
      </c>
      <c r="I342" s="77">
        <v>-2.2624813995383199</v>
      </c>
      <c r="J342" s="78">
        <v>8.0000000000000004E-4</v>
      </c>
      <c r="K342" s="78">
        <v>0</v>
      </c>
    </row>
    <row r="343" spans="2:11">
      <c r="B343" t="s">
        <v>3184</v>
      </c>
      <c r="C343" t="s">
        <v>3188</v>
      </c>
      <c r="D343" t="s">
        <v>123</v>
      </c>
      <c r="E343" t="s">
        <v>200</v>
      </c>
      <c r="F343" t="s">
        <v>275</v>
      </c>
      <c r="G343" s="77">
        <v>231678.22</v>
      </c>
      <c r="H343" s="77">
        <v>-60.390000000000065</v>
      </c>
      <c r="I343" s="77">
        <v>-3.7792618062907</v>
      </c>
      <c r="J343" s="78">
        <v>1.4E-3</v>
      </c>
      <c r="K343" s="78">
        <v>0</v>
      </c>
    </row>
    <row r="344" spans="2:11">
      <c r="B344" t="s">
        <v>3184</v>
      </c>
      <c r="C344" t="s">
        <v>3189</v>
      </c>
      <c r="D344" t="s">
        <v>123</v>
      </c>
      <c r="E344" t="s">
        <v>200</v>
      </c>
      <c r="F344" t="s">
        <v>278</v>
      </c>
      <c r="G344" s="77">
        <v>20330.650000000001</v>
      </c>
      <c r="H344" s="77">
        <v>242.41</v>
      </c>
      <c r="I344" s="77">
        <v>1.3312466762989801</v>
      </c>
      <c r="J344" s="78">
        <v>-5.0000000000000001E-4</v>
      </c>
      <c r="K344" s="78">
        <v>0</v>
      </c>
    </row>
    <row r="345" spans="2:11">
      <c r="B345" t="s">
        <v>3184</v>
      </c>
      <c r="C345" t="s">
        <v>3190</v>
      </c>
      <c r="D345" t="s">
        <v>123</v>
      </c>
      <c r="E345" t="s">
        <v>200</v>
      </c>
      <c r="F345" t="s">
        <v>278</v>
      </c>
      <c r="G345" s="77">
        <v>91096.97</v>
      </c>
      <c r="H345" s="77">
        <v>243.87000000000009</v>
      </c>
      <c r="I345" s="77">
        <v>6.0009367781218703</v>
      </c>
      <c r="J345" s="78">
        <v>-2.2000000000000001E-3</v>
      </c>
      <c r="K345" s="78">
        <v>0</v>
      </c>
    </row>
    <row r="346" spans="2:11">
      <c r="B346" t="s">
        <v>3184</v>
      </c>
      <c r="C346" t="s">
        <v>3191</v>
      </c>
      <c r="D346" t="s">
        <v>123</v>
      </c>
      <c r="E346" t="s">
        <v>200</v>
      </c>
      <c r="F346" t="s">
        <v>278</v>
      </c>
      <c r="G346" s="77">
        <v>28410.78</v>
      </c>
      <c r="H346" s="77">
        <v>243.86999999999975</v>
      </c>
      <c r="I346" s="77">
        <v>1.8715363924522299</v>
      </c>
      <c r="J346" s="78">
        <v>-6.9999999999999999E-4</v>
      </c>
      <c r="K346" s="78">
        <v>0</v>
      </c>
    </row>
    <row r="347" spans="2:11">
      <c r="B347" t="s">
        <v>3192</v>
      </c>
      <c r="C347" t="s">
        <v>3193</v>
      </c>
      <c r="D347" t="s">
        <v>123</v>
      </c>
      <c r="E347" t="s">
        <v>106</v>
      </c>
      <c r="F347" t="s">
        <v>338</v>
      </c>
      <c r="G347" s="77">
        <v>146707.71</v>
      </c>
      <c r="H347" s="77">
        <v>2.7469999999999999</v>
      </c>
      <c r="I347" s="77">
        <v>14.4517980062082</v>
      </c>
      <c r="J347" s="78">
        <v>-5.3E-3</v>
      </c>
      <c r="K347" s="78">
        <v>0</v>
      </c>
    </row>
    <row r="348" spans="2:11">
      <c r="B348" t="s">
        <v>3194</v>
      </c>
      <c r="C348" t="s">
        <v>3195</v>
      </c>
      <c r="D348" t="s">
        <v>123</v>
      </c>
      <c r="E348" t="s">
        <v>106</v>
      </c>
      <c r="F348" t="s">
        <v>424</v>
      </c>
      <c r="G348" s="77">
        <v>658159.43999999994</v>
      </c>
      <c r="H348" s="77">
        <v>-5.1901000000000064</v>
      </c>
      <c r="I348" s="77">
        <v>-122.49465128024799</v>
      </c>
      <c r="J348" s="78">
        <v>4.4900000000000002E-2</v>
      </c>
      <c r="K348" s="78">
        <v>-4.0000000000000002E-4</v>
      </c>
    </row>
    <row r="349" spans="2:11">
      <c r="B349" t="s">
        <v>3196</v>
      </c>
      <c r="C349" t="s">
        <v>3197</v>
      </c>
      <c r="D349" t="s">
        <v>123</v>
      </c>
      <c r="E349" t="s">
        <v>106</v>
      </c>
      <c r="F349" t="s">
        <v>275</v>
      </c>
      <c r="G349" s="77">
        <v>649570.99</v>
      </c>
      <c r="H349" s="77">
        <v>-2.5687999999999991</v>
      </c>
      <c r="I349" s="77">
        <v>-59.836640013756302</v>
      </c>
      <c r="J349" s="78">
        <v>2.1899999999999999E-2</v>
      </c>
      <c r="K349" s="78">
        <v>-2.0000000000000001E-4</v>
      </c>
    </row>
    <row r="350" spans="2:11">
      <c r="B350" t="s">
        <v>3198</v>
      </c>
      <c r="C350" t="s">
        <v>3199</v>
      </c>
      <c r="D350" t="s">
        <v>123</v>
      </c>
      <c r="E350" t="s">
        <v>106</v>
      </c>
      <c r="F350" t="s">
        <v>278</v>
      </c>
      <c r="G350" s="77">
        <v>328428.94</v>
      </c>
      <c r="H350" s="77">
        <v>-1.4252000000000018</v>
      </c>
      <c r="I350" s="77">
        <v>-16.785238540827699</v>
      </c>
      <c r="J350" s="78">
        <v>6.1000000000000004E-3</v>
      </c>
      <c r="K350" s="78">
        <v>-1E-4</v>
      </c>
    </row>
    <row r="351" spans="2:11">
      <c r="B351" t="s">
        <v>3200</v>
      </c>
      <c r="C351" t="s">
        <v>3201</v>
      </c>
      <c r="D351" t="s">
        <v>123</v>
      </c>
      <c r="E351" t="s">
        <v>106</v>
      </c>
      <c r="F351" t="s">
        <v>628</v>
      </c>
      <c r="G351" s="77">
        <v>321092.8</v>
      </c>
      <c r="H351" s="77">
        <v>3.7578999999999998</v>
      </c>
      <c r="I351" s="77">
        <v>43.269917943683197</v>
      </c>
      <c r="J351" s="78">
        <v>-1.5900000000000001E-2</v>
      </c>
      <c r="K351" s="78">
        <v>1E-4</v>
      </c>
    </row>
    <row r="352" spans="2:11">
      <c r="B352" t="s">
        <v>3202</v>
      </c>
      <c r="C352" t="s">
        <v>3203</v>
      </c>
      <c r="D352" t="s">
        <v>123</v>
      </c>
      <c r="E352" t="s">
        <v>106</v>
      </c>
      <c r="F352" t="s">
        <v>684</v>
      </c>
      <c r="G352" s="77">
        <v>911609.88</v>
      </c>
      <c r="H352" s="77">
        <v>-3.0770999999999913</v>
      </c>
      <c r="I352" s="77">
        <v>-100.59141535628299</v>
      </c>
      <c r="J352" s="78">
        <v>3.6900000000000002E-2</v>
      </c>
      <c r="K352" s="78">
        <v>-2.9999999999999997E-4</v>
      </c>
    </row>
    <row r="353" spans="2:11">
      <c r="B353" t="s">
        <v>3204</v>
      </c>
      <c r="C353" t="s">
        <v>3205</v>
      </c>
      <c r="D353" t="s">
        <v>123</v>
      </c>
      <c r="E353" t="s">
        <v>106</v>
      </c>
      <c r="F353" t="s">
        <v>272</v>
      </c>
      <c r="G353" s="77">
        <v>97876.800000000003</v>
      </c>
      <c r="H353" s="77">
        <v>-1.3445</v>
      </c>
      <c r="I353" s="77">
        <v>-4.7190095235360001</v>
      </c>
      <c r="J353" s="78">
        <v>1.6999999999999999E-3</v>
      </c>
      <c r="K353" s="78">
        <v>0</v>
      </c>
    </row>
    <row r="354" spans="2:11">
      <c r="B354" t="s">
        <v>3206</v>
      </c>
      <c r="C354" t="s">
        <v>3207</v>
      </c>
      <c r="D354" t="s">
        <v>123</v>
      </c>
      <c r="E354" t="s">
        <v>110</v>
      </c>
      <c r="F354" t="s">
        <v>3208</v>
      </c>
      <c r="G354" s="77">
        <v>-18000</v>
      </c>
      <c r="H354" s="77">
        <v>0.72516129032258336</v>
      </c>
      <c r="I354" s="77">
        <v>-0.130529032258065</v>
      </c>
      <c r="J354" s="78">
        <v>0</v>
      </c>
      <c r="K354" s="78">
        <v>0</v>
      </c>
    </row>
    <row r="355" spans="2:11">
      <c r="B355" t="s">
        <v>3209</v>
      </c>
      <c r="C355" t="s">
        <v>3210</v>
      </c>
      <c r="D355" t="s">
        <v>123</v>
      </c>
      <c r="E355" t="s">
        <v>113</v>
      </c>
      <c r="F355" t="s">
        <v>3211</v>
      </c>
      <c r="G355" s="77">
        <v>-337800</v>
      </c>
      <c r="H355" s="77">
        <v>6.9321111111111016</v>
      </c>
      <c r="I355" s="77">
        <v>-23.416671333333301</v>
      </c>
      <c r="J355" s="78">
        <v>8.6E-3</v>
      </c>
      <c r="K355" s="78">
        <v>-1E-4</v>
      </c>
    </row>
    <row r="356" spans="2:11">
      <c r="B356" t="s">
        <v>3212</v>
      </c>
      <c r="C356" t="s">
        <v>3213</v>
      </c>
      <c r="D356" t="s">
        <v>123</v>
      </c>
      <c r="E356" t="s">
        <v>120</v>
      </c>
      <c r="F356" t="s">
        <v>3214</v>
      </c>
      <c r="G356" s="77">
        <v>-170000</v>
      </c>
      <c r="H356" s="77">
        <v>-9.9043505674652934</v>
      </c>
      <c r="I356" s="77">
        <v>16.837395964691002</v>
      </c>
      <c r="J356" s="78">
        <v>-6.1999999999999998E-3</v>
      </c>
      <c r="K356" s="78">
        <v>1E-4</v>
      </c>
    </row>
    <row r="357" spans="2:11">
      <c r="B357" t="s">
        <v>3215</v>
      </c>
      <c r="C357" t="s">
        <v>3216</v>
      </c>
      <c r="D357" t="s">
        <v>123</v>
      </c>
      <c r="E357" t="s">
        <v>106</v>
      </c>
      <c r="F357" t="s">
        <v>3214</v>
      </c>
      <c r="G357" s="77">
        <v>37837.35</v>
      </c>
      <c r="H357" s="77">
        <v>2.9458850491127682</v>
      </c>
      <c r="I357" s="77">
        <v>1.11464483663047</v>
      </c>
      <c r="J357" s="78">
        <v>-4.0000000000000002E-4</v>
      </c>
      <c r="K357" s="78">
        <v>0</v>
      </c>
    </row>
    <row r="358" spans="2:11">
      <c r="B358" t="s">
        <v>3217</v>
      </c>
      <c r="C358" t="s">
        <v>3218</v>
      </c>
      <c r="D358" t="s">
        <v>123</v>
      </c>
      <c r="E358" t="s">
        <v>110</v>
      </c>
      <c r="F358" t="s">
        <v>3219</v>
      </c>
      <c r="G358" s="77">
        <v>-1194300</v>
      </c>
      <c r="H358" s="77">
        <v>10.266666666666667</v>
      </c>
      <c r="I358" s="77">
        <v>-122.6148</v>
      </c>
      <c r="J358" s="78">
        <v>4.4900000000000002E-2</v>
      </c>
      <c r="K358" s="78">
        <v>-4.0000000000000002E-4</v>
      </c>
    </row>
    <row r="359" spans="2:11">
      <c r="B359" s="79" t="s">
        <v>2240</v>
      </c>
      <c r="C359" s="16"/>
      <c r="D359" s="16"/>
      <c r="G359" s="81">
        <v>1154457.6599999999</v>
      </c>
      <c r="I359" s="81">
        <v>-12.2426031417776</v>
      </c>
      <c r="J359" s="80">
        <v>4.4999999999999997E-3</v>
      </c>
      <c r="K359" s="80">
        <v>0</v>
      </c>
    </row>
    <row r="360" spans="2:11">
      <c r="B360" t="s">
        <v>3220</v>
      </c>
      <c r="C360" t="s">
        <v>3221</v>
      </c>
      <c r="D360" t="s">
        <v>123</v>
      </c>
      <c r="E360" t="s">
        <v>102</v>
      </c>
      <c r="F360" t="s">
        <v>338</v>
      </c>
      <c r="G360" s="77">
        <v>53095.199999999997</v>
      </c>
      <c r="H360" s="77">
        <v>-7.2972999999999999</v>
      </c>
      <c r="I360" s="77">
        <v>-3.8745160296000001</v>
      </c>
      <c r="J360" s="78">
        <v>1.4E-3</v>
      </c>
      <c r="K360" s="78">
        <v>0</v>
      </c>
    </row>
    <row r="361" spans="2:11">
      <c r="B361" t="s">
        <v>3220</v>
      </c>
      <c r="C361" t="s">
        <v>3222</v>
      </c>
      <c r="D361" t="s">
        <v>123</v>
      </c>
      <c r="E361" t="s">
        <v>102</v>
      </c>
      <c r="F361" t="s">
        <v>275</v>
      </c>
      <c r="G361" s="77">
        <v>55198.92</v>
      </c>
      <c r="H361" s="77">
        <v>-6.2786</v>
      </c>
      <c r="I361" s="77">
        <v>-3.4657193911199999</v>
      </c>
      <c r="J361" s="78">
        <v>1.2999999999999999E-3</v>
      </c>
      <c r="K361" s="78">
        <v>0</v>
      </c>
    </row>
    <row r="362" spans="2:11">
      <c r="B362" t="s">
        <v>3223</v>
      </c>
      <c r="C362" t="s">
        <v>3224</v>
      </c>
      <c r="D362" t="s">
        <v>123</v>
      </c>
      <c r="E362" t="s">
        <v>102</v>
      </c>
      <c r="F362" t="s">
        <v>284</v>
      </c>
      <c r="G362" s="77">
        <v>186968</v>
      </c>
      <c r="H362" s="77">
        <v>-6.915</v>
      </c>
      <c r="I362" s="77">
        <v>-12.9288372</v>
      </c>
      <c r="J362" s="78">
        <v>4.7000000000000002E-3</v>
      </c>
      <c r="K362" s="78">
        <v>0</v>
      </c>
    </row>
    <row r="363" spans="2:11">
      <c r="B363" t="s">
        <v>3223</v>
      </c>
      <c r="C363" t="s">
        <v>3225</v>
      </c>
      <c r="D363" t="s">
        <v>123</v>
      </c>
      <c r="E363" t="s">
        <v>102</v>
      </c>
      <c r="F363" t="s">
        <v>272</v>
      </c>
      <c r="G363" s="77">
        <v>196424.42</v>
      </c>
      <c r="H363" s="77">
        <v>-12.652699999999999</v>
      </c>
      <c r="I363" s="77">
        <v>-24.852992589340001</v>
      </c>
      <c r="J363" s="78">
        <v>9.1000000000000004E-3</v>
      </c>
      <c r="K363" s="78">
        <v>-1E-4</v>
      </c>
    </row>
    <row r="364" spans="2:11">
      <c r="B364" t="s">
        <v>3223</v>
      </c>
      <c r="C364" t="s">
        <v>3226</v>
      </c>
      <c r="D364" t="s">
        <v>123</v>
      </c>
      <c r="E364" t="s">
        <v>102</v>
      </c>
      <c r="F364" t="s">
        <v>275</v>
      </c>
      <c r="G364" s="77">
        <v>47205.75</v>
      </c>
      <c r="H364" s="77">
        <v>15.5808</v>
      </c>
      <c r="I364" s="77">
        <v>7.3550334959999999</v>
      </c>
      <c r="J364" s="78">
        <v>-2.7000000000000001E-3</v>
      </c>
      <c r="K364" s="78">
        <v>0</v>
      </c>
    </row>
    <row r="365" spans="2:11">
      <c r="B365" t="s">
        <v>3227</v>
      </c>
      <c r="C365" t="s">
        <v>3228</v>
      </c>
      <c r="D365" t="s">
        <v>123</v>
      </c>
      <c r="E365" t="s">
        <v>102</v>
      </c>
      <c r="F365" t="s">
        <v>272</v>
      </c>
      <c r="G365" s="77">
        <v>135909.53</v>
      </c>
      <c r="H365" s="77">
        <v>27.424900000000001</v>
      </c>
      <c r="I365" s="77">
        <v>37.273052692969998</v>
      </c>
      <c r="J365" s="78">
        <v>-1.37E-2</v>
      </c>
      <c r="K365" s="78">
        <v>1E-4</v>
      </c>
    </row>
    <row r="366" spans="2:11">
      <c r="B366" t="s">
        <v>3227</v>
      </c>
      <c r="C366" t="s">
        <v>3229</v>
      </c>
      <c r="D366" t="s">
        <v>123</v>
      </c>
      <c r="E366" t="s">
        <v>102</v>
      </c>
      <c r="F366" t="s">
        <v>272</v>
      </c>
      <c r="G366" s="77">
        <v>118016.71</v>
      </c>
      <c r="H366" s="77">
        <v>-27.104199999999999</v>
      </c>
      <c r="I366" s="77">
        <v>-31.98748511182</v>
      </c>
      <c r="J366" s="78">
        <v>1.17E-2</v>
      </c>
      <c r="K366" s="78">
        <v>-1E-4</v>
      </c>
    </row>
    <row r="367" spans="2:11">
      <c r="B367" t="s">
        <v>3230</v>
      </c>
      <c r="C367" t="s">
        <v>3231</v>
      </c>
      <c r="D367" t="s">
        <v>123</v>
      </c>
      <c r="E367" t="s">
        <v>102</v>
      </c>
      <c r="F367" t="s">
        <v>796</v>
      </c>
      <c r="G367" s="77">
        <v>159205.14000000001</v>
      </c>
      <c r="H367" s="77">
        <v>-5.6688000000000001</v>
      </c>
      <c r="I367" s="77">
        <v>-9.0250209763200004</v>
      </c>
      <c r="J367" s="78">
        <v>3.3E-3</v>
      </c>
      <c r="K367" s="78">
        <v>0</v>
      </c>
    </row>
    <row r="368" spans="2:11">
      <c r="B368" t="s">
        <v>3232</v>
      </c>
      <c r="C368" t="s">
        <v>3233</v>
      </c>
      <c r="D368" t="s">
        <v>123</v>
      </c>
      <c r="E368" t="s">
        <v>200</v>
      </c>
      <c r="F368" t="s">
        <v>684</v>
      </c>
      <c r="G368" s="77">
        <v>202433.99</v>
      </c>
      <c r="H368" s="77">
        <v>535.17000000000007</v>
      </c>
      <c r="I368" s="77">
        <v>29.263881967452399</v>
      </c>
      <c r="J368" s="78">
        <v>-1.0699999999999999E-2</v>
      </c>
      <c r="K368" s="78">
        <v>1E-4</v>
      </c>
    </row>
    <row r="369" spans="2:11">
      <c r="B369" s="79" t="s">
        <v>1063</v>
      </c>
      <c r="C369" s="16"/>
      <c r="D369" s="16"/>
      <c r="G369" s="81">
        <v>0</v>
      </c>
      <c r="I369" s="81">
        <v>0</v>
      </c>
      <c r="J369" s="80">
        <v>0</v>
      </c>
      <c r="K369" s="80">
        <v>0</v>
      </c>
    </row>
    <row r="370" spans="2:11">
      <c r="B370" t="s">
        <v>211</v>
      </c>
      <c r="C370" t="s">
        <v>211</v>
      </c>
      <c r="D370" t="s">
        <v>211</v>
      </c>
      <c r="E370" t="s">
        <v>211</v>
      </c>
      <c r="G370" s="77">
        <v>0</v>
      </c>
      <c r="H370" s="77">
        <v>0</v>
      </c>
      <c r="I370" s="77">
        <v>0</v>
      </c>
      <c r="J370" s="78">
        <v>0</v>
      </c>
      <c r="K370" s="78">
        <v>0</v>
      </c>
    </row>
    <row r="371" spans="2:11">
      <c r="B371" s="79" t="s">
        <v>225</v>
      </c>
      <c r="C371" s="16"/>
      <c r="D371" s="16"/>
      <c r="G371" s="81">
        <v>457727.13</v>
      </c>
      <c r="I371" s="81">
        <v>3.6746180200084302</v>
      </c>
      <c r="J371" s="80">
        <v>-1.2999999999999999E-3</v>
      </c>
      <c r="K371" s="80">
        <v>0</v>
      </c>
    </row>
    <row r="372" spans="2:11">
      <c r="B372" s="79" t="s">
        <v>2230</v>
      </c>
      <c r="C372" s="16"/>
      <c r="D372" s="16"/>
      <c r="G372" s="81">
        <v>0</v>
      </c>
      <c r="I372" s="81">
        <v>0</v>
      </c>
      <c r="J372" s="80">
        <v>0</v>
      </c>
      <c r="K372" s="80">
        <v>0</v>
      </c>
    </row>
    <row r="373" spans="2:11">
      <c r="B373" t="s">
        <v>211</v>
      </c>
      <c r="C373" t="s">
        <v>211</v>
      </c>
      <c r="D373" t="s">
        <v>211</v>
      </c>
      <c r="E373" t="s">
        <v>211</v>
      </c>
      <c r="G373" s="77">
        <v>0</v>
      </c>
      <c r="H373" s="77">
        <v>0</v>
      </c>
      <c r="I373" s="77">
        <v>0</v>
      </c>
      <c r="J373" s="78">
        <v>0</v>
      </c>
      <c r="K373" s="78">
        <v>0</v>
      </c>
    </row>
    <row r="374" spans="2:11">
      <c r="B374" s="79" t="s">
        <v>2249</v>
      </c>
      <c r="C374" s="16"/>
      <c r="D374" s="16"/>
      <c r="G374" s="81">
        <v>457727.13</v>
      </c>
      <c r="I374" s="81">
        <v>3.6746180200084302</v>
      </c>
      <c r="J374" s="80">
        <v>-1.2999999999999999E-3</v>
      </c>
      <c r="K374" s="80">
        <v>0</v>
      </c>
    </row>
    <row r="375" spans="2:11">
      <c r="B375" t="s">
        <v>3234</v>
      </c>
      <c r="C375" t="s">
        <v>3235</v>
      </c>
      <c r="D375" t="s">
        <v>123</v>
      </c>
      <c r="E375" t="s">
        <v>200</v>
      </c>
      <c r="F375" t="s">
        <v>275</v>
      </c>
      <c r="G375" s="77">
        <v>457727.13</v>
      </c>
      <c r="H375" s="77">
        <v>29.719999999999985</v>
      </c>
      <c r="I375" s="77">
        <v>3.6746180200084302</v>
      </c>
      <c r="J375" s="78">
        <v>-1.2999999999999999E-3</v>
      </c>
      <c r="K375" s="78">
        <v>0</v>
      </c>
    </row>
    <row r="376" spans="2:11">
      <c r="B376" s="79" t="s">
        <v>2240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211</v>
      </c>
      <c r="C377" t="s">
        <v>211</v>
      </c>
      <c r="D377" t="s">
        <v>211</v>
      </c>
      <c r="E377" t="s">
        <v>211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s="79" t="s">
        <v>1063</v>
      </c>
      <c r="C378" s="16"/>
      <c r="D378" s="16"/>
      <c r="G378" s="81">
        <v>0</v>
      </c>
      <c r="I378" s="81">
        <v>0</v>
      </c>
      <c r="J378" s="80">
        <v>0</v>
      </c>
      <c r="K378" s="80">
        <v>0</v>
      </c>
    </row>
    <row r="379" spans="2:11">
      <c r="B379" t="s">
        <v>211</v>
      </c>
      <c r="C379" t="s">
        <v>211</v>
      </c>
      <c r="D379" t="s">
        <v>211</v>
      </c>
      <c r="E379" t="s">
        <v>211</v>
      </c>
      <c r="G379" s="77">
        <v>0</v>
      </c>
      <c r="H379" s="77">
        <v>0</v>
      </c>
      <c r="I379" s="77">
        <v>0</v>
      </c>
      <c r="J379" s="78">
        <v>0</v>
      </c>
      <c r="K379" s="78">
        <v>0</v>
      </c>
    </row>
    <row r="380" spans="2:11">
      <c r="B380" t="s">
        <v>227</v>
      </c>
      <c r="C380" s="16"/>
      <c r="D380" s="16"/>
    </row>
    <row r="381" spans="2:11">
      <c r="B381" t="s">
        <v>349</v>
      </c>
      <c r="C381" s="16"/>
      <c r="D381" s="16"/>
    </row>
    <row r="382" spans="2:11">
      <c r="B382" t="s">
        <v>350</v>
      </c>
      <c r="C382" s="16"/>
      <c r="D382" s="16"/>
    </row>
    <row r="383" spans="2:11">
      <c r="B383" t="s">
        <v>351</v>
      </c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3774</v>
      </c>
    </row>
    <row r="3" spans="2:78" s="1" customFormat="1">
      <c r="B3" s="2" t="s">
        <v>2</v>
      </c>
      <c r="C3" s="83" t="s">
        <v>3775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2261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2262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2263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2264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2265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2266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2267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2261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2262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2263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2264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2265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2266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2267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0"/>
  <sheetViews>
    <sheetView rightToLeft="1" topLeftCell="A371" workbookViewId="0">
      <selection activeCell="E386" sqref="E16:E38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3774</v>
      </c>
    </row>
    <row r="3" spans="2:60" s="1" customFormat="1">
      <c r="B3" s="2" t="s">
        <v>2</v>
      </c>
      <c r="C3" s="83" t="s">
        <v>3775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4.03</v>
      </c>
      <c r="J11" s="18"/>
      <c r="K11" s="18"/>
      <c r="L11" s="18"/>
      <c r="M11" s="76">
        <v>5.96E-2</v>
      </c>
      <c r="N11" s="75">
        <v>24606188.68</v>
      </c>
      <c r="O11" s="7"/>
      <c r="P11" s="75">
        <v>33574.862685594788</v>
      </c>
      <c r="Q11" s="76">
        <v>1</v>
      </c>
      <c r="R11" s="76">
        <v>0.10299999999999999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5.1100000000000003</v>
      </c>
      <c r="M12" s="80">
        <v>5.5E-2</v>
      </c>
      <c r="N12" s="81">
        <v>19510870.399999999</v>
      </c>
      <c r="P12" s="81">
        <v>20512.887444220942</v>
      </c>
      <c r="Q12" s="80">
        <v>0.61099999999999999</v>
      </c>
      <c r="R12" s="80">
        <v>6.2899999999999998E-2</v>
      </c>
    </row>
    <row r="13" spans="2:60">
      <c r="B13" s="79" t="s">
        <v>3236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3237</v>
      </c>
      <c r="I15" s="81">
        <v>6.63</v>
      </c>
      <c r="M15" s="80">
        <v>4.3200000000000002E-2</v>
      </c>
      <c r="N15" s="81">
        <v>3723813.5</v>
      </c>
      <c r="P15" s="81">
        <v>3792.8973691372908</v>
      </c>
      <c r="Q15" s="80">
        <v>0.113</v>
      </c>
      <c r="R15" s="80">
        <v>1.1599999999999999E-2</v>
      </c>
    </row>
    <row r="16" spans="2:60">
      <c r="B16" t="s">
        <v>3238</v>
      </c>
      <c r="C16" t="s">
        <v>3239</v>
      </c>
      <c r="D16" t="s">
        <v>3240</v>
      </c>
      <c r="E16"/>
      <c r="F16" t="s">
        <v>211</v>
      </c>
      <c r="G16" t="s">
        <v>302</v>
      </c>
      <c r="H16" t="s">
        <v>212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69332.850000000006</v>
      </c>
      <c r="O16" s="77">
        <v>115.18</v>
      </c>
      <c r="P16" s="77">
        <v>79.857576629999997</v>
      </c>
      <c r="Q16" s="78">
        <v>2.3999999999999998E-3</v>
      </c>
      <c r="R16" s="78">
        <v>2.0000000000000001E-4</v>
      </c>
    </row>
    <row r="17" spans="2:18">
      <c r="B17" t="s">
        <v>3238</v>
      </c>
      <c r="C17" t="s">
        <v>3239</v>
      </c>
      <c r="D17" t="s">
        <v>3241</v>
      </c>
      <c r="E17"/>
      <c r="F17" t="s">
        <v>211</v>
      </c>
      <c r="G17" t="s">
        <v>302</v>
      </c>
      <c r="H17" t="s">
        <v>212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102240.63</v>
      </c>
      <c r="O17" s="77">
        <v>104.03</v>
      </c>
      <c r="P17" s="77">
        <v>106.360927389</v>
      </c>
      <c r="Q17" s="78">
        <v>3.2000000000000002E-3</v>
      </c>
      <c r="R17" s="78">
        <v>2.9999999999999997E-4</v>
      </c>
    </row>
    <row r="18" spans="2:18">
      <c r="B18" t="s">
        <v>3238</v>
      </c>
      <c r="C18" t="s">
        <v>3239</v>
      </c>
      <c r="D18" t="s">
        <v>3242</v>
      </c>
      <c r="E18"/>
      <c r="F18" t="s">
        <v>211</v>
      </c>
      <c r="G18" t="s">
        <v>302</v>
      </c>
      <c r="H18" t="s">
        <v>212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236719.28</v>
      </c>
      <c r="O18" s="77">
        <v>100.83</v>
      </c>
      <c r="P18" s="77">
        <v>238.68405002399999</v>
      </c>
      <c r="Q18" s="78">
        <v>7.1000000000000004E-3</v>
      </c>
      <c r="R18" s="78">
        <v>6.9999999999999999E-4</v>
      </c>
    </row>
    <row r="19" spans="2:18">
      <c r="B19" t="s">
        <v>3238</v>
      </c>
      <c r="C19" t="s">
        <v>3239</v>
      </c>
      <c r="D19" t="s">
        <v>3243</v>
      </c>
      <c r="E19"/>
      <c r="F19" t="s">
        <v>211</v>
      </c>
      <c r="G19" t="s">
        <v>302</v>
      </c>
      <c r="H19" t="s">
        <v>212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363588.3</v>
      </c>
      <c r="O19" s="77">
        <v>98.79</v>
      </c>
      <c r="P19" s="77">
        <v>359.18888156999998</v>
      </c>
      <c r="Q19" s="78">
        <v>1.0699999999999999E-2</v>
      </c>
      <c r="R19" s="78">
        <v>1.1000000000000001E-3</v>
      </c>
    </row>
    <row r="20" spans="2:18">
      <c r="B20" t="s">
        <v>3238</v>
      </c>
      <c r="C20" t="s">
        <v>3239</v>
      </c>
      <c r="D20" t="s">
        <v>3244</v>
      </c>
      <c r="E20"/>
      <c r="F20" t="s">
        <v>211</v>
      </c>
      <c r="G20" t="s">
        <v>302</v>
      </c>
      <c r="H20" t="s">
        <v>212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53128.53</v>
      </c>
      <c r="O20" s="77">
        <v>115.24</v>
      </c>
      <c r="P20" s="77">
        <v>61.225317971999999</v>
      </c>
      <c r="Q20" s="78">
        <v>1.8E-3</v>
      </c>
      <c r="R20" s="78">
        <v>2.0000000000000001E-4</v>
      </c>
    </row>
    <row r="21" spans="2:18">
      <c r="B21" t="s">
        <v>3238</v>
      </c>
      <c r="C21" t="s">
        <v>3239</v>
      </c>
      <c r="D21" t="s">
        <v>3245</v>
      </c>
      <c r="E21"/>
      <c r="F21" t="s">
        <v>211</v>
      </c>
      <c r="G21" t="s">
        <v>302</v>
      </c>
      <c r="H21" t="s">
        <v>212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78106.44</v>
      </c>
      <c r="O21" s="77">
        <v>109.14</v>
      </c>
      <c r="P21" s="77">
        <v>85.245368615999993</v>
      </c>
      <c r="Q21" s="78">
        <v>2.5000000000000001E-3</v>
      </c>
      <c r="R21" s="78">
        <v>2.9999999999999997E-4</v>
      </c>
    </row>
    <row r="22" spans="2:18">
      <c r="B22" t="s">
        <v>3238</v>
      </c>
      <c r="C22" t="s">
        <v>3239</v>
      </c>
      <c r="D22" t="s">
        <v>3246</v>
      </c>
      <c r="E22"/>
      <c r="F22" t="s">
        <v>211</v>
      </c>
      <c r="G22" t="s">
        <v>302</v>
      </c>
      <c r="H22" t="s">
        <v>212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274999.46000000002</v>
      </c>
      <c r="O22" s="77">
        <v>98.16</v>
      </c>
      <c r="P22" s="77">
        <v>269.93946993600002</v>
      </c>
      <c r="Q22" s="78">
        <v>8.0000000000000002E-3</v>
      </c>
      <c r="R22" s="78">
        <v>8.0000000000000004E-4</v>
      </c>
    </row>
    <row r="23" spans="2:18">
      <c r="B23" t="s">
        <v>3238</v>
      </c>
      <c r="C23" t="s">
        <v>3239</v>
      </c>
      <c r="D23" t="s">
        <v>3247</v>
      </c>
      <c r="E23"/>
      <c r="F23" t="s">
        <v>211</v>
      </c>
      <c r="G23" t="s">
        <v>302</v>
      </c>
      <c r="H23" t="s">
        <v>212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351636.89</v>
      </c>
      <c r="O23" s="77">
        <v>99.53</v>
      </c>
      <c r="P23" s="77">
        <v>349.98419661700001</v>
      </c>
      <c r="Q23" s="78">
        <v>1.04E-2</v>
      </c>
      <c r="R23" s="78">
        <v>1.1000000000000001E-3</v>
      </c>
    </row>
    <row r="24" spans="2:18">
      <c r="B24" t="s">
        <v>3238</v>
      </c>
      <c r="C24" t="s">
        <v>3239</v>
      </c>
      <c r="D24" t="s">
        <v>3248</v>
      </c>
      <c r="E24"/>
      <c r="F24" t="s">
        <v>211</v>
      </c>
      <c r="G24" t="s">
        <v>302</v>
      </c>
      <c r="H24" t="s">
        <v>212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-5.18</v>
      </c>
      <c r="O24" s="77">
        <v>2706.1606750000001</v>
      </c>
      <c r="P24" s="77">
        <v>-0.14017912296500001</v>
      </c>
      <c r="Q24" s="78">
        <v>0</v>
      </c>
      <c r="R24" s="78">
        <v>0</v>
      </c>
    </row>
    <row r="25" spans="2:18">
      <c r="B25" t="s">
        <v>3238</v>
      </c>
      <c r="C25" t="s">
        <v>3239</v>
      </c>
      <c r="D25" t="s">
        <v>3249</v>
      </c>
      <c r="E25"/>
      <c r="F25" t="s">
        <v>211</v>
      </c>
      <c r="G25" t="s">
        <v>3250</v>
      </c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-8.36</v>
      </c>
      <c r="O25" s="77">
        <v>2780.0809920000002</v>
      </c>
      <c r="P25" s="77">
        <v>-0.2324147709312</v>
      </c>
      <c r="Q25" s="78">
        <v>0</v>
      </c>
      <c r="R25" s="78">
        <v>0</v>
      </c>
    </row>
    <row r="26" spans="2:18">
      <c r="B26" t="s">
        <v>3238</v>
      </c>
      <c r="C26" t="s">
        <v>3239</v>
      </c>
      <c r="D26" t="s">
        <v>3251</v>
      </c>
      <c r="E26"/>
      <c r="F26" t="s">
        <v>211</v>
      </c>
      <c r="G26" t="s">
        <v>3250</v>
      </c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-29.52</v>
      </c>
      <c r="O26" s="77">
        <v>1426.1410129999999</v>
      </c>
      <c r="P26" s="77">
        <v>-0.4209968270376</v>
      </c>
      <c r="Q26" s="78">
        <v>0</v>
      </c>
      <c r="R26" s="78">
        <v>0</v>
      </c>
    </row>
    <row r="27" spans="2:18">
      <c r="B27" t="s">
        <v>3238</v>
      </c>
      <c r="C27" t="s">
        <v>3239</v>
      </c>
      <c r="D27" t="s">
        <v>3252</v>
      </c>
      <c r="E27"/>
      <c r="F27" t="s">
        <v>211</v>
      </c>
      <c r="G27" t="s">
        <v>3250</v>
      </c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-24.32</v>
      </c>
      <c r="O27" s="77">
        <v>3334.0382129999998</v>
      </c>
      <c r="P27" s="77">
        <v>-0.81083809340159996</v>
      </c>
      <c r="Q27" s="78">
        <v>0</v>
      </c>
      <c r="R27" s="78">
        <v>0</v>
      </c>
    </row>
    <row r="28" spans="2:18">
      <c r="B28" t="s">
        <v>3238</v>
      </c>
      <c r="C28" t="s">
        <v>3239</v>
      </c>
      <c r="D28" t="s">
        <v>3253</v>
      </c>
      <c r="E28"/>
      <c r="F28" t="s">
        <v>211</v>
      </c>
      <c r="G28" t="s">
        <v>3250</v>
      </c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-14.65</v>
      </c>
      <c r="O28" s="77">
        <v>627.15155500000003</v>
      </c>
      <c r="P28" s="77">
        <v>-9.1877702807500003E-2</v>
      </c>
      <c r="Q28" s="78">
        <v>0</v>
      </c>
      <c r="R28" s="78">
        <v>0</v>
      </c>
    </row>
    <row r="29" spans="2:18">
      <c r="B29" t="s">
        <v>3238</v>
      </c>
      <c r="C29" t="s">
        <v>3239</v>
      </c>
      <c r="D29" t="s">
        <v>3254</v>
      </c>
      <c r="E29"/>
      <c r="F29" t="s">
        <v>211</v>
      </c>
      <c r="G29" t="s">
        <v>3250</v>
      </c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-10.91</v>
      </c>
      <c r="O29" s="77">
        <v>1301.278384</v>
      </c>
      <c r="P29" s="77">
        <v>-0.1419694716944</v>
      </c>
      <c r="Q29" s="78">
        <v>0</v>
      </c>
      <c r="R29" s="78">
        <v>0</v>
      </c>
    </row>
    <row r="30" spans="2:18">
      <c r="B30" t="s">
        <v>3238</v>
      </c>
      <c r="C30" t="s">
        <v>3239</v>
      </c>
      <c r="D30" t="s">
        <v>3255</v>
      </c>
      <c r="E30"/>
      <c r="F30" t="s">
        <v>211</v>
      </c>
      <c r="G30" t="s">
        <v>3250</v>
      </c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-32.85</v>
      </c>
      <c r="O30" s="77">
        <v>1083.3313479999999</v>
      </c>
      <c r="P30" s="77">
        <v>-0.35587434781799998</v>
      </c>
      <c r="Q30" s="78">
        <v>0</v>
      </c>
      <c r="R30" s="78">
        <v>0</v>
      </c>
    </row>
    <row r="31" spans="2:18">
      <c r="B31" t="s">
        <v>3238</v>
      </c>
      <c r="C31" t="s">
        <v>3239</v>
      </c>
      <c r="D31" t="s">
        <v>3256</v>
      </c>
      <c r="E31"/>
      <c r="F31" t="s">
        <v>211</v>
      </c>
      <c r="G31" t="s">
        <v>3250</v>
      </c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-28.68</v>
      </c>
      <c r="O31" s="77">
        <v>2266.3938739999999</v>
      </c>
      <c r="P31" s="77">
        <v>-0.65000176306320001</v>
      </c>
      <c r="Q31" s="78">
        <v>0</v>
      </c>
      <c r="R31" s="78">
        <v>0</v>
      </c>
    </row>
    <row r="32" spans="2:18">
      <c r="B32" t="s">
        <v>3238</v>
      </c>
      <c r="C32" t="s">
        <v>3239</v>
      </c>
      <c r="D32" t="s">
        <v>3257</v>
      </c>
      <c r="E32"/>
      <c r="F32" t="s">
        <v>211</v>
      </c>
      <c r="G32" t="s">
        <v>3258</v>
      </c>
      <c r="H32" t="s">
        <v>212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71542.23</v>
      </c>
      <c r="O32" s="77">
        <v>120.7</v>
      </c>
      <c r="P32" s="77">
        <v>86.351471610000004</v>
      </c>
      <c r="Q32" s="78">
        <v>2.5999999999999999E-3</v>
      </c>
      <c r="R32" s="78">
        <v>2.9999999999999997E-4</v>
      </c>
    </row>
    <row r="33" spans="2:18">
      <c r="B33" t="s">
        <v>3238</v>
      </c>
      <c r="C33" t="s">
        <v>3239</v>
      </c>
      <c r="D33" t="s">
        <v>3259</v>
      </c>
      <c r="E33"/>
      <c r="F33" t="s">
        <v>211</v>
      </c>
      <c r="G33" t="s">
        <v>3258</v>
      </c>
      <c r="H33" t="s">
        <v>212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98187.11</v>
      </c>
      <c r="O33" s="77">
        <v>109.74</v>
      </c>
      <c r="P33" s="77">
        <v>107.75053451399999</v>
      </c>
      <c r="Q33" s="78">
        <v>3.2000000000000002E-3</v>
      </c>
      <c r="R33" s="78">
        <v>2.9999999999999997E-4</v>
      </c>
    </row>
    <row r="34" spans="2:18">
      <c r="B34" t="s">
        <v>3238</v>
      </c>
      <c r="C34" t="s">
        <v>3239</v>
      </c>
      <c r="D34" t="s">
        <v>3260</v>
      </c>
      <c r="E34"/>
      <c r="F34" t="s">
        <v>211</v>
      </c>
      <c r="G34" t="s">
        <v>3258</v>
      </c>
      <c r="H34" t="s">
        <v>212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575622.05000000005</v>
      </c>
      <c r="O34" s="77">
        <v>100.83</v>
      </c>
      <c r="P34" s="77">
        <v>580.39971301499997</v>
      </c>
      <c r="Q34" s="78">
        <v>1.7299999999999999E-2</v>
      </c>
      <c r="R34" s="78">
        <v>1.8E-3</v>
      </c>
    </row>
    <row r="35" spans="2:18">
      <c r="B35" t="s">
        <v>3238</v>
      </c>
      <c r="C35" t="s">
        <v>3239</v>
      </c>
      <c r="D35" t="s">
        <v>3261</v>
      </c>
      <c r="E35"/>
      <c r="F35" t="s">
        <v>211</v>
      </c>
      <c r="G35" t="s">
        <v>3258</v>
      </c>
      <c r="H35" t="s">
        <v>212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699997.14</v>
      </c>
      <c r="O35" s="77">
        <v>98.01</v>
      </c>
      <c r="P35" s="77">
        <v>686.06719691399996</v>
      </c>
      <c r="Q35" s="78">
        <v>2.0400000000000001E-2</v>
      </c>
      <c r="R35" s="78">
        <v>2.0999999999999999E-3</v>
      </c>
    </row>
    <row r="36" spans="2:18">
      <c r="B36" t="s">
        <v>3238</v>
      </c>
      <c r="C36" t="s">
        <v>3239</v>
      </c>
      <c r="D36" t="s">
        <v>3262</v>
      </c>
      <c r="E36"/>
      <c r="F36" t="s">
        <v>211</v>
      </c>
      <c r="G36" t="s">
        <v>3258</v>
      </c>
      <c r="H36" t="s">
        <v>212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146812.48000000001</v>
      </c>
      <c r="O36" s="77">
        <v>103.88</v>
      </c>
      <c r="P36" s="77">
        <v>152.50880422399999</v>
      </c>
      <c r="Q36" s="78">
        <v>4.4999999999999997E-3</v>
      </c>
      <c r="R36" s="78">
        <v>5.0000000000000001E-4</v>
      </c>
    </row>
    <row r="37" spans="2:18">
      <c r="B37" t="s">
        <v>3238</v>
      </c>
      <c r="C37" t="s">
        <v>3239</v>
      </c>
      <c r="D37" t="s">
        <v>3263</v>
      </c>
      <c r="E37"/>
      <c r="F37" t="s">
        <v>211</v>
      </c>
      <c r="G37" t="s">
        <v>3250</v>
      </c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-15.56</v>
      </c>
      <c r="O37" s="77">
        <v>1026.239793</v>
      </c>
      <c r="P37" s="77">
        <v>-0.15968291179079999</v>
      </c>
      <c r="Q37" s="78">
        <v>0</v>
      </c>
      <c r="R37" s="78">
        <v>0</v>
      </c>
    </row>
    <row r="38" spans="2:18">
      <c r="B38" t="s">
        <v>3238</v>
      </c>
      <c r="C38" t="s">
        <v>3239</v>
      </c>
      <c r="D38" t="s">
        <v>3264</v>
      </c>
      <c r="E38"/>
      <c r="F38" t="s">
        <v>211</v>
      </c>
      <c r="G38" t="s">
        <v>3250</v>
      </c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-13.47</v>
      </c>
      <c r="O38" s="77">
        <v>1429.300686</v>
      </c>
      <c r="P38" s="77">
        <v>-0.1925268024042</v>
      </c>
      <c r="Q38" s="78">
        <v>0</v>
      </c>
      <c r="R38" s="78">
        <v>0</v>
      </c>
    </row>
    <row r="39" spans="2:18">
      <c r="B39" t="s">
        <v>3238</v>
      </c>
      <c r="C39" t="s">
        <v>3239</v>
      </c>
      <c r="D39" t="s">
        <v>3265</v>
      </c>
      <c r="E39"/>
      <c r="F39" t="s">
        <v>211</v>
      </c>
      <c r="G39" t="s">
        <v>3250</v>
      </c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-20.74</v>
      </c>
      <c r="O39" s="77">
        <v>5548.8825639999995</v>
      </c>
      <c r="P39" s="77">
        <v>-1.1508382437736</v>
      </c>
      <c r="Q39" s="78">
        <v>0</v>
      </c>
      <c r="R39" s="78">
        <v>0</v>
      </c>
    </row>
    <row r="40" spans="2:18">
      <c r="B40" t="s">
        <v>3238</v>
      </c>
      <c r="C40" t="s">
        <v>3239</v>
      </c>
      <c r="D40" t="s">
        <v>3266</v>
      </c>
      <c r="E40"/>
      <c r="F40" t="s">
        <v>211</v>
      </c>
      <c r="G40" t="s">
        <v>3250</v>
      </c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-38.96</v>
      </c>
      <c r="O40" s="77">
        <v>3367.4366249999998</v>
      </c>
      <c r="P40" s="77">
        <v>-1.3119533091</v>
      </c>
      <c r="Q40" s="78">
        <v>0</v>
      </c>
      <c r="R40" s="78">
        <v>0</v>
      </c>
    </row>
    <row r="41" spans="2:18">
      <c r="B41" t="s">
        <v>3238</v>
      </c>
      <c r="C41" t="s">
        <v>3239</v>
      </c>
      <c r="D41" t="s">
        <v>3267</v>
      </c>
      <c r="E41"/>
      <c r="F41" t="s">
        <v>211</v>
      </c>
      <c r="G41" t="s">
        <v>3250</v>
      </c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-10.37</v>
      </c>
      <c r="O41" s="77">
        <v>3384.508268</v>
      </c>
      <c r="P41" s="77">
        <v>-0.35097350739159999</v>
      </c>
      <c r="Q41" s="78">
        <v>0</v>
      </c>
      <c r="R41" s="78">
        <v>0</v>
      </c>
    </row>
    <row r="42" spans="2:18">
      <c r="B42" t="s">
        <v>3238</v>
      </c>
      <c r="C42" t="s">
        <v>3239</v>
      </c>
      <c r="D42" t="s">
        <v>3268</v>
      </c>
      <c r="E42"/>
      <c r="F42" t="s">
        <v>211</v>
      </c>
      <c r="G42" t="s">
        <v>3269</v>
      </c>
      <c r="H42" t="s">
        <v>212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40489.25</v>
      </c>
      <c r="O42" s="77">
        <v>122.03</v>
      </c>
      <c r="P42" s="77">
        <v>49.409031775000003</v>
      </c>
      <c r="Q42" s="78">
        <v>1.5E-3</v>
      </c>
      <c r="R42" s="78">
        <v>2.0000000000000001E-4</v>
      </c>
    </row>
    <row r="43" spans="2:18">
      <c r="B43" t="s">
        <v>3238</v>
      </c>
      <c r="C43" t="s">
        <v>3239</v>
      </c>
      <c r="D43" t="s">
        <v>3270</v>
      </c>
      <c r="E43"/>
      <c r="F43" t="s">
        <v>211</v>
      </c>
      <c r="G43" t="s">
        <v>3269</v>
      </c>
      <c r="H43" t="s">
        <v>212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78437.3</v>
      </c>
      <c r="O43" s="77">
        <v>110.16</v>
      </c>
      <c r="P43" s="77">
        <v>86.406529680000006</v>
      </c>
      <c r="Q43" s="78">
        <v>2.5999999999999999E-3</v>
      </c>
      <c r="R43" s="78">
        <v>2.9999999999999997E-4</v>
      </c>
    </row>
    <row r="44" spans="2:18">
      <c r="B44" t="s">
        <v>3238</v>
      </c>
      <c r="C44" t="s">
        <v>3239</v>
      </c>
      <c r="D44" t="s">
        <v>3271</v>
      </c>
      <c r="E44"/>
      <c r="F44" t="s">
        <v>211</v>
      </c>
      <c r="G44" t="s">
        <v>3269</v>
      </c>
      <c r="H44" t="s">
        <v>212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52149.95</v>
      </c>
      <c r="O44" s="77">
        <v>114.02</v>
      </c>
      <c r="P44" s="77">
        <v>59.461372990000001</v>
      </c>
      <c r="Q44" s="78">
        <v>1.8E-3</v>
      </c>
      <c r="R44" s="78">
        <v>2.0000000000000001E-4</v>
      </c>
    </row>
    <row r="45" spans="2:18">
      <c r="B45" t="s">
        <v>3238</v>
      </c>
      <c r="C45" t="s">
        <v>3239</v>
      </c>
      <c r="D45" t="s">
        <v>3272</v>
      </c>
      <c r="E45"/>
      <c r="F45" t="s">
        <v>211</v>
      </c>
      <c r="G45" t="s">
        <v>3269</v>
      </c>
      <c r="H45" t="s">
        <v>212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21468.26</v>
      </c>
      <c r="O45" s="77">
        <v>123.95</v>
      </c>
      <c r="P45" s="77">
        <v>26.609908269999998</v>
      </c>
      <c r="Q45" s="78">
        <v>8.0000000000000004E-4</v>
      </c>
      <c r="R45" s="78">
        <v>1E-4</v>
      </c>
    </row>
    <row r="46" spans="2:18">
      <c r="B46" t="s">
        <v>3238</v>
      </c>
      <c r="C46" t="s">
        <v>3239</v>
      </c>
      <c r="D46" t="s">
        <v>3273</v>
      </c>
      <c r="E46"/>
      <c r="F46" t="s">
        <v>211</v>
      </c>
      <c r="G46" t="s">
        <v>3269</v>
      </c>
      <c r="H46" t="s">
        <v>212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31615.96</v>
      </c>
      <c r="O46" s="77">
        <v>101.84</v>
      </c>
      <c r="P46" s="77">
        <v>32.197693663999999</v>
      </c>
      <c r="Q46" s="78">
        <v>1E-3</v>
      </c>
      <c r="R46" s="78">
        <v>1E-4</v>
      </c>
    </row>
    <row r="47" spans="2:18">
      <c r="B47" t="s">
        <v>3238</v>
      </c>
      <c r="C47" t="s">
        <v>3239</v>
      </c>
      <c r="D47" t="s">
        <v>3274</v>
      </c>
      <c r="E47"/>
      <c r="F47" t="s">
        <v>211</v>
      </c>
      <c r="G47" t="s">
        <v>3269</v>
      </c>
      <c r="H47" t="s">
        <v>212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377998.22</v>
      </c>
      <c r="O47" s="77">
        <v>101.05</v>
      </c>
      <c r="P47" s="77">
        <v>381.96720131000001</v>
      </c>
      <c r="Q47" s="78">
        <v>1.14E-2</v>
      </c>
      <c r="R47" s="78">
        <v>1.1999999999999999E-3</v>
      </c>
    </row>
    <row r="48" spans="2:18">
      <c r="B48" t="s">
        <v>3238</v>
      </c>
      <c r="C48" t="s">
        <v>3239</v>
      </c>
      <c r="D48" t="s">
        <v>3275</v>
      </c>
      <c r="E48"/>
      <c r="F48" t="s">
        <v>211</v>
      </c>
      <c r="G48" t="s">
        <v>3250</v>
      </c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-1.26</v>
      </c>
      <c r="O48" s="77">
        <v>3759.0193100000001</v>
      </c>
      <c r="P48" s="77">
        <v>-4.7363643306E-2</v>
      </c>
      <c r="Q48" s="78">
        <v>0</v>
      </c>
      <c r="R48" s="78">
        <v>0</v>
      </c>
    </row>
    <row r="49" spans="2:18">
      <c r="B49" t="s">
        <v>3238</v>
      </c>
      <c r="C49" t="s">
        <v>3239</v>
      </c>
      <c r="D49" t="s">
        <v>3276</v>
      </c>
      <c r="E49"/>
      <c r="F49" t="s">
        <v>211</v>
      </c>
      <c r="G49" t="s">
        <v>3250</v>
      </c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-0.65</v>
      </c>
      <c r="O49" s="77">
        <v>17955.116085000001</v>
      </c>
      <c r="P49" s="77">
        <v>-0.1167082545525</v>
      </c>
      <c r="Q49" s="78">
        <v>0</v>
      </c>
      <c r="R49" s="78">
        <v>0</v>
      </c>
    </row>
    <row r="50" spans="2:18">
      <c r="B50" t="s">
        <v>3238</v>
      </c>
      <c r="C50" t="s">
        <v>3239</v>
      </c>
      <c r="D50" t="s">
        <v>3277</v>
      </c>
      <c r="E50"/>
      <c r="F50" t="s">
        <v>211</v>
      </c>
      <c r="G50" t="s">
        <v>3278</v>
      </c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-1.18</v>
      </c>
      <c r="O50" s="77">
        <v>5826.3230649999996</v>
      </c>
      <c r="P50" s="77">
        <v>-6.8750612167E-2</v>
      </c>
      <c r="Q50" s="78">
        <v>0</v>
      </c>
      <c r="R50" s="78">
        <v>0</v>
      </c>
    </row>
    <row r="51" spans="2:18">
      <c r="B51" t="s">
        <v>3238</v>
      </c>
      <c r="C51" t="s">
        <v>3239</v>
      </c>
      <c r="D51" t="s">
        <v>3279</v>
      </c>
      <c r="E51"/>
      <c r="F51" t="s">
        <v>211</v>
      </c>
      <c r="G51" t="s">
        <v>3250</v>
      </c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-2.17</v>
      </c>
      <c r="O51" s="77">
        <v>21886.092097000001</v>
      </c>
      <c r="P51" s="77">
        <v>-0.47492819850489998</v>
      </c>
      <c r="Q51" s="78">
        <v>0</v>
      </c>
      <c r="R51" s="78">
        <v>0</v>
      </c>
    </row>
    <row r="52" spans="2:18">
      <c r="B52" s="79" t="s">
        <v>3280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3281</v>
      </c>
      <c r="I54" s="81">
        <v>4.7699999999999996</v>
      </c>
      <c r="M54" s="80">
        <v>5.7700000000000001E-2</v>
      </c>
      <c r="N54" s="81">
        <v>15787056.9</v>
      </c>
      <c r="P54" s="81">
        <v>16719.99007508365</v>
      </c>
      <c r="Q54" s="80">
        <v>0.498</v>
      </c>
      <c r="R54" s="80">
        <v>5.1299999999999998E-2</v>
      </c>
    </row>
    <row r="55" spans="2:18">
      <c r="B55" t="s">
        <v>3282</v>
      </c>
      <c r="C55" t="s">
        <v>3239</v>
      </c>
      <c r="D55" t="s">
        <v>3283</v>
      </c>
      <c r="E55"/>
      <c r="F55" t="s">
        <v>428</v>
      </c>
      <c r="G55" t="s">
        <v>250</v>
      </c>
      <c r="H55" t="s">
        <v>209</v>
      </c>
      <c r="I55" s="77">
        <v>7.29</v>
      </c>
      <c r="J55" t="s">
        <v>759</v>
      </c>
      <c r="K55" t="s">
        <v>102</v>
      </c>
      <c r="L55" s="78">
        <v>3.1899999999999998E-2</v>
      </c>
      <c r="M55" s="78">
        <v>2.6100000000000002E-2</v>
      </c>
      <c r="N55" s="77">
        <v>22991.71</v>
      </c>
      <c r="O55" s="77">
        <v>111.97</v>
      </c>
      <c r="P55" s="77">
        <v>25.743817687</v>
      </c>
      <c r="Q55" s="78">
        <v>8.0000000000000004E-4</v>
      </c>
      <c r="R55" s="78">
        <v>1E-4</v>
      </c>
    </row>
    <row r="56" spans="2:18">
      <c r="B56" t="s">
        <v>3282</v>
      </c>
      <c r="C56" t="s">
        <v>3239</v>
      </c>
      <c r="D56" t="s">
        <v>3284</v>
      </c>
      <c r="E56"/>
      <c r="F56" t="s">
        <v>428</v>
      </c>
      <c r="G56" t="s">
        <v>250</v>
      </c>
      <c r="H56" t="s">
        <v>209</v>
      </c>
      <c r="I56" s="77">
        <v>7.2</v>
      </c>
      <c r="J56" t="s">
        <v>759</v>
      </c>
      <c r="K56" t="s">
        <v>102</v>
      </c>
      <c r="L56" s="78">
        <v>3.1899999999999998E-2</v>
      </c>
      <c r="M56" s="78">
        <v>2.8299999999999999E-2</v>
      </c>
      <c r="N56" s="77">
        <v>3284.53</v>
      </c>
      <c r="O56" s="77">
        <v>113.11</v>
      </c>
      <c r="P56" s="77">
        <v>3.7151318830000002</v>
      </c>
      <c r="Q56" s="78">
        <v>1E-4</v>
      </c>
      <c r="R56" s="78">
        <v>0</v>
      </c>
    </row>
    <row r="57" spans="2:18">
      <c r="B57" t="s">
        <v>3282</v>
      </c>
      <c r="C57" t="s">
        <v>3239</v>
      </c>
      <c r="D57" t="s">
        <v>3285</v>
      </c>
      <c r="E57"/>
      <c r="F57" t="s">
        <v>428</v>
      </c>
      <c r="G57" t="s">
        <v>250</v>
      </c>
      <c r="H57" t="s">
        <v>209</v>
      </c>
      <c r="I57" s="77">
        <v>7.24</v>
      </c>
      <c r="J57" t="s">
        <v>759</v>
      </c>
      <c r="K57" t="s">
        <v>102</v>
      </c>
      <c r="L57" s="78">
        <v>3.1699999999999999E-2</v>
      </c>
      <c r="M57" s="78">
        <v>2.3800000000000002E-2</v>
      </c>
      <c r="N57" s="77">
        <v>16422.650000000001</v>
      </c>
      <c r="O57" s="77">
        <v>116.54</v>
      </c>
      <c r="P57" s="77">
        <v>19.138956310000001</v>
      </c>
      <c r="Q57" s="78">
        <v>5.9999999999999995E-4</v>
      </c>
      <c r="R57" s="78">
        <v>1E-4</v>
      </c>
    </row>
    <row r="58" spans="2:18">
      <c r="B58" t="s">
        <v>3282</v>
      </c>
      <c r="C58" t="s">
        <v>3239</v>
      </c>
      <c r="D58" t="s">
        <v>3286</v>
      </c>
      <c r="E58"/>
      <c r="F58" t="s">
        <v>428</v>
      </c>
      <c r="G58" t="s">
        <v>250</v>
      </c>
      <c r="H58" t="s">
        <v>209</v>
      </c>
      <c r="I58" s="77">
        <v>7.23</v>
      </c>
      <c r="J58" t="s">
        <v>759</v>
      </c>
      <c r="K58" t="s">
        <v>102</v>
      </c>
      <c r="L58" s="78">
        <v>3.1699999999999999E-2</v>
      </c>
      <c r="M58" s="78">
        <v>2.4E-2</v>
      </c>
      <c r="N58" s="77">
        <v>22991.71</v>
      </c>
      <c r="O58" s="77">
        <v>116.66</v>
      </c>
      <c r="P58" s="77">
        <v>26.822128886000002</v>
      </c>
      <c r="Q58" s="78">
        <v>8.0000000000000004E-4</v>
      </c>
      <c r="R58" s="78">
        <v>1E-4</v>
      </c>
    </row>
    <row r="59" spans="2:18">
      <c r="B59" t="s">
        <v>3282</v>
      </c>
      <c r="C59" t="s">
        <v>3239</v>
      </c>
      <c r="D59" t="s">
        <v>3287</v>
      </c>
      <c r="E59"/>
      <c r="F59" t="s">
        <v>428</v>
      </c>
      <c r="G59" t="s">
        <v>250</v>
      </c>
      <c r="H59" t="s">
        <v>209</v>
      </c>
      <c r="I59" s="77">
        <v>7.14</v>
      </c>
      <c r="J59" t="s">
        <v>759</v>
      </c>
      <c r="K59" t="s">
        <v>102</v>
      </c>
      <c r="L59" s="78">
        <v>3.15E-2</v>
      </c>
      <c r="M59" s="78">
        <v>3.1800000000000002E-2</v>
      </c>
      <c r="N59" s="77">
        <v>16422.650000000001</v>
      </c>
      <c r="O59" s="77">
        <v>109.88</v>
      </c>
      <c r="P59" s="77">
        <v>18.045207820000002</v>
      </c>
      <c r="Q59" s="78">
        <v>5.0000000000000001E-4</v>
      </c>
      <c r="R59" s="78">
        <v>1E-4</v>
      </c>
    </row>
    <row r="60" spans="2:18">
      <c r="B60" t="s">
        <v>3282</v>
      </c>
      <c r="C60" t="s">
        <v>3239</v>
      </c>
      <c r="D60" t="s">
        <v>3288</v>
      </c>
      <c r="E60"/>
      <c r="F60" t="s">
        <v>428</v>
      </c>
      <c r="G60" t="s">
        <v>250</v>
      </c>
      <c r="H60" t="s">
        <v>209</v>
      </c>
      <c r="I60" s="77">
        <v>7.15</v>
      </c>
      <c r="J60" t="s">
        <v>759</v>
      </c>
      <c r="K60" t="s">
        <v>102</v>
      </c>
      <c r="L60" s="78">
        <v>2.6599999999999999E-2</v>
      </c>
      <c r="M60" s="78">
        <v>3.9899999999999998E-2</v>
      </c>
      <c r="N60" s="77">
        <v>34574.01</v>
      </c>
      <c r="O60" s="77">
        <v>99.42</v>
      </c>
      <c r="P60" s="77">
        <v>34.373480741999998</v>
      </c>
      <c r="Q60" s="78">
        <v>1E-3</v>
      </c>
      <c r="R60" s="78">
        <v>1E-4</v>
      </c>
    </row>
    <row r="61" spans="2:18">
      <c r="B61" t="s">
        <v>3282</v>
      </c>
      <c r="C61" t="s">
        <v>3239</v>
      </c>
      <c r="D61" t="s">
        <v>3289</v>
      </c>
      <c r="E61"/>
      <c r="F61" t="s">
        <v>428</v>
      </c>
      <c r="G61" t="s">
        <v>250</v>
      </c>
      <c r="H61" t="s">
        <v>209</v>
      </c>
      <c r="I61" s="77">
        <v>7.26</v>
      </c>
      <c r="J61" t="s">
        <v>759</v>
      </c>
      <c r="K61" t="s">
        <v>102</v>
      </c>
      <c r="L61" s="78">
        <v>1.89E-2</v>
      </c>
      <c r="M61" s="78">
        <v>4.3700000000000003E-2</v>
      </c>
      <c r="N61" s="77">
        <v>35016.32</v>
      </c>
      <c r="O61" s="77">
        <v>91.14</v>
      </c>
      <c r="P61" s="77">
        <v>31.913874048</v>
      </c>
      <c r="Q61" s="78">
        <v>1E-3</v>
      </c>
      <c r="R61" s="78">
        <v>1E-4</v>
      </c>
    </row>
    <row r="62" spans="2:18">
      <c r="B62" t="s">
        <v>3282</v>
      </c>
      <c r="C62" t="s">
        <v>3239</v>
      </c>
      <c r="D62" t="s">
        <v>3290</v>
      </c>
      <c r="E62"/>
      <c r="F62" t="s">
        <v>428</v>
      </c>
      <c r="G62" t="s">
        <v>591</v>
      </c>
      <c r="H62" t="s">
        <v>209</v>
      </c>
      <c r="I62" s="77">
        <v>7.1</v>
      </c>
      <c r="J62" t="s">
        <v>759</v>
      </c>
      <c r="K62" t="s">
        <v>102</v>
      </c>
      <c r="L62" s="78">
        <v>1.9E-2</v>
      </c>
      <c r="M62" s="78">
        <v>5.7099999999999998E-2</v>
      </c>
      <c r="N62" s="77">
        <v>53248.27</v>
      </c>
      <c r="O62" s="77">
        <v>83.3</v>
      </c>
      <c r="P62" s="77">
        <v>44.35580891</v>
      </c>
      <c r="Q62" s="78">
        <v>1.2999999999999999E-3</v>
      </c>
      <c r="R62" s="78">
        <v>1E-4</v>
      </c>
    </row>
    <row r="63" spans="2:18">
      <c r="B63" t="s">
        <v>3291</v>
      </c>
      <c r="C63" t="s">
        <v>3239</v>
      </c>
      <c r="D63" t="s">
        <v>3292</v>
      </c>
      <c r="E63"/>
      <c r="F63" t="s">
        <v>531</v>
      </c>
      <c r="G63" t="s">
        <v>247</v>
      </c>
      <c r="H63" t="s">
        <v>2316</v>
      </c>
      <c r="I63" s="77">
        <v>5.01</v>
      </c>
      <c r="J63" t="s">
        <v>410</v>
      </c>
      <c r="K63" t="s">
        <v>102</v>
      </c>
      <c r="L63" s="78">
        <v>2.75E-2</v>
      </c>
      <c r="M63" s="78">
        <v>8.2900000000000001E-2</v>
      </c>
      <c r="N63" s="77">
        <v>1168972.6100000001</v>
      </c>
      <c r="O63" s="77">
        <v>94.48</v>
      </c>
      <c r="P63" s="77">
        <v>1104.4453219280001</v>
      </c>
      <c r="Q63" s="78">
        <v>3.2899999999999999E-2</v>
      </c>
      <c r="R63" s="78">
        <v>3.3999999999999998E-3</v>
      </c>
    </row>
    <row r="64" spans="2:18">
      <c r="B64" t="s">
        <v>3291</v>
      </c>
      <c r="C64" t="s">
        <v>3239</v>
      </c>
      <c r="D64" t="s">
        <v>3293</v>
      </c>
      <c r="E64"/>
      <c r="F64" t="s">
        <v>531</v>
      </c>
      <c r="G64" t="s">
        <v>492</v>
      </c>
      <c r="H64" t="s">
        <v>2316</v>
      </c>
      <c r="I64" s="77">
        <v>4.99</v>
      </c>
      <c r="J64" t="s">
        <v>410</v>
      </c>
      <c r="K64" t="s">
        <v>102</v>
      </c>
      <c r="L64" s="78">
        <v>2.75E-2</v>
      </c>
      <c r="M64" s="78">
        <v>8.9099999999999999E-2</v>
      </c>
      <c r="N64" s="77">
        <v>201774.27</v>
      </c>
      <c r="O64" s="77">
        <v>94.58</v>
      </c>
      <c r="P64" s="77">
        <v>190.838104566</v>
      </c>
      <c r="Q64" s="78">
        <v>5.7000000000000002E-3</v>
      </c>
      <c r="R64" s="78">
        <v>5.9999999999999995E-4</v>
      </c>
    </row>
    <row r="65" spans="2:18">
      <c r="B65" t="s">
        <v>3291</v>
      </c>
      <c r="C65" t="s">
        <v>3239</v>
      </c>
      <c r="D65" t="s">
        <v>3294</v>
      </c>
      <c r="E65"/>
      <c r="F65" t="s">
        <v>531</v>
      </c>
      <c r="G65" t="s">
        <v>267</v>
      </c>
      <c r="H65" t="s">
        <v>2316</v>
      </c>
      <c r="I65" s="77">
        <v>5.03</v>
      </c>
      <c r="J65" t="s">
        <v>410</v>
      </c>
      <c r="K65" t="s">
        <v>102</v>
      </c>
      <c r="L65" s="78">
        <v>2.75E-2</v>
      </c>
      <c r="M65" s="78">
        <v>7.0199999999999999E-2</v>
      </c>
      <c r="N65" s="77">
        <v>617826.47</v>
      </c>
      <c r="O65" s="77">
        <v>100.25</v>
      </c>
      <c r="P65" s="77">
        <v>619.37103617499997</v>
      </c>
      <c r="Q65" s="78">
        <v>1.84E-2</v>
      </c>
      <c r="R65" s="78">
        <v>1.9E-3</v>
      </c>
    </row>
    <row r="66" spans="2:18">
      <c r="B66" t="s">
        <v>3295</v>
      </c>
      <c r="C66" t="s">
        <v>3239</v>
      </c>
      <c r="D66" t="s">
        <v>3296</v>
      </c>
      <c r="E66"/>
      <c r="F66" t="s">
        <v>531</v>
      </c>
      <c r="G66" t="s">
        <v>250</v>
      </c>
      <c r="H66" t="s">
        <v>2316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125020.5</v>
      </c>
      <c r="O66" s="77">
        <v>124.66</v>
      </c>
      <c r="P66" s="77">
        <v>155.8505553</v>
      </c>
      <c r="Q66" s="78">
        <v>4.5999999999999999E-3</v>
      </c>
      <c r="R66" s="78">
        <v>5.0000000000000001E-4</v>
      </c>
    </row>
    <row r="67" spans="2:18">
      <c r="B67" t="s">
        <v>3295</v>
      </c>
      <c r="C67" t="s">
        <v>3239</v>
      </c>
      <c r="D67" t="s">
        <v>3297</v>
      </c>
      <c r="E67"/>
      <c r="F67" t="s">
        <v>451</v>
      </c>
      <c r="G67" t="s">
        <v>250</v>
      </c>
      <c r="H67" t="s">
        <v>209</v>
      </c>
      <c r="I67" s="77">
        <v>4.95</v>
      </c>
      <c r="J67" t="s">
        <v>759</v>
      </c>
      <c r="K67" t="s">
        <v>102</v>
      </c>
      <c r="L67" s="78">
        <v>4.2000000000000003E-2</v>
      </c>
      <c r="M67" s="78">
        <v>4.2599999999999999E-2</v>
      </c>
      <c r="N67" s="77">
        <v>12349.5</v>
      </c>
      <c r="O67" s="77">
        <v>114.61</v>
      </c>
      <c r="P67" s="77">
        <v>14.15376195</v>
      </c>
      <c r="Q67" s="78">
        <v>4.0000000000000002E-4</v>
      </c>
      <c r="R67" s="78">
        <v>0</v>
      </c>
    </row>
    <row r="68" spans="2:18">
      <c r="B68" s="84" t="s">
        <v>3298</v>
      </c>
      <c r="C68" t="s">
        <v>3239</v>
      </c>
      <c r="D68" t="s">
        <v>3299</v>
      </c>
      <c r="E68"/>
      <c r="F68" t="s">
        <v>600</v>
      </c>
      <c r="G68" t="s">
        <v>524</v>
      </c>
      <c r="H68" t="s">
        <v>150</v>
      </c>
      <c r="I68" s="77">
        <v>1.98</v>
      </c>
      <c r="J68" t="s">
        <v>759</v>
      </c>
      <c r="K68" t="s">
        <v>102</v>
      </c>
      <c r="L68" s="78">
        <v>5.7000000000000002E-2</v>
      </c>
      <c r="M68" s="78">
        <v>1.7600000000000001E-2</v>
      </c>
      <c r="N68" s="77">
        <v>23360.34</v>
      </c>
      <c r="O68" s="77">
        <v>126.49083348101954</v>
      </c>
      <c r="P68" s="77">
        <v>29.548688769999998</v>
      </c>
      <c r="Q68" s="78">
        <v>8.9999999999999998E-4</v>
      </c>
      <c r="R68" s="78">
        <v>1E-4</v>
      </c>
    </row>
    <row r="69" spans="2:18">
      <c r="B69" s="84" t="s">
        <v>3298</v>
      </c>
      <c r="C69" t="s">
        <v>3239</v>
      </c>
      <c r="D69" t="s">
        <v>3300</v>
      </c>
      <c r="E69"/>
      <c r="F69" t="s">
        <v>600</v>
      </c>
      <c r="G69" t="s">
        <v>250</v>
      </c>
      <c r="H69" t="s">
        <v>150</v>
      </c>
      <c r="I69" s="77">
        <v>13.17</v>
      </c>
      <c r="J69" t="s">
        <v>759</v>
      </c>
      <c r="K69" t="s">
        <v>102</v>
      </c>
      <c r="L69" s="78">
        <v>2.1499999999999998E-2</v>
      </c>
      <c r="M69" s="78">
        <v>2.18E-2</v>
      </c>
      <c r="N69" s="77">
        <v>156279.74</v>
      </c>
      <c r="O69" s="77">
        <v>86.83</v>
      </c>
      <c r="P69" s="77">
        <v>135.697698242</v>
      </c>
      <c r="Q69" s="78">
        <v>4.0000000000000001E-3</v>
      </c>
      <c r="R69" s="78">
        <v>4.0000000000000002E-4</v>
      </c>
    </row>
    <row r="70" spans="2:18">
      <c r="B70" t="s">
        <v>3301</v>
      </c>
      <c r="C70" t="s">
        <v>3239</v>
      </c>
      <c r="D70" t="s">
        <v>3302</v>
      </c>
      <c r="E70"/>
      <c r="F70" t="s">
        <v>583</v>
      </c>
      <c r="G70" t="s">
        <v>3303</v>
      </c>
      <c r="H70" t="s">
        <v>209</v>
      </c>
      <c r="I70" s="77">
        <v>8.15</v>
      </c>
      <c r="J70" t="s">
        <v>890</v>
      </c>
      <c r="K70" t="s">
        <v>102</v>
      </c>
      <c r="L70" s="78">
        <v>3.5200000000000002E-2</v>
      </c>
      <c r="M70" s="78">
        <v>3.2599999999999997E-2</v>
      </c>
      <c r="N70" s="77">
        <v>49008.13</v>
      </c>
      <c r="O70" s="77">
        <v>105.2</v>
      </c>
      <c r="P70" s="77">
        <v>51.556552760000002</v>
      </c>
      <c r="Q70" s="78">
        <v>1.5E-3</v>
      </c>
      <c r="R70" s="78">
        <v>2.0000000000000001E-4</v>
      </c>
    </row>
    <row r="71" spans="2:18">
      <c r="B71" t="s">
        <v>3301</v>
      </c>
      <c r="C71" t="s">
        <v>3239</v>
      </c>
      <c r="D71" t="s">
        <v>3304</v>
      </c>
      <c r="E71"/>
      <c r="F71" t="s">
        <v>583</v>
      </c>
      <c r="G71" t="s">
        <v>3305</v>
      </c>
      <c r="H71" t="s">
        <v>209</v>
      </c>
      <c r="I71" s="77">
        <v>8.1300000000000008</v>
      </c>
      <c r="J71" t="s">
        <v>890</v>
      </c>
      <c r="K71" t="s">
        <v>102</v>
      </c>
      <c r="L71" s="78">
        <v>3.6200000000000003E-2</v>
      </c>
      <c r="M71" s="78">
        <v>3.3000000000000002E-2</v>
      </c>
      <c r="N71" s="77">
        <v>10255.6</v>
      </c>
      <c r="O71" s="77">
        <v>104.66</v>
      </c>
      <c r="P71" s="77">
        <v>10.73351096</v>
      </c>
      <c r="Q71" s="78">
        <v>2.9999999999999997E-4</v>
      </c>
      <c r="R71" s="78">
        <v>0</v>
      </c>
    </row>
    <row r="72" spans="2:18">
      <c r="B72" t="s">
        <v>3301</v>
      </c>
      <c r="C72" t="s">
        <v>3239</v>
      </c>
      <c r="D72" t="s">
        <v>3306</v>
      </c>
      <c r="E72"/>
      <c r="F72" t="s">
        <v>583</v>
      </c>
      <c r="G72" t="s">
        <v>3307</v>
      </c>
      <c r="H72" t="s">
        <v>209</v>
      </c>
      <c r="I72" s="77">
        <v>7.97</v>
      </c>
      <c r="J72" t="s">
        <v>890</v>
      </c>
      <c r="K72" t="s">
        <v>102</v>
      </c>
      <c r="L72" s="78">
        <v>4.0000000000000002E-4</v>
      </c>
      <c r="M72" s="78">
        <v>3.7100000000000001E-2</v>
      </c>
      <c r="N72" s="77">
        <v>10293.39</v>
      </c>
      <c r="O72" s="77">
        <v>108.27</v>
      </c>
      <c r="P72" s="77">
        <v>11.144653353000001</v>
      </c>
      <c r="Q72" s="78">
        <v>2.9999999999999997E-4</v>
      </c>
      <c r="R72" s="78">
        <v>0</v>
      </c>
    </row>
    <row r="73" spans="2:18">
      <c r="B73" t="s">
        <v>3301</v>
      </c>
      <c r="C73" t="s">
        <v>3239</v>
      </c>
      <c r="D73" t="s">
        <v>3308</v>
      </c>
      <c r="E73"/>
      <c r="F73" t="s">
        <v>583</v>
      </c>
      <c r="G73" t="s">
        <v>3309</v>
      </c>
      <c r="H73" t="s">
        <v>209</v>
      </c>
      <c r="I73" s="77">
        <v>8.06</v>
      </c>
      <c r="J73" t="s">
        <v>890</v>
      </c>
      <c r="K73" t="s">
        <v>102</v>
      </c>
      <c r="L73" s="78">
        <v>3.7499999999999999E-2</v>
      </c>
      <c r="M73" s="78">
        <v>3.49E-2</v>
      </c>
      <c r="N73" s="77">
        <v>19320.75</v>
      </c>
      <c r="O73" s="77">
        <v>108.92</v>
      </c>
      <c r="P73" s="77">
        <v>21.044160900000001</v>
      </c>
      <c r="Q73" s="78">
        <v>5.9999999999999995E-4</v>
      </c>
      <c r="R73" s="78">
        <v>1E-4</v>
      </c>
    </row>
    <row r="74" spans="2:18">
      <c r="B74" t="s">
        <v>3301</v>
      </c>
      <c r="C74" t="s">
        <v>3239</v>
      </c>
      <c r="D74" t="s">
        <v>3310</v>
      </c>
      <c r="E74"/>
      <c r="F74" t="s">
        <v>583</v>
      </c>
      <c r="G74" t="s">
        <v>3311</v>
      </c>
      <c r="H74" t="s">
        <v>209</v>
      </c>
      <c r="I74" s="77">
        <v>8.2200000000000006</v>
      </c>
      <c r="J74" t="s">
        <v>890</v>
      </c>
      <c r="K74" t="s">
        <v>102</v>
      </c>
      <c r="L74" s="78">
        <v>2.9999999999999997E-4</v>
      </c>
      <c r="M74" s="78">
        <v>3.0800000000000001E-2</v>
      </c>
      <c r="N74" s="77">
        <v>19483.54</v>
      </c>
      <c r="O74" s="77">
        <v>105.8</v>
      </c>
      <c r="P74" s="77">
        <v>20.613585319999999</v>
      </c>
      <c r="Q74" s="78">
        <v>5.9999999999999995E-4</v>
      </c>
      <c r="R74" s="78">
        <v>1E-4</v>
      </c>
    </row>
    <row r="75" spans="2:18">
      <c r="B75" t="s">
        <v>3301</v>
      </c>
      <c r="C75" t="s">
        <v>3239</v>
      </c>
      <c r="D75" t="s">
        <v>3312</v>
      </c>
      <c r="E75"/>
      <c r="F75" t="s">
        <v>583</v>
      </c>
      <c r="G75" t="s">
        <v>3313</v>
      </c>
      <c r="H75" t="s">
        <v>209</v>
      </c>
      <c r="I75" s="77">
        <v>8.2899999999999991</v>
      </c>
      <c r="J75" t="s">
        <v>890</v>
      </c>
      <c r="K75" t="s">
        <v>102</v>
      </c>
      <c r="L75" s="78">
        <v>3.2000000000000001E-2</v>
      </c>
      <c r="M75" s="78">
        <v>2.93E-2</v>
      </c>
      <c r="N75" s="77">
        <v>18086.64</v>
      </c>
      <c r="O75" s="77">
        <v>100.13</v>
      </c>
      <c r="P75" s="77">
        <v>18.110152631999998</v>
      </c>
      <c r="Q75" s="78">
        <v>5.0000000000000001E-4</v>
      </c>
      <c r="R75" s="78">
        <v>1E-4</v>
      </c>
    </row>
    <row r="76" spans="2:18">
      <c r="B76" t="s">
        <v>3301</v>
      </c>
      <c r="C76" t="s">
        <v>3239</v>
      </c>
      <c r="D76" t="s">
        <v>3314</v>
      </c>
      <c r="E76"/>
      <c r="F76" t="s">
        <v>583</v>
      </c>
      <c r="G76" t="s">
        <v>3315</v>
      </c>
      <c r="H76" t="s">
        <v>209</v>
      </c>
      <c r="I76" s="77">
        <v>8.5299999999999994</v>
      </c>
      <c r="J76" t="s">
        <v>890</v>
      </c>
      <c r="K76" t="s">
        <v>102</v>
      </c>
      <c r="L76" s="78">
        <v>2.6800000000000001E-2</v>
      </c>
      <c r="M76" s="78">
        <v>2.4E-2</v>
      </c>
      <c r="N76" s="77">
        <v>1284.3499999999999</v>
      </c>
      <c r="O76" s="77">
        <v>97.83</v>
      </c>
      <c r="P76" s="77">
        <v>1.256479605</v>
      </c>
      <c r="Q76" s="78">
        <v>0</v>
      </c>
      <c r="R76" s="78">
        <v>0</v>
      </c>
    </row>
    <row r="77" spans="2:18">
      <c r="B77" t="s">
        <v>3301</v>
      </c>
      <c r="C77" t="s">
        <v>3239</v>
      </c>
      <c r="D77" t="s">
        <v>3316</v>
      </c>
      <c r="E77"/>
      <c r="F77" t="s">
        <v>583</v>
      </c>
      <c r="G77" t="s">
        <v>3317</v>
      </c>
      <c r="H77" t="s">
        <v>209</v>
      </c>
      <c r="I77" s="77">
        <v>8.5</v>
      </c>
      <c r="J77" t="s">
        <v>890</v>
      </c>
      <c r="K77" t="s">
        <v>102</v>
      </c>
      <c r="L77" s="78">
        <v>2.7300000000000001E-2</v>
      </c>
      <c r="M77" s="78">
        <v>2.4500000000000001E-2</v>
      </c>
      <c r="N77" s="77">
        <v>18980.240000000002</v>
      </c>
      <c r="O77" s="77">
        <v>94.34</v>
      </c>
      <c r="P77" s="77">
        <v>17.905958416000001</v>
      </c>
      <c r="Q77" s="78">
        <v>5.0000000000000001E-4</v>
      </c>
      <c r="R77" s="78">
        <v>1E-4</v>
      </c>
    </row>
    <row r="78" spans="2:18">
      <c r="B78" t="s">
        <v>3301</v>
      </c>
      <c r="C78" t="s">
        <v>3239</v>
      </c>
      <c r="D78" t="s">
        <v>3318</v>
      </c>
      <c r="E78"/>
      <c r="F78" t="s">
        <v>583</v>
      </c>
      <c r="G78" t="s">
        <v>3319</v>
      </c>
      <c r="H78" t="s">
        <v>209</v>
      </c>
      <c r="I78" s="77">
        <v>8.5299999999999994</v>
      </c>
      <c r="J78" t="s">
        <v>890</v>
      </c>
      <c r="K78" t="s">
        <v>102</v>
      </c>
      <c r="L78" s="78">
        <v>2.6800000000000001E-2</v>
      </c>
      <c r="M78" s="78">
        <v>2.4E-2</v>
      </c>
      <c r="N78" s="77">
        <v>19699.55</v>
      </c>
      <c r="O78" s="77">
        <v>92.79</v>
      </c>
      <c r="P78" s="77">
        <v>18.279212444999999</v>
      </c>
      <c r="Q78" s="78">
        <v>5.0000000000000001E-4</v>
      </c>
      <c r="R78" s="78">
        <v>1E-4</v>
      </c>
    </row>
    <row r="79" spans="2:18">
      <c r="B79" t="s">
        <v>3301</v>
      </c>
      <c r="C79" t="s">
        <v>3239</v>
      </c>
      <c r="D79" t="s">
        <v>3320</v>
      </c>
      <c r="E79"/>
      <c r="F79" t="s">
        <v>583</v>
      </c>
      <c r="G79" t="s">
        <v>3321</v>
      </c>
      <c r="H79" t="s">
        <v>209</v>
      </c>
      <c r="I79" s="77">
        <v>8.35</v>
      </c>
      <c r="J79" t="s">
        <v>890</v>
      </c>
      <c r="K79" t="s">
        <v>102</v>
      </c>
      <c r="L79" s="78">
        <v>3.0700000000000002E-2</v>
      </c>
      <c r="M79" s="78">
        <v>2.8000000000000001E-2</v>
      </c>
      <c r="N79" s="77">
        <v>11791.34</v>
      </c>
      <c r="O79" s="77">
        <v>103.97</v>
      </c>
      <c r="P79" s="77">
        <v>12.259456198000001</v>
      </c>
      <c r="Q79" s="78">
        <v>4.0000000000000002E-4</v>
      </c>
      <c r="R79" s="78">
        <v>0</v>
      </c>
    </row>
    <row r="80" spans="2:18">
      <c r="B80" t="s">
        <v>3301</v>
      </c>
      <c r="C80" t="s">
        <v>3239</v>
      </c>
      <c r="D80" t="s">
        <v>3322</v>
      </c>
      <c r="E80"/>
      <c r="F80" t="s">
        <v>583</v>
      </c>
      <c r="G80" t="s">
        <v>3323</v>
      </c>
      <c r="H80" t="s">
        <v>209</v>
      </c>
      <c r="I80" s="77">
        <v>8.56</v>
      </c>
      <c r="J80" t="s">
        <v>890</v>
      </c>
      <c r="K80" t="s">
        <v>102</v>
      </c>
      <c r="L80" s="78">
        <v>2.5999999999999999E-2</v>
      </c>
      <c r="M80" s="78">
        <v>2.3199999999999998E-2</v>
      </c>
      <c r="N80" s="77">
        <v>4946.3999999999996</v>
      </c>
      <c r="O80" s="77">
        <v>95.01</v>
      </c>
      <c r="P80" s="77">
        <v>4.6995746399999998</v>
      </c>
      <c r="Q80" s="78">
        <v>1E-4</v>
      </c>
      <c r="R80" s="78">
        <v>0</v>
      </c>
    </row>
    <row r="81" spans="2:18">
      <c r="B81" t="s">
        <v>3301</v>
      </c>
      <c r="C81" t="s">
        <v>3239</v>
      </c>
      <c r="D81" t="s">
        <v>3324</v>
      </c>
      <c r="E81"/>
      <c r="F81" t="s">
        <v>583</v>
      </c>
      <c r="G81" t="s">
        <v>3325</v>
      </c>
      <c r="H81" t="s">
        <v>209</v>
      </c>
      <c r="I81" s="77">
        <v>8.61</v>
      </c>
      <c r="J81" t="s">
        <v>890</v>
      </c>
      <c r="K81" t="s">
        <v>102</v>
      </c>
      <c r="L81" s="78">
        <v>2.5000000000000001E-2</v>
      </c>
      <c r="M81" s="78">
        <v>2.2200000000000001E-2</v>
      </c>
      <c r="N81" s="77">
        <v>7755.93</v>
      </c>
      <c r="O81" s="77">
        <v>97.65</v>
      </c>
      <c r="P81" s="77">
        <v>7.5736656450000002</v>
      </c>
      <c r="Q81" s="78">
        <v>2.0000000000000001E-4</v>
      </c>
      <c r="R81" s="78">
        <v>0</v>
      </c>
    </row>
    <row r="82" spans="2:18">
      <c r="B82" t="s">
        <v>3301</v>
      </c>
      <c r="C82" t="s">
        <v>3239</v>
      </c>
      <c r="D82" t="s">
        <v>3326</v>
      </c>
      <c r="E82"/>
      <c r="F82" t="s">
        <v>583</v>
      </c>
      <c r="G82" t="s">
        <v>499</v>
      </c>
      <c r="H82" t="s">
        <v>209</v>
      </c>
      <c r="I82" s="77">
        <v>8.5299999999999994</v>
      </c>
      <c r="J82" t="s">
        <v>890</v>
      </c>
      <c r="K82" t="s">
        <v>102</v>
      </c>
      <c r="L82" s="78">
        <v>2.6800000000000001E-2</v>
      </c>
      <c r="M82" s="78">
        <v>2.4E-2</v>
      </c>
      <c r="N82" s="77">
        <v>10085.709999999999</v>
      </c>
      <c r="O82" s="77">
        <v>95.81</v>
      </c>
      <c r="P82" s="77">
        <v>9.6631187510000007</v>
      </c>
      <c r="Q82" s="78">
        <v>2.9999999999999997E-4</v>
      </c>
      <c r="R82" s="78">
        <v>0</v>
      </c>
    </row>
    <row r="83" spans="2:18">
      <c r="B83" t="s">
        <v>3301</v>
      </c>
      <c r="C83" t="s">
        <v>3239</v>
      </c>
      <c r="D83" t="s">
        <v>3327</v>
      </c>
      <c r="E83"/>
      <c r="F83" t="s">
        <v>583</v>
      </c>
      <c r="G83" t="s">
        <v>3328</v>
      </c>
      <c r="H83" t="s">
        <v>209</v>
      </c>
      <c r="I83" s="77">
        <v>8.0399999999999991</v>
      </c>
      <c r="J83" t="s">
        <v>890</v>
      </c>
      <c r="K83" t="s">
        <v>102</v>
      </c>
      <c r="L83" s="78">
        <v>2.6599999999999999E-2</v>
      </c>
      <c r="M83" s="78">
        <v>4.6699999999999998E-2</v>
      </c>
      <c r="N83" s="77">
        <v>29945.68</v>
      </c>
      <c r="O83" s="77">
        <v>90.88</v>
      </c>
      <c r="P83" s="77">
        <v>27.214633983999999</v>
      </c>
      <c r="Q83" s="78">
        <v>8.0000000000000004E-4</v>
      </c>
      <c r="R83" s="78">
        <v>1E-4</v>
      </c>
    </row>
    <row r="84" spans="2:18">
      <c r="B84" t="s">
        <v>3301</v>
      </c>
      <c r="C84" t="s">
        <v>3239</v>
      </c>
      <c r="D84" t="s">
        <v>3329</v>
      </c>
      <c r="E84"/>
      <c r="F84" t="s">
        <v>583</v>
      </c>
      <c r="G84" t="s">
        <v>3330</v>
      </c>
      <c r="H84" t="s">
        <v>209</v>
      </c>
      <c r="I84" s="77">
        <v>7.98</v>
      </c>
      <c r="J84" t="s">
        <v>890</v>
      </c>
      <c r="K84" t="s">
        <v>102</v>
      </c>
      <c r="L84" s="78">
        <v>2.6200000000000001E-2</v>
      </c>
      <c r="M84" s="78">
        <v>5.04E-2</v>
      </c>
      <c r="N84" s="77">
        <v>21545.55</v>
      </c>
      <c r="O84" s="77">
        <v>87.77</v>
      </c>
      <c r="P84" s="77">
        <v>18.910529234999998</v>
      </c>
      <c r="Q84" s="78">
        <v>5.9999999999999995E-4</v>
      </c>
      <c r="R84" s="78">
        <v>1E-4</v>
      </c>
    </row>
    <row r="85" spans="2:18">
      <c r="B85" t="s">
        <v>3301</v>
      </c>
      <c r="C85" t="s">
        <v>3239</v>
      </c>
      <c r="D85" t="s">
        <v>3331</v>
      </c>
      <c r="E85"/>
      <c r="F85" t="s">
        <v>583</v>
      </c>
      <c r="G85" t="s">
        <v>2674</v>
      </c>
      <c r="H85" t="s">
        <v>209</v>
      </c>
      <c r="I85" s="77">
        <v>8.66</v>
      </c>
      <c r="J85" t="s">
        <v>890</v>
      </c>
      <c r="K85" t="s">
        <v>102</v>
      </c>
      <c r="L85" s="78">
        <v>2.6200000000000001E-2</v>
      </c>
      <c r="M85" s="78">
        <v>2.1000000000000001E-2</v>
      </c>
      <c r="N85" s="77">
        <v>30867.919999999998</v>
      </c>
      <c r="O85" s="77">
        <v>75.760000000000005</v>
      </c>
      <c r="P85" s="77">
        <v>23.385536192</v>
      </c>
      <c r="Q85" s="78">
        <v>6.9999999999999999E-4</v>
      </c>
      <c r="R85" s="78">
        <v>1E-4</v>
      </c>
    </row>
    <row r="86" spans="2:18">
      <c r="B86" t="s">
        <v>3332</v>
      </c>
      <c r="C86" t="s">
        <v>3239</v>
      </c>
      <c r="D86" t="s">
        <v>3333</v>
      </c>
      <c r="E86"/>
      <c r="F86" t="s">
        <v>600</v>
      </c>
      <c r="G86" t="s">
        <v>250</v>
      </c>
      <c r="H86" t="s">
        <v>150</v>
      </c>
      <c r="I86" s="77">
        <v>8.32</v>
      </c>
      <c r="J86" t="s">
        <v>759</v>
      </c>
      <c r="K86" t="s">
        <v>102</v>
      </c>
      <c r="L86" s="78">
        <v>5.7500000000000002E-2</v>
      </c>
      <c r="M86" s="78">
        <v>1.5100000000000001E-2</v>
      </c>
      <c r="N86" s="77">
        <v>35227.040000000001</v>
      </c>
      <c r="O86" s="77">
        <v>94.09</v>
      </c>
      <c r="P86" s="77">
        <v>33.145121936000002</v>
      </c>
      <c r="Q86" s="78">
        <v>1E-3</v>
      </c>
      <c r="R86" s="78">
        <v>1E-4</v>
      </c>
    </row>
    <row r="87" spans="2:18">
      <c r="B87" t="s">
        <v>3334</v>
      </c>
      <c r="C87" t="s">
        <v>3239</v>
      </c>
      <c r="D87" t="s">
        <v>3335</v>
      </c>
      <c r="E87"/>
      <c r="F87" t="s">
        <v>618</v>
      </c>
      <c r="G87" t="s">
        <v>551</v>
      </c>
      <c r="H87" t="s">
        <v>2316</v>
      </c>
      <c r="I87" s="77">
        <v>8.17</v>
      </c>
      <c r="J87" t="s">
        <v>391</v>
      </c>
      <c r="K87" t="s">
        <v>102</v>
      </c>
      <c r="L87" s="78">
        <v>1.7999999999999999E-2</v>
      </c>
      <c r="M87" s="78">
        <v>1.8100000000000002E-2</v>
      </c>
      <c r="N87" s="77">
        <v>380184.49</v>
      </c>
      <c r="O87" s="77">
        <v>87.51</v>
      </c>
      <c r="P87" s="77">
        <v>332.69944719900002</v>
      </c>
      <c r="Q87" s="78">
        <v>9.9000000000000008E-3</v>
      </c>
      <c r="R87" s="78">
        <v>1E-3</v>
      </c>
    </row>
    <row r="88" spans="2:18">
      <c r="B88" t="s">
        <v>3334</v>
      </c>
      <c r="C88" t="s">
        <v>3239</v>
      </c>
      <c r="D88" t="s">
        <v>3336</v>
      </c>
      <c r="E88"/>
      <c r="F88" t="s">
        <v>618</v>
      </c>
      <c r="G88" t="s">
        <v>551</v>
      </c>
      <c r="H88" t="s">
        <v>2316</v>
      </c>
      <c r="I88" s="77">
        <v>7.76</v>
      </c>
      <c r="J88" t="s">
        <v>391</v>
      </c>
      <c r="K88" t="s">
        <v>102</v>
      </c>
      <c r="L88" s="78">
        <v>1.8800000000000001E-2</v>
      </c>
      <c r="M88" s="78">
        <v>1.89E-2</v>
      </c>
      <c r="N88" s="77">
        <v>234856.76</v>
      </c>
      <c r="O88" s="77">
        <v>86.42</v>
      </c>
      <c r="P88" s="77">
        <v>202.963211992</v>
      </c>
      <c r="Q88" s="78">
        <v>6.0000000000000001E-3</v>
      </c>
      <c r="R88" s="78">
        <v>5.9999999999999995E-4</v>
      </c>
    </row>
    <row r="89" spans="2:18">
      <c r="B89" t="s">
        <v>3334</v>
      </c>
      <c r="C89" t="s">
        <v>3239</v>
      </c>
      <c r="D89" t="s">
        <v>3337</v>
      </c>
      <c r="E89"/>
      <c r="F89" t="s">
        <v>618</v>
      </c>
      <c r="G89" t="s">
        <v>281</v>
      </c>
      <c r="H89" t="s">
        <v>2316</v>
      </c>
      <c r="I89" s="77">
        <v>7.97</v>
      </c>
      <c r="J89" t="s">
        <v>391</v>
      </c>
      <c r="K89" t="s">
        <v>102</v>
      </c>
      <c r="L89" s="78">
        <v>2.3699999999999999E-2</v>
      </c>
      <c r="M89" s="78">
        <v>2.52E-2</v>
      </c>
      <c r="N89" s="77">
        <v>155170.26999999999</v>
      </c>
      <c r="O89" s="77">
        <v>102.74</v>
      </c>
      <c r="P89" s="77">
        <v>159.42193539799999</v>
      </c>
      <c r="Q89" s="78">
        <v>4.7000000000000002E-3</v>
      </c>
      <c r="R89" s="78">
        <v>5.0000000000000001E-4</v>
      </c>
    </row>
    <row r="90" spans="2:18">
      <c r="B90" t="s">
        <v>3334</v>
      </c>
      <c r="C90" t="s">
        <v>3239</v>
      </c>
      <c r="D90" t="s">
        <v>3338</v>
      </c>
      <c r="E90"/>
      <c r="F90" t="s">
        <v>618</v>
      </c>
      <c r="G90" t="s">
        <v>281</v>
      </c>
      <c r="H90" t="s">
        <v>2316</v>
      </c>
      <c r="I90" s="77">
        <v>7.62</v>
      </c>
      <c r="J90" t="s">
        <v>391</v>
      </c>
      <c r="K90" t="s">
        <v>102</v>
      </c>
      <c r="L90" s="78">
        <v>2.3199999999999998E-2</v>
      </c>
      <c r="M90" s="78">
        <v>2.3900000000000001E-2</v>
      </c>
      <c r="N90" s="77">
        <v>110278.94</v>
      </c>
      <c r="O90" s="77">
        <v>100.72</v>
      </c>
      <c r="P90" s="77">
        <v>111.072948368</v>
      </c>
      <c r="Q90" s="78">
        <v>3.3E-3</v>
      </c>
      <c r="R90" s="78">
        <v>2.9999999999999997E-4</v>
      </c>
    </row>
    <row r="91" spans="2:18">
      <c r="B91" t="s">
        <v>3339</v>
      </c>
      <c r="C91" t="s">
        <v>3239</v>
      </c>
      <c r="D91" t="s">
        <v>3340</v>
      </c>
      <c r="E91"/>
      <c r="F91" t="s">
        <v>583</v>
      </c>
      <c r="G91" t="s">
        <v>791</v>
      </c>
      <c r="H91" t="s">
        <v>209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89246.23</v>
      </c>
      <c r="O91" s="77">
        <v>94.27</v>
      </c>
      <c r="P91" s="77">
        <v>84.132421020999999</v>
      </c>
      <c r="Q91" s="78">
        <v>2.5000000000000001E-3</v>
      </c>
      <c r="R91" s="78">
        <v>2.9999999999999997E-4</v>
      </c>
    </row>
    <row r="92" spans="2:18">
      <c r="B92" t="s">
        <v>3339</v>
      </c>
      <c r="C92" t="s">
        <v>3239</v>
      </c>
      <c r="D92" t="s">
        <v>3341</v>
      </c>
      <c r="E92"/>
      <c r="F92" t="s">
        <v>618</v>
      </c>
      <c r="G92" t="s">
        <v>3342</v>
      </c>
      <c r="H92" t="s">
        <v>2316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11158.48</v>
      </c>
      <c r="O92" s="77">
        <v>93.27</v>
      </c>
      <c r="P92" s="77">
        <v>10.407514296</v>
      </c>
      <c r="Q92" s="78">
        <v>2.9999999999999997E-4</v>
      </c>
      <c r="R92" s="78">
        <v>0</v>
      </c>
    </row>
    <row r="93" spans="2:18">
      <c r="B93" t="s">
        <v>3339</v>
      </c>
      <c r="C93" t="s">
        <v>3239</v>
      </c>
      <c r="D93" t="s">
        <v>3343</v>
      </c>
      <c r="E93"/>
      <c r="F93" t="s">
        <v>618</v>
      </c>
      <c r="G93" t="s">
        <v>3344</v>
      </c>
      <c r="H93" t="s">
        <v>2316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51343.81</v>
      </c>
      <c r="O93" s="77">
        <v>89.39</v>
      </c>
      <c r="P93" s="77">
        <v>45.896231759000003</v>
      </c>
      <c r="Q93" s="78">
        <v>1.4E-3</v>
      </c>
      <c r="R93" s="78">
        <v>1E-4</v>
      </c>
    </row>
    <row r="94" spans="2:18">
      <c r="B94" t="s">
        <v>3339</v>
      </c>
      <c r="C94" t="s">
        <v>3239</v>
      </c>
      <c r="D94" t="s">
        <v>3345</v>
      </c>
      <c r="E94"/>
      <c r="F94" t="s">
        <v>618</v>
      </c>
      <c r="G94" t="s">
        <v>492</v>
      </c>
      <c r="H94" t="s">
        <v>2316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51242.29</v>
      </c>
      <c r="O94" s="77">
        <v>87.64</v>
      </c>
      <c r="P94" s="77">
        <v>44.908742955999998</v>
      </c>
      <c r="Q94" s="78">
        <v>1.2999999999999999E-3</v>
      </c>
      <c r="R94" s="78">
        <v>1E-4</v>
      </c>
    </row>
    <row r="95" spans="2:18">
      <c r="B95" t="s">
        <v>3339</v>
      </c>
      <c r="C95" t="s">
        <v>3239</v>
      </c>
      <c r="D95" t="s">
        <v>3346</v>
      </c>
      <c r="E95"/>
      <c r="F95" t="s">
        <v>618</v>
      </c>
      <c r="G95" t="s">
        <v>366</v>
      </c>
      <c r="H95" t="s">
        <v>2316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42326.01</v>
      </c>
      <c r="O95" s="77">
        <v>80.77</v>
      </c>
      <c r="P95" s="77">
        <v>34.186718276999997</v>
      </c>
      <c r="Q95" s="78">
        <v>1E-3</v>
      </c>
      <c r="R95" s="78">
        <v>1E-4</v>
      </c>
    </row>
    <row r="96" spans="2:18">
      <c r="B96" t="s">
        <v>3339</v>
      </c>
      <c r="C96" t="s">
        <v>3239</v>
      </c>
      <c r="D96" t="s">
        <v>3347</v>
      </c>
      <c r="E96"/>
      <c r="F96" t="s">
        <v>618</v>
      </c>
      <c r="G96" t="s">
        <v>307</v>
      </c>
      <c r="H96" t="s">
        <v>2316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49495.43</v>
      </c>
      <c r="O96" s="77">
        <v>83.45</v>
      </c>
      <c r="P96" s="77">
        <v>41.303936335000003</v>
      </c>
      <c r="Q96" s="78">
        <v>1.1999999999999999E-3</v>
      </c>
      <c r="R96" s="78">
        <v>1E-4</v>
      </c>
    </row>
    <row r="97" spans="2:18">
      <c r="B97" t="s">
        <v>3339</v>
      </c>
      <c r="C97" t="s">
        <v>3239</v>
      </c>
      <c r="D97" t="s">
        <v>3348</v>
      </c>
      <c r="E97"/>
      <c r="F97" t="s">
        <v>618</v>
      </c>
      <c r="G97" t="s">
        <v>796</v>
      </c>
      <c r="H97" t="s">
        <v>2316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56360.12</v>
      </c>
      <c r="O97" s="77">
        <v>85.13</v>
      </c>
      <c r="P97" s="77">
        <v>47.979370156000002</v>
      </c>
      <c r="Q97" s="78">
        <v>1.4E-3</v>
      </c>
      <c r="R97" s="78">
        <v>1E-4</v>
      </c>
    </row>
    <row r="98" spans="2:18">
      <c r="B98" t="s">
        <v>3349</v>
      </c>
      <c r="C98" t="s">
        <v>3239</v>
      </c>
      <c r="D98" t="s">
        <v>3350</v>
      </c>
      <c r="E98"/>
      <c r="F98" t="s">
        <v>618</v>
      </c>
      <c r="G98" t="s">
        <v>643</v>
      </c>
      <c r="H98" t="s">
        <v>2316</v>
      </c>
      <c r="I98" s="77">
        <v>5.47</v>
      </c>
      <c r="J98" t="s">
        <v>391</v>
      </c>
      <c r="K98" t="s">
        <v>102</v>
      </c>
      <c r="L98" s="78">
        <v>1.7899999999999999E-2</v>
      </c>
      <c r="M98" s="78">
        <v>3.1099999999999999E-2</v>
      </c>
      <c r="N98" s="77">
        <v>94197.98</v>
      </c>
      <c r="O98" s="77">
        <v>101.65</v>
      </c>
      <c r="P98" s="77">
        <v>95.752246670000005</v>
      </c>
      <c r="Q98" s="78">
        <v>2.8999999999999998E-3</v>
      </c>
      <c r="R98" s="78">
        <v>2.9999999999999997E-4</v>
      </c>
    </row>
    <row r="99" spans="2:18">
      <c r="B99" t="s">
        <v>3349</v>
      </c>
      <c r="C99" t="s">
        <v>3239</v>
      </c>
      <c r="D99" t="s">
        <v>3351</v>
      </c>
      <c r="E99"/>
      <c r="F99" t="s">
        <v>618</v>
      </c>
      <c r="G99" t="s">
        <v>643</v>
      </c>
      <c r="H99" t="s">
        <v>2316</v>
      </c>
      <c r="I99" s="77">
        <v>7.06</v>
      </c>
      <c r="J99" t="s">
        <v>391</v>
      </c>
      <c r="K99" t="s">
        <v>102</v>
      </c>
      <c r="L99" s="78">
        <v>7.0499999999999993E-2</v>
      </c>
      <c r="M99" s="78">
        <v>7.0199999999999999E-2</v>
      </c>
      <c r="N99" s="77">
        <v>40130.36</v>
      </c>
      <c r="O99" s="77">
        <v>93.24</v>
      </c>
      <c r="P99" s="77">
        <v>37.417547663999997</v>
      </c>
      <c r="Q99" s="78">
        <v>1.1000000000000001E-3</v>
      </c>
      <c r="R99" s="78">
        <v>1E-4</v>
      </c>
    </row>
    <row r="100" spans="2:18">
      <c r="B100" t="s">
        <v>3352</v>
      </c>
      <c r="C100" t="s">
        <v>3239</v>
      </c>
      <c r="D100" t="s">
        <v>3353</v>
      </c>
      <c r="E100"/>
      <c r="F100" t="s">
        <v>583</v>
      </c>
      <c r="G100" t="s">
        <v>373</v>
      </c>
      <c r="H100" t="s">
        <v>209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3737.87</v>
      </c>
      <c r="O100" s="77">
        <v>121.28</v>
      </c>
      <c r="P100" s="77">
        <v>4.5332887360000003</v>
      </c>
      <c r="Q100" s="78">
        <v>1E-4</v>
      </c>
      <c r="R100" s="78">
        <v>0</v>
      </c>
    </row>
    <row r="101" spans="2:18">
      <c r="B101" t="s">
        <v>3352</v>
      </c>
      <c r="C101" t="s">
        <v>3239</v>
      </c>
      <c r="D101" t="s">
        <v>3354</v>
      </c>
      <c r="E101"/>
      <c r="F101" t="s">
        <v>583</v>
      </c>
      <c r="G101" t="s">
        <v>373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13783.6</v>
      </c>
      <c r="O101" s="77">
        <v>125.37</v>
      </c>
      <c r="P101" s="77">
        <v>17.280499320000001</v>
      </c>
      <c r="Q101" s="78">
        <v>5.0000000000000001E-4</v>
      </c>
      <c r="R101" s="78">
        <v>1E-4</v>
      </c>
    </row>
    <row r="102" spans="2:18">
      <c r="B102" t="s">
        <v>3352</v>
      </c>
      <c r="C102" t="s">
        <v>3239</v>
      </c>
      <c r="D102" t="s">
        <v>3355</v>
      </c>
      <c r="E102"/>
      <c r="F102" t="s">
        <v>583</v>
      </c>
      <c r="G102" t="s">
        <v>373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8021.7</v>
      </c>
      <c r="O102" s="77">
        <v>125.44</v>
      </c>
      <c r="P102" s="77">
        <v>10.06242048</v>
      </c>
      <c r="Q102" s="78">
        <v>2.9999999999999997E-4</v>
      </c>
      <c r="R102" s="78">
        <v>0</v>
      </c>
    </row>
    <row r="103" spans="2:18">
      <c r="B103" t="s">
        <v>3352</v>
      </c>
      <c r="C103" t="s">
        <v>3239</v>
      </c>
      <c r="D103" t="s">
        <v>3356</v>
      </c>
      <c r="E103"/>
      <c r="F103" t="s">
        <v>583</v>
      </c>
      <c r="G103" t="s">
        <v>373</v>
      </c>
      <c r="H103" t="s">
        <v>209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5650.3</v>
      </c>
      <c r="O103" s="77">
        <v>123.64</v>
      </c>
      <c r="P103" s="77">
        <v>6.9860309200000001</v>
      </c>
      <c r="Q103" s="78">
        <v>2.0000000000000001E-4</v>
      </c>
      <c r="R103" s="78">
        <v>0</v>
      </c>
    </row>
    <row r="104" spans="2:18">
      <c r="B104" t="s">
        <v>3352</v>
      </c>
      <c r="C104" t="s">
        <v>3239</v>
      </c>
      <c r="D104" t="s">
        <v>3357</v>
      </c>
      <c r="E104"/>
      <c r="F104" t="s">
        <v>583</v>
      </c>
      <c r="G104" t="s">
        <v>373</v>
      </c>
      <c r="H104" t="s">
        <v>209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3191.49</v>
      </c>
      <c r="O104" s="77">
        <v>126.56</v>
      </c>
      <c r="P104" s="77">
        <v>4.0391497440000004</v>
      </c>
      <c r="Q104" s="78">
        <v>1E-4</v>
      </c>
      <c r="R104" s="78">
        <v>0</v>
      </c>
    </row>
    <row r="105" spans="2:18">
      <c r="B105" t="s">
        <v>3352</v>
      </c>
      <c r="C105" t="s">
        <v>3239</v>
      </c>
      <c r="D105" t="s">
        <v>3358</v>
      </c>
      <c r="E105"/>
      <c r="F105" t="s">
        <v>583</v>
      </c>
      <c r="G105" t="s">
        <v>373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6457.95</v>
      </c>
      <c r="O105" s="77">
        <v>123.17</v>
      </c>
      <c r="P105" s="77">
        <v>7.9542570149999996</v>
      </c>
      <c r="Q105" s="78">
        <v>2.0000000000000001E-4</v>
      </c>
      <c r="R105" s="78">
        <v>0</v>
      </c>
    </row>
    <row r="106" spans="2:18">
      <c r="B106" t="s">
        <v>3352</v>
      </c>
      <c r="C106" t="s">
        <v>3239</v>
      </c>
      <c r="D106" t="s">
        <v>3359</v>
      </c>
      <c r="E106"/>
      <c r="F106" t="s">
        <v>583</v>
      </c>
      <c r="G106" t="s">
        <v>373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10010.92</v>
      </c>
      <c r="O106" s="77">
        <v>123.4</v>
      </c>
      <c r="P106" s="77">
        <v>12.35347528</v>
      </c>
      <c r="Q106" s="78">
        <v>4.0000000000000002E-4</v>
      </c>
      <c r="R106" s="78">
        <v>0</v>
      </c>
    </row>
    <row r="107" spans="2:18">
      <c r="B107" t="s">
        <v>3352</v>
      </c>
      <c r="C107" t="s">
        <v>3239</v>
      </c>
      <c r="D107" t="s">
        <v>3360</v>
      </c>
      <c r="E107"/>
      <c r="F107" t="s">
        <v>583</v>
      </c>
      <c r="G107" t="s">
        <v>373</v>
      </c>
      <c r="H107" t="s">
        <v>209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4381.93</v>
      </c>
      <c r="O107" s="77">
        <v>126.31</v>
      </c>
      <c r="P107" s="77">
        <v>5.534815783</v>
      </c>
      <c r="Q107" s="78">
        <v>2.0000000000000001E-4</v>
      </c>
      <c r="R107" s="78">
        <v>0</v>
      </c>
    </row>
    <row r="108" spans="2:18">
      <c r="B108" t="s">
        <v>3352</v>
      </c>
      <c r="C108" t="s">
        <v>3239</v>
      </c>
      <c r="D108" t="s">
        <v>3361</v>
      </c>
      <c r="E108"/>
      <c r="F108" t="s">
        <v>583</v>
      </c>
      <c r="G108" t="s">
        <v>373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10396.94</v>
      </c>
      <c r="O108" s="77">
        <v>123.64</v>
      </c>
      <c r="P108" s="77">
        <v>12.854776616000001</v>
      </c>
      <c r="Q108" s="78">
        <v>4.0000000000000002E-4</v>
      </c>
      <c r="R108" s="78">
        <v>0</v>
      </c>
    </row>
    <row r="109" spans="2:18">
      <c r="B109" t="s">
        <v>3352</v>
      </c>
      <c r="C109" t="s">
        <v>3239</v>
      </c>
      <c r="D109" t="s">
        <v>3362</v>
      </c>
      <c r="E109"/>
      <c r="F109" t="s">
        <v>583</v>
      </c>
      <c r="G109" t="s">
        <v>373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4610.5200000000004</v>
      </c>
      <c r="O109" s="77">
        <v>123.89</v>
      </c>
      <c r="P109" s="77">
        <v>5.7119732279999997</v>
      </c>
      <c r="Q109" s="78">
        <v>2.0000000000000001E-4</v>
      </c>
      <c r="R109" s="78">
        <v>0</v>
      </c>
    </row>
    <row r="110" spans="2:18">
      <c r="B110" t="s">
        <v>3352</v>
      </c>
      <c r="C110" t="s">
        <v>3239</v>
      </c>
      <c r="D110" t="s">
        <v>3363</v>
      </c>
      <c r="E110"/>
      <c r="F110" t="s">
        <v>583</v>
      </c>
      <c r="G110" t="s">
        <v>373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5813.87</v>
      </c>
      <c r="O110" s="77">
        <v>122.6</v>
      </c>
      <c r="P110" s="77">
        <v>7.12780462</v>
      </c>
      <c r="Q110" s="78">
        <v>2.0000000000000001E-4</v>
      </c>
      <c r="R110" s="78">
        <v>0</v>
      </c>
    </row>
    <row r="111" spans="2:18">
      <c r="B111" t="s">
        <v>3352</v>
      </c>
      <c r="C111" t="s">
        <v>3239</v>
      </c>
      <c r="D111" t="s">
        <v>3364</v>
      </c>
      <c r="E111"/>
      <c r="F111" t="s">
        <v>583</v>
      </c>
      <c r="G111" t="s">
        <v>373</v>
      </c>
      <c r="H111" t="s">
        <v>209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1329.26</v>
      </c>
      <c r="O111" s="77">
        <v>125.83</v>
      </c>
      <c r="P111" s="77">
        <v>1.6726078579999999</v>
      </c>
      <c r="Q111" s="78">
        <v>0</v>
      </c>
      <c r="R111" s="78">
        <v>0</v>
      </c>
    </row>
    <row r="112" spans="2:18">
      <c r="B112" t="s">
        <v>3352</v>
      </c>
      <c r="C112" t="s">
        <v>3239</v>
      </c>
      <c r="D112" t="s">
        <v>3365</v>
      </c>
      <c r="E112"/>
      <c r="F112" t="s">
        <v>583</v>
      </c>
      <c r="G112" t="s">
        <v>373</v>
      </c>
      <c r="H112" t="s">
        <v>209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11722.43</v>
      </c>
      <c r="O112" s="77">
        <v>122.83</v>
      </c>
      <c r="P112" s="77">
        <v>14.398660768999999</v>
      </c>
      <c r="Q112" s="78">
        <v>4.0000000000000002E-4</v>
      </c>
      <c r="R112" s="78">
        <v>0</v>
      </c>
    </row>
    <row r="113" spans="2:18">
      <c r="B113" t="s">
        <v>3352</v>
      </c>
      <c r="C113" t="s">
        <v>3239</v>
      </c>
      <c r="D113" t="s">
        <v>3366</v>
      </c>
      <c r="E113"/>
      <c r="F113" t="s">
        <v>583</v>
      </c>
      <c r="G113" t="s">
        <v>373</v>
      </c>
      <c r="H113" t="s">
        <v>209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2643.95</v>
      </c>
      <c r="O113" s="77">
        <v>125.47</v>
      </c>
      <c r="P113" s="77">
        <v>3.317364065</v>
      </c>
      <c r="Q113" s="78">
        <v>1E-4</v>
      </c>
      <c r="R113" s="78">
        <v>0</v>
      </c>
    </row>
    <row r="114" spans="2:18">
      <c r="B114" t="s">
        <v>3352</v>
      </c>
      <c r="C114" t="s">
        <v>3239</v>
      </c>
      <c r="D114" t="s">
        <v>3367</v>
      </c>
      <c r="E114"/>
      <c r="F114" t="s">
        <v>583</v>
      </c>
      <c r="G114" t="s">
        <v>373</v>
      </c>
      <c r="H114" t="s">
        <v>209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2321.91</v>
      </c>
      <c r="O114" s="77">
        <v>123.68</v>
      </c>
      <c r="P114" s="77">
        <v>2.871738288</v>
      </c>
      <c r="Q114" s="78">
        <v>1E-4</v>
      </c>
      <c r="R114" s="78">
        <v>0</v>
      </c>
    </row>
    <row r="115" spans="2:18">
      <c r="B115" t="s">
        <v>3352</v>
      </c>
      <c r="C115" t="s">
        <v>3239</v>
      </c>
      <c r="D115" t="s">
        <v>3368</v>
      </c>
      <c r="E115"/>
      <c r="F115" t="s">
        <v>583</v>
      </c>
      <c r="G115" t="s">
        <v>373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7238.98</v>
      </c>
      <c r="O115" s="77">
        <v>116.59</v>
      </c>
      <c r="P115" s="77">
        <v>8.4399267820000006</v>
      </c>
      <c r="Q115" s="78">
        <v>2.9999999999999997E-4</v>
      </c>
      <c r="R115" s="78">
        <v>0</v>
      </c>
    </row>
    <row r="116" spans="2:18">
      <c r="B116" t="s">
        <v>3352</v>
      </c>
      <c r="C116" t="s">
        <v>3239</v>
      </c>
      <c r="D116" t="s">
        <v>3369</v>
      </c>
      <c r="E116"/>
      <c r="F116" t="s">
        <v>583</v>
      </c>
      <c r="G116" t="s">
        <v>373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5296.83</v>
      </c>
      <c r="O116" s="77">
        <v>116.35</v>
      </c>
      <c r="P116" s="77">
        <v>6.1628617050000001</v>
      </c>
      <c r="Q116" s="78">
        <v>2.0000000000000001E-4</v>
      </c>
      <c r="R116" s="78">
        <v>0</v>
      </c>
    </row>
    <row r="117" spans="2:18">
      <c r="B117" t="s">
        <v>3352</v>
      </c>
      <c r="C117" t="s">
        <v>3239</v>
      </c>
      <c r="D117" t="s">
        <v>3370</v>
      </c>
      <c r="E117"/>
      <c r="F117" t="s">
        <v>583</v>
      </c>
      <c r="G117" t="s">
        <v>373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2582.71</v>
      </c>
      <c r="O117" s="77">
        <v>122.49</v>
      </c>
      <c r="P117" s="77">
        <v>3.1635614790000002</v>
      </c>
      <c r="Q117" s="78">
        <v>1E-4</v>
      </c>
      <c r="R117" s="78">
        <v>0</v>
      </c>
    </row>
    <row r="118" spans="2:18">
      <c r="B118" t="s">
        <v>3352</v>
      </c>
      <c r="C118" t="s">
        <v>3239</v>
      </c>
      <c r="D118" t="s">
        <v>3371</v>
      </c>
      <c r="E118"/>
      <c r="F118" t="s">
        <v>583</v>
      </c>
      <c r="G118" t="s">
        <v>373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667.01</v>
      </c>
      <c r="O118" s="77">
        <v>121.97</v>
      </c>
      <c r="P118" s="77">
        <v>0.81355209699999997</v>
      </c>
      <c r="Q118" s="78">
        <v>0</v>
      </c>
      <c r="R118" s="78">
        <v>0</v>
      </c>
    </row>
    <row r="119" spans="2:18">
      <c r="B119" t="s">
        <v>3352</v>
      </c>
      <c r="C119" t="s">
        <v>3239</v>
      </c>
      <c r="D119" t="s">
        <v>3372</v>
      </c>
      <c r="E119"/>
      <c r="F119" t="s">
        <v>583</v>
      </c>
      <c r="G119" t="s">
        <v>373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7588.41</v>
      </c>
      <c r="O119" s="77">
        <v>121.09</v>
      </c>
      <c r="P119" s="77">
        <v>9.1888056690000006</v>
      </c>
      <c r="Q119" s="78">
        <v>2.9999999999999997E-4</v>
      </c>
      <c r="R119" s="78">
        <v>0</v>
      </c>
    </row>
    <row r="120" spans="2:18">
      <c r="B120" t="s">
        <v>3352</v>
      </c>
      <c r="C120" t="s">
        <v>3239</v>
      </c>
      <c r="D120" t="s">
        <v>3373</v>
      </c>
      <c r="E120"/>
      <c r="F120" t="s">
        <v>583</v>
      </c>
      <c r="G120" t="s">
        <v>373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1467.75</v>
      </c>
      <c r="O120" s="77">
        <v>121</v>
      </c>
      <c r="P120" s="77">
        <v>1.7759775</v>
      </c>
      <c r="Q120" s="78">
        <v>1E-4</v>
      </c>
      <c r="R120" s="78">
        <v>0</v>
      </c>
    </row>
    <row r="121" spans="2:18">
      <c r="B121" t="s">
        <v>3352</v>
      </c>
      <c r="C121" t="s">
        <v>3239</v>
      </c>
      <c r="D121" t="s">
        <v>3374</v>
      </c>
      <c r="E121"/>
      <c r="F121" t="s">
        <v>583</v>
      </c>
      <c r="G121" t="s">
        <v>373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1412.71</v>
      </c>
      <c r="O121" s="77">
        <v>121.71</v>
      </c>
      <c r="P121" s="77">
        <v>1.719409341</v>
      </c>
      <c r="Q121" s="78">
        <v>1E-4</v>
      </c>
      <c r="R121" s="78">
        <v>0</v>
      </c>
    </row>
    <row r="122" spans="2:18">
      <c r="B122" t="s">
        <v>3352</v>
      </c>
      <c r="C122" t="s">
        <v>3239</v>
      </c>
      <c r="D122" t="s">
        <v>3375</v>
      </c>
      <c r="E122"/>
      <c r="F122" t="s">
        <v>583</v>
      </c>
      <c r="G122" t="s">
        <v>373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2813.45</v>
      </c>
      <c r="O122" s="77">
        <v>121.95</v>
      </c>
      <c r="P122" s="77">
        <v>3.431002275</v>
      </c>
      <c r="Q122" s="78">
        <v>1E-4</v>
      </c>
      <c r="R122" s="78">
        <v>0</v>
      </c>
    </row>
    <row r="123" spans="2:18">
      <c r="B123" t="s">
        <v>3352</v>
      </c>
      <c r="C123" t="s">
        <v>3239</v>
      </c>
      <c r="D123" t="s">
        <v>3376</v>
      </c>
      <c r="E123"/>
      <c r="F123" t="s">
        <v>583</v>
      </c>
      <c r="G123" t="s">
        <v>373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1771.25</v>
      </c>
      <c r="O123" s="77">
        <v>121.47</v>
      </c>
      <c r="P123" s="77">
        <v>2.1515373750000002</v>
      </c>
      <c r="Q123" s="78">
        <v>1E-4</v>
      </c>
      <c r="R123" s="78">
        <v>0</v>
      </c>
    </row>
    <row r="124" spans="2:18">
      <c r="B124" t="s">
        <v>3352</v>
      </c>
      <c r="C124" t="s">
        <v>3239</v>
      </c>
      <c r="D124" t="s">
        <v>3377</v>
      </c>
      <c r="E124"/>
      <c r="F124" t="s">
        <v>583</v>
      </c>
      <c r="G124" t="s">
        <v>373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995.89</v>
      </c>
      <c r="O124" s="77">
        <v>121.36</v>
      </c>
      <c r="P124" s="77">
        <v>1.208612104</v>
      </c>
      <c r="Q124" s="78">
        <v>0</v>
      </c>
      <c r="R124" s="78">
        <v>0</v>
      </c>
    </row>
    <row r="125" spans="2:18">
      <c r="B125" t="s">
        <v>3352</v>
      </c>
      <c r="C125" t="s">
        <v>3239</v>
      </c>
      <c r="D125" t="s">
        <v>3378</v>
      </c>
      <c r="E125"/>
      <c r="F125" t="s">
        <v>583</v>
      </c>
      <c r="G125" t="s">
        <v>373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2960.68</v>
      </c>
      <c r="O125" s="77">
        <v>121.01</v>
      </c>
      <c r="P125" s="77">
        <v>3.5827188680000002</v>
      </c>
      <c r="Q125" s="78">
        <v>1E-4</v>
      </c>
      <c r="R125" s="78">
        <v>0</v>
      </c>
    </row>
    <row r="126" spans="2:18">
      <c r="B126" t="s">
        <v>3352</v>
      </c>
      <c r="C126" t="s">
        <v>3239</v>
      </c>
      <c r="D126" t="s">
        <v>3379</v>
      </c>
      <c r="E126"/>
      <c r="F126" t="s">
        <v>583</v>
      </c>
      <c r="G126" t="s">
        <v>373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1162.06</v>
      </c>
      <c r="O126" s="77">
        <v>121.01</v>
      </c>
      <c r="P126" s="77">
        <v>1.406208806</v>
      </c>
      <c r="Q126" s="78">
        <v>0</v>
      </c>
      <c r="R126" s="78">
        <v>0</v>
      </c>
    </row>
    <row r="127" spans="2:18">
      <c r="B127" t="s">
        <v>3352</v>
      </c>
      <c r="C127" t="s">
        <v>3239</v>
      </c>
      <c r="D127" t="s">
        <v>3380</v>
      </c>
      <c r="E127"/>
      <c r="F127" t="s">
        <v>583</v>
      </c>
      <c r="G127" t="s">
        <v>373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7735.25</v>
      </c>
      <c r="O127" s="77">
        <v>121.24</v>
      </c>
      <c r="P127" s="77">
        <v>9.3782171000000005</v>
      </c>
      <c r="Q127" s="78">
        <v>2.9999999999999997E-4</v>
      </c>
      <c r="R127" s="78">
        <v>0</v>
      </c>
    </row>
    <row r="128" spans="2:18">
      <c r="B128" t="s">
        <v>3352</v>
      </c>
      <c r="C128" t="s">
        <v>3239</v>
      </c>
      <c r="D128" t="s">
        <v>3381</v>
      </c>
      <c r="E128"/>
      <c r="F128" t="s">
        <v>583</v>
      </c>
      <c r="G128" t="s">
        <v>373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15110.12</v>
      </c>
      <c r="O128" s="77">
        <v>122.31</v>
      </c>
      <c r="P128" s="77">
        <v>18.481187771999998</v>
      </c>
      <c r="Q128" s="78">
        <v>5.9999999999999995E-4</v>
      </c>
      <c r="R128" s="78">
        <v>1E-4</v>
      </c>
    </row>
    <row r="129" spans="2:18">
      <c r="B129" t="s">
        <v>3352</v>
      </c>
      <c r="C129" t="s">
        <v>3239</v>
      </c>
      <c r="D129" t="s">
        <v>3382</v>
      </c>
      <c r="E129"/>
      <c r="F129" t="s">
        <v>583</v>
      </c>
      <c r="G129" t="s">
        <v>373</v>
      </c>
      <c r="H129" t="s">
        <v>209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1604.9</v>
      </c>
      <c r="O129" s="77">
        <v>125.65</v>
      </c>
      <c r="P129" s="77">
        <v>2.0165568500000002</v>
      </c>
      <c r="Q129" s="78">
        <v>1E-4</v>
      </c>
      <c r="R129" s="78">
        <v>0</v>
      </c>
    </row>
    <row r="130" spans="2:18">
      <c r="B130" t="s">
        <v>3352</v>
      </c>
      <c r="C130" t="s">
        <v>3239</v>
      </c>
      <c r="D130" t="s">
        <v>3383</v>
      </c>
      <c r="E130"/>
      <c r="F130" t="s">
        <v>583</v>
      </c>
      <c r="G130" t="s">
        <v>373</v>
      </c>
      <c r="H130" t="s">
        <v>209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18443.25</v>
      </c>
      <c r="O130" s="77">
        <v>122.81</v>
      </c>
      <c r="P130" s="77">
        <v>22.650155325</v>
      </c>
      <c r="Q130" s="78">
        <v>6.9999999999999999E-4</v>
      </c>
      <c r="R130" s="78">
        <v>1E-4</v>
      </c>
    </row>
    <row r="131" spans="2:18">
      <c r="B131" t="s">
        <v>3352</v>
      </c>
      <c r="C131" t="s">
        <v>3239</v>
      </c>
      <c r="D131" t="s">
        <v>3384</v>
      </c>
      <c r="E131"/>
      <c r="F131" t="s">
        <v>583</v>
      </c>
      <c r="G131" t="s">
        <v>373</v>
      </c>
      <c r="H131" t="s">
        <v>209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3643.1</v>
      </c>
      <c r="O131" s="77">
        <v>125.52</v>
      </c>
      <c r="P131" s="77">
        <v>4.5728191200000001</v>
      </c>
      <c r="Q131" s="78">
        <v>1E-4</v>
      </c>
      <c r="R131" s="78">
        <v>0</v>
      </c>
    </row>
    <row r="132" spans="2:18">
      <c r="B132" t="s">
        <v>3352</v>
      </c>
      <c r="C132" t="s">
        <v>3239</v>
      </c>
      <c r="D132" t="s">
        <v>3385</v>
      </c>
      <c r="E132"/>
      <c r="F132" t="s">
        <v>583</v>
      </c>
      <c r="G132" t="s">
        <v>373</v>
      </c>
      <c r="H132" t="s">
        <v>209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93515.46</v>
      </c>
      <c r="O132" s="77">
        <v>131.16</v>
      </c>
      <c r="P132" s="77">
        <v>122.654877336</v>
      </c>
      <c r="Q132" s="78">
        <v>3.7000000000000002E-3</v>
      </c>
      <c r="R132" s="78">
        <v>4.0000000000000002E-4</v>
      </c>
    </row>
    <row r="133" spans="2:18">
      <c r="B133" t="s">
        <v>3386</v>
      </c>
      <c r="C133" t="s">
        <v>3239</v>
      </c>
      <c r="D133" t="s">
        <v>3387</v>
      </c>
      <c r="E133"/>
      <c r="F133" t="s">
        <v>600</v>
      </c>
      <c r="G133" t="s">
        <v>281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2001.44</v>
      </c>
      <c r="O133" s="77">
        <v>123.73</v>
      </c>
      <c r="P133" s="77">
        <v>2.4763817119999998</v>
      </c>
      <c r="Q133" s="78">
        <v>1E-4</v>
      </c>
      <c r="R133" s="78">
        <v>0</v>
      </c>
    </row>
    <row r="134" spans="2:18">
      <c r="B134" t="s">
        <v>3386</v>
      </c>
      <c r="C134" t="s">
        <v>3239</v>
      </c>
      <c r="D134" t="s">
        <v>3388</v>
      </c>
      <c r="E134"/>
      <c r="F134" t="s">
        <v>600</v>
      </c>
      <c r="G134" t="s">
        <v>281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2557.4</v>
      </c>
      <c r="O134" s="77">
        <v>123.73</v>
      </c>
      <c r="P134" s="77">
        <v>3.1642710200000002</v>
      </c>
      <c r="Q134" s="78">
        <v>1E-4</v>
      </c>
      <c r="R134" s="78">
        <v>0</v>
      </c>
    </row>
    <row r="135" spans="2:18">
      <c r="B135" t="s">
        <v>3386</v>
      </c>
      <c r="C135" t="s">
        <v>3239</v>
      </c>
      <c r="D135" t="s">
        <v>3389</v>
      </c>
      <c r="E135"/>
      <c r="F135" t="s">
        <v>600</v>
      </c>
      <c r="G135" t="s">
        <v>281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17002.150000000001</v>
      </c>
      <c r="O135" s="77">
        <v>130.37</v>
      </c>
      <c r="P135" s="77">
        <v>22.165702955</v>
      </c>
      <c r="Q135" s="78">
        <v>6.9999999999999999E-4</v>
      </c>
      <c r="R135" s="78">
        <v>1E-4</v>
      </c>
    </row>
    <row r="136" spans="2:18">
      <c r="B136" t="s">
        <v>3386</v>
      </c>
      <c r="C136" t="s">
        <v>3239</v>
      </c>
      <c r="D136" t="s">
        <v>3390</v>
      </c>
      <c r="E136"/>
      <c r="F136" t="s">
        <v>600</v>
      </c>
      <c r="G136" t="s">
        <v>281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3002.16</v>
      </c>
      <c r="O136" s="77">
        <v>123.73</v>
      </c>
      <c r="P136" s="77">
        <v>3.7145725679999999</v>
      </c>
      <c r="Q136" s="78">
        <v>1E-4</v>
      </c>
      <c r="R136" s="78">
        <v>0</v>
      </c>
    </row>
    <row r="137" spans="2:18">
      <c r="B137" t="s">
        <v>3386</v>
      </c>
      <c r="C137" t="s">
        <v>3239</v>
      </c>
      <c r="D137" t="s">
        <v>3391</v>
      </c>
      <c r="E137"/>
      <c r="F137" t="s">
        <v>600</v>
      </c>
      <c r="G137" t="s">
        <v>281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12247.31</v>
      </c>
      <c r="O137" s="77">
        <v>130.37</v>
      </c>
      <c r="P137" s="77">
        <v>15.966818047</v>
      </c>
      <c r="Q137" s="78">
        <v>5.0000000000000001E-4</v>
      </c>
      <c r="R137" s="78">
        <v>0</v>
      </c>
    </row>
    <row r="138" spans="2:18">
      <c r="B138" t="s">
        <v>3386</v>
      </c>
      <c r="C138" t="s">
        <v>3239</v>
      </c>
      <c r="D138" t="s">
        <v>3392</v>
      </c>
      <c r="E138"/>
      <c r="F138" t="s">
        <v>600</v>
      </c>
      <c r="G138" t="s">
        <v>281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2445.65</v>
      </c>
      <c r="O138" s="77">
        <v>123.73</v>
      </c>
      <c r="P138" s="77">
        <v>3.026002745</v>
      </c>
      <c r="Q138" s="78">
        <v>1E-4</v>
      </c>
      <c r="R138" s="78">
        <v>0</v>
      </c>
    </row>
    <row r="139" spans="2:18">
      <c r="B139" t="s">
        <v>3386</v>
      </c>
      <c r="C139" t="s">
        <v>3239</v>
      </c>
      <c r="D139" t="s">
        <v>3393</v>
      </c>
      <c r="E139"/>
      <c r="F139" t="s">
        <v>600</v>
      </c>
      <c r="G139" t="s">
        <v>281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14708.78</v>
      </c>
      <c r="O139" s="77">
        <v>130.37</v>
      </c>
      <c r="P139" s="77">
        <v>19.175836486000001</v>
      </c>
      <c r="Q139" s="78">
        <v>5.9999999999999995E-4</v>
      </c>
      <c r="R139" s="78">
        <v>1E-4</v>
      </c>
    </row>
    <row r="140" spans="2:18">
      <c r="B140" t="s">
        <v>3386</v>
      </c>
      <c r="C140" t="s">
        <v>3239</v>
      </c>
      <c r="D140" t="s">
        <v>3394</v>
      </c>
      <c r="E140"/>
      <c r="F140" t="s">
        <v>600</v>
      </c>
      <c r="G140" t="s">
        <v>281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2557.4</v>
      </c>
      <c r="O140" s="77">
        <v>123.73</v>
      </c>
      <c r="P140" s="77">
        <v>3.1642710200000002</v>
      </c>
      <c r="Q140" s="78">
        <v>1E-4</v>
      </c>
      <c r="R140" s="78">
        <v>0</v>
      </c>
    </row>
    <row r="141" spans="2:18">
      <c r="B141" t="s">
        <v>3386</v>
      </c>
      <c r="C141" t="s">
        <v>3239</v>
      </c>
      <c r="D141" t="s">
        <v>3395</v>
      </c>
      <c r="E141"/>
      <c r="F141" t="s">
        <v>600</v>
      </c>
      <c r="G141" t="s">
        <v>281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13495.32</v>
      </c>
      <c r="O141" s="77">
        <v>130.43</v>
      </c>
      <c r="P141" s="77">
        <v>17.601945875999998</v>
      </c>
      <c r="Q141" s="78">
        <v>5.0000000000000001E-4</v>
      </c>
      <c r="R141" s="78">
        <v>1E-4</v>
      </c>
    </row>
    <row r="142" spans="2:18">
      <c r="B142" t="s">
        <v>3386</v>
      </c>
      <c r="C142" t="s">
        <v>3239</v>
      </c>
      <c r="D142" t="s">
        <v>3396</v>
      </c>
      <c r="E142"/>
      <c r="F142" t="s">
        <v>600</v>
      </c>
      <c r="G142" t="s">
        <v>281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12701.48</v>
      </c>
      <c r="O142" s="77">
        <v>130.43</v>
      </c>
      <c r="P142" s="77">
        <v>16.566540364000002</v>
      </c>
      <c r="Q142" s="78">
        <v>5.0000000000000001E-4</v>
      </c>
      <c r="R142" s="78">
        <v>1E-4</v>
      </c>
    </row>
    <row r="143" spans="2:18">
      <c r="B143" t="s">
        <v>3397</v>
      </c>
      <c r="C143" t="s">
        <v>3239</v>
      </c>
      <c r="D143" t="s">
        <v>3398</v>
      </c>
      <c r="E143"/>
      <c r="F143" t="s">
        <v>600</v>
      </c>
      <c r="G143" t="s">
        <v>250</v>
      </c>
      <c r="H143" t="s">
        <v>150</v>
      </c>
      <c r="I143" s="77">
        <v>4.4000000000000004</v>
      </c>
      <c r="J143" t="s">
        <v>845</v>
      </c>
      <c r="K143" t="s">
        <v>102</v>
      </c>
      <c r="L143" s="78">
        <v>2.5600000000000001E-2</v>
      </c>
      <c r="M143" s="78">
        <v>2.5899999999999999E-2</v>
      </c>
      <c r="N143" s="77">
        <v>336048.57</v>
      </c>
      <c r="O143" s="77">
        <v>112.45</v>
      </c>
      <c r="P143" s="77">
        <v>377.88661696499997</v>
      </c>
      <c r="Q143" s="78">
        <v>1.1299999999999999E-2</v>
      </c>
      <c r="R143" s="78">
        <v>1.1999999999999999E-3</v>
      </c>
    </row>
    <row r="144" spans="2:18">
      <c r="B144" t="s">
        <v>3399</v>
      </c>
      <c r="C144" t="s">
        <v>3239</v>
      </c>
      <c r="D144" t="s">
        <v>3400</v>
      </c>
      <c r="E144"/>
      <c r="F144" t="s">
        <v>618</v>
      </c>
      <c r="G144" t="s">
        <v>302</v>
      </c>
      <c r="H144" t="s">
        <v>2316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37951.300000000003</v>
      </c>
      <c r="O144" s="77">
        <v>107.77</v>
      </c>
      <c r="P144" s="77">
        <v>40.900116009999998</v>
      </c>
      <c r="Q144" s="78">
        <v>1.1999999999999999E-3</v>
      </c>
      <c r="R144" s="78">
        <v>1E-4</v>
      </c>
    </row>
    <row r="145" spans="2:18">
      <c r="B145" t="s">
        <v>3399</v>
      </c>
      <c r="C145" t="s">
        <v>3239</v>
      </c>
      <c r="D145" t="s">
        <v>3401</v>
      </c>
      <c r="E145"/>
      <c r="F145" t="s">
        <v>618</v>
      </c>
      <c r="G145" t="s">
        <v>302</v>
      </c>
      <c r="H145" t="s">
        <v>2316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25300.87</v>
      </c>
      <c r="O145" s="77">
        <v>100.69</v>
      </c>
      <c r="P145" s="77">
        <v>25.475446002999998</v>
      </c>
      <c r="Q145" s="78">
        <v>8.0000000000000004E-4</v>
      </c>
      <c r="R145" s="78">
        <v>1E-4</v>
      </c>
    </row>
    <row r="146" spans="2:18">
      <c r="B146" t="s">
        <v>3399</v>
      </c>
      <c r="C146" t="s">
        <v>3239</v>
      </c>
      <c r="D146" t="s">
        <v>3402</v>
      </c>
      <c r="E146"/>
      <c r="F146" t="s">
        <v>618</v>
      </c>
      <c r="G146" t="s">
        <v>302</v>
      </c>
      <c r="H146" t="s">
        <v>2316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87898.81</v>
      </c>
      <c r="O146" s="77">
        <v>97.23</v>
      </c>
      <c r="P146" s="77">
        <v>85.464012963000002</v>
      </c>
      <c r="Q146" s="78">
        <v>2.5000000000000001E-3</v>
      </c>
      <c r="R146" s="78">
        <v>2.9999999999999997E-4</v>
      </c>
    </row>
    <row r="147" spans="2:18">
      <c r="B147" t="s">
        <v>3399</v>
      </c>
      <c r="C147" t="s">
        <v>3239</v>
      </c>
      <c r="D147" t="s">
        <v>3403</v>
      </c>
      <c r="E147"/>
      <c r="F147" t="s">
        <v>618</v>
      </c>
      <c r="G147" t="s">
        <v>302</v>
      </c>
      <c r="H147" t="s">
        <v>2316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87898.81</v>
      </c>
      <c r="O147" s="77">
        <v>100.15</v>
      </c>
      <c r="P147" s="77">
        <v>88.030658215000003</v>
      </c>
      <c r="Q147" s="78">
        <v>2.5999999999999999E-3</v>
      </c>
      <c r="R147" s="78">
        <v>2.9999999999999997E-4</v>
      </c>
    </row>
    <row r="148" spans="2:18">
      <c r="B148" t="s">
        <v>3404</v>
      </c>
      <c r="C148" t="s">
        <v>3239</v>
      </c>
      <c r="D148" t="s">
        <v>3405</v>
      </c>
      <c r="E148"/>
      <c r="F148" t="s">
        <v>600</v>
      </c>
      <c r="G148" t="s">
        <v>492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39141.56</v>
      </c>
      <c r="O148" s="77">
        <v>109.67</v>
      </c>
      <c r="P148" s="77">
        <v>42.926548852000003</v>
      </c>
      <c r="Q148" s="78">
        <v>1.2999999999999999E-3</v>
      </c>
      <c r="R148" s="78">
        <v>1E-4</v>
      </c>
    </row>
    <row r="149" spans="2:18">
      <c r="B149" t="s">
        <v>3404</v>
      </c>
      <c r="C149" t="s">
        <v>3239</v>
      </c>
      <c r="D149" t="s">
        <v>3406</v>
      </c>
      <c r="E149"/>
      <c r="F149" t="s">
        <v>600</v>
      </c>
      <c r="G149" t="s">
        <v>492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1106.94</v>
      </c>
      <c r="O149" s="77">
        <v>110.16</v>
      </c>
      <c r="P149" s="77">
        <v>1.219405104</v>
      </c>
      <c r="Q149" s="78">
        <v>0</v>
      </c>
      <c r="R149" s="78">
        <v>0</v>
      </c>
    </row>
    <row r="150" spans="2:18">
      <c r="B150" t="s">
        <v>3407</v>
      </c>
      <c r="C150" t="s">
        <v>3239</v>
      </c>
      <c r="D150" t="s">
        <v>3408</v>
      </c>
      <c r="E150"/>
      <c r="F150" t="s">
        <v>618</v>
      </c>
      <c r="G150" t="s">
        <v>492</v>
      </c>
      <c r="H150" t="s">
        <v>2316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54347.35</v>
      </c>
      <c r="O150" s="77">
        <v>116.02</v>
      </c>
      <c r="P150" s="77">
        <v>63.053795469999997</v>
      </c>
      <c r="Q150" s="78">
        <v>1.9E-3</v>
      </c>
      <c r="R150" s="78">
        <v>2.0000000000000001E-4</v>
      </c>
    </row>
    <row r="151" spans="2:18">
      <c r="B151" t="s">
        <v>3409</v>
      </c>
      <c r="C151" t="s">
        <v>3239</v>
      </c>
      <c r="D151" t="s">
        <v>3410</v>
      </c>
      <c r="E151"/>
      <c r="F151" t="s">
        <v>618</v>
      </c>
      <c r="G151" t="s">
        <v>492</v>
      </c>
      <c r="H151" t="s">
        <v>2316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44610.96</v>
      </c>
      <c r="O151" s="77">
        <v>116.28</v>
      </c>
      <c r="P151" s="77">
        <v>51.873624288000002</v>
      </c>
      <c r="Q151" s="78">
        <v>1.5E-3</v>
      </c>
      <c r="R151" s="78">
        <v>2.0000000000000001E-4</v>
      </c>
    </row>
    <row r="152" spans="2:18">
      <c r="B152" t="s">
        <v>3411</v>
      </c>
      <c r="C152" t="s">
        <v>3239</v>
      </c>
      <c r="D152" t="s">
        <v>3412</v>
      </c>
      <c r="E152"/>
      <c r="F152" t="s">
        <v>583</v>
      </c>
      <c r="G152" t="s">
        <v>302</v>
      </c>
      <c r="H152" t="s">
        <v>209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250023.14</v>
      </c>
      <c r="O152" s="77">
        <v>99.86</v>
      </c>
      <c r="P152" s="77">
        <v>249.67310760399999</v>
      </c>
      <c r="Q152" s="78">
        <v>7.4000000000000003E-3</v>
      </c>
      <c r="R152" s="78">
        <v>8.0000000000000004E-4</v>
      </c>
    </row>
    <row r="153" spans="2:18">
      <c r="B153" s="84" t="s">
        <v>3413</v>
      </c>
      <c r="C153" t="s">
        <v>3239</v>
      </c>
      <c r="D153" t="s">
        <v>3414</v>
      </c>
      <c r="E153"/>
      <c r="F153" t="s">
        <v>3415</v>
      </c>
      <c r="G153" t="s">
        <v>2452</v>
      </c>
      <c r="H153" t="s">
        <v>2316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130891.67</v>
      </c>
      <c r="O153" s="77">
        <v>91.23</v>
      </c>
      <c r="P153" s="77">
        <v>119.412470541</v>
      </c>
      <c r="Q153" s="78">
        <v>3.5999999999999999E-3</v>
      </c>
      <c r="R153" s="78">
        <v>4.0000000000000002E-4</v>
      </c>
    </row>
    <row r="154" spans="2:18">
      <c r="B154" s="84" t="s">
        <v>3413</v>
      </c>
      <c r="C154" t="s">
        <v>3239</v>
      </c>
      <c r="D154" t="s">
        <v>3416</v>
      </c>
      <c r="E154"/>
      <c r="F154" t="s">
        <v>3415</v>
      </c>
      <c r="G154" t="s">
        <v>2452</v>
      </c>
      <c r="H154" t="s">
        <v>2316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81478.53</v>
      </c>
      <c r="O154" s="77">
        <v>105.34</v>
      </c>
      <c r="P154" s="77">
        <v>85.829483502000002</v>
      </c>
      <c r="Q154" s="78">
        <v>2.5999999999999999E-3</v>
      </c>
      <c r="R154" s="78">
        <v>2.9999999999999997E-4</v>
      </c>
    </row>
    <row r="155" spans="2:18">
      <c r="B155" s="84" t="s">
        <v>3298</v>
      </c>
      <c r="C155" t="s">
        <v>3239</v>
      </c>
      <c r="D155" t="s">
        <v>3417</v>
      </c>
      <c r="E155"/>
      <c r="F155" t="s">
        <v>683</v>
      </c>
      <c r="G155" t="s">
        <v>524</v>
      </c>
      <c r="H155" t="s">
        <v>209</v>
      </c>
      <c r="I155" s="77">
        <v>2.93</v>
      </c>
      <c r="J155" t="s">
        <v>759</v>
      </c>
      <c r="K155" t="s">
        <v>102</v>
      </c>
      <c r="L155" s="78">
        <v>0.05</v>
      </c>
      <c r="M155" s="78">
        <v>5.0599999999999999E-2</v>
      </c>
      <c r="N155" s="77">
        <v>32410.25</v>
      </c>
      <c r="O155" s="77">
        <v>121.18</v>
      </c>
      <c r="P155" s="77">
        <v>39.274740950000002</v>
      </c>
      <c r="Q155" s="78">
        <v>1.1999999999999999E-3</v>
      </c>
      <c r="R155" s="78">
        <v>1E-4</v>
      </c>
    </row>
    <row r="156" spans="2:18">
      <c r="B156" s="84" t="s">
        <v>3298</v>
      </c>
      <c r="C156" t="s">
        <v>3239</v>
      </c>
      <c r="D156" t="s">
        <v>3418</v>
      </c>
      <c r="E156"/>
      <c r="F156" t="s">
        <v>683</v>
      </c>
      <c r="G156" t="s">
        <v>524</v>
      </c>
      <c r="H156" t="s">
        <v>209</v>
      </c>
      <c r="I156" s="77">
        <v>2.93</v>
      </c>
      <c r="J156" t="s">
        <v>759</v>
      </c>
      <c r="K156" t="s">
        <v>102</v>
      </c>
      <c r="L156" s="78">
        <v>0.05</v>
      </c>
      <c r="M156" s="78">
        <v>5.0599999999999999E-2</v>
      </c>
      <c r="N156" s="77">
        <v>10423.780000000001</v>
      </c>
      <c r="O156" s="77">
        <v>121.17</v>
      </c>
      <c r="P156" s="77">
        <v>12.630494226</v>
      </c>
      <c r="Q156" s="78">
        <v>4.0000000000000002E-4</v>
      </c>
      <c r="R156" s="78">
        <v>0</v>
      </c>
    </row>
    <row r="157" spans="2:18">
      <c r="B157" s="84" t="s">
        <v>3298</v>
      </c>
      <c r="C157" t="s">
        <v>3239</v>
      </c>
      <c r="D157" t="s">
        <v>3419</v>
      </c>
      <c r="E157"/>
      <c r="F157" t="s">
        <v>723</v>
      </c>
      <c r="G157" t="s">
        <v>524</v>
      </c>
      <c r="H157" t="s">
        <v>150</v>
      </c>
      <c r="I157" s="77">
        <v>6.75</v>
      </c>
      <c r="J157" t="s">
        <v>759</v>
      </c>
      <c r="K157" t="s">
        <v>102</v>
      </c>
      <c r="L157" s="78">
        <v>4.1000000000000002E-2</v>
      </c>
      <c r="M157" s="78">
        <v>4.1399999999999999E-2</v>
      </c>
      <c r="N157" s="77">
        <v>34203.019999999997</v>
      </c>
      <c r="O157" s="77">
        <v>119.21</v>
      </c>
      <c r="P157" s="77">
        <v>40.773420141999999</v>
      </c>
      <c r="Q157" s="78">
        <v>1.1999999999999999E-3</v>
      </c>
      <c r="R157" s="78">
        <v>1E-4</v>
      </c>
    </row>
    <row r="158" spans="2:18">
      <c r="B158" s="84" t="s">
        <v>3298</v>
      </c>
      <c r="C158" t="s">
        <v>3239</v>
      </c>
      <c r="D158" t="s">
        <v>3420</v>
      </c>
      <c r="E158"/>
      <c r="F158" t="s">
        <v>683</v>
      </c>
      <c r="G158" t="s">
        <v>524</v>
      </c>
      <c r="H158" t="s">
        <v>209</v>
      </c>
      <c r="I158" s="77">
        <v>4.9800000000000004</v>
      </c>
      <c r="J158" t="s">
        <v>759</v>
      </c>
      <c r="K158" t="s">
        <v>102</v>
      </c>
      <c r="L158" s="78">
        <v>0.05</v>
      </c>
      <c r="M158" s="78">
        <v>5.0599999999999999E-2</v>
      </c>
      <c r="N158" s="77">
        <v>38370.18</v>
      </c>
      <c r="O158" s="77">
        <v>124.32</v>
      </c>
      <c r="P158" s="77">
        <v>47.701807776000003</v>
      </c>
      <c r="Q158" s="78">
        <v>1.4E-3</v>
      </c>
      <c r="R158" s="78">
        <v>1E-4</v>
      </c>
    </row>
    <row r="159" spans="2:18">
      <c r="B159" s="84" t="s">
        <v>3298</v>
      </c>
      <c r="C159" t="s">
        <v>3239</v>
      </c>
      <c r="D159" t="s">
        <v>3421</v>
      </c>
      <c r="E159"/>
      <c r="F159" t="s">
        <v>683</v>
      </c>
      <c r="G159" t="s">
        <v>524</v>
      </c>
      <c r="H159" t="s">
        <v>209</v>
      </c>
      <c r="I159" s="77">
        <v>6.76</v>
      </c>
      <c r="J159" t="s">
        <v>759</v>
      </c>
      <c r="K159" t="s">
        <v>102</v>
      </c>
      <c r="L159" s="78">
        <v>4.1000000000000002E-2</v>
      </c>
      <c r="M159" s="78">
        <v>4.1399999999999999E-2</v>
      </c>
      <c r="N159" s="77">
        <v>115258.42</v>
      </c>
      <c r="O159" s="77">
        <v>121.23</v>
      </c>
      <c r="P159" s="77">
        <v>139.727782566</v>
      </c>
      <c r="Q159" s="78">
        <v>4.1999999999999997E-3</v>
      </c>
      <c r="R159" s="78">
        <v>4.0000000000000002E-4</v>
      </c>
    </row>
    <row r="160" spans="2:18">
      <c r="B160" s="83" t="s">
        <v>3469</v>
      </c>
      <c r="C160" t="s">
        <v>3239</v>
      </c>
      <c r="D160" t="s">
        <v>3422</v>
      </c>
      <c r="E160"/>
      <c r="F160" t="s">
        <v>723</v>
      </c>
      <c r="G160" t="s">
        <v>373</v>
      </c>
      <c r="H160" t="s">
        <v>150</v>
      </c>
      <c r="I160" s="77">
        <v>11.77</v>
      </c>
      <c r="J160" t="s">
        <v>410</v>
      </c>
      <c r="K160" t="s">
        <v>102</v>
      </c>
      <c r="L160" s="78">
        <v>2.7400000000000001E-2</v>
      </c>
      <c r="M160" s="78">
        <v>4.48E-2</v>
      </c>
      <c r="N160" s="77">
        <v>19153.63</v>
      </c>
      <c r="O160" s="77">
        <v>81.34</v>
      </c>
      <c r="P160" s="77">
        <v>15.579562642000001</v>
      </c>
      <c r="Q160" s="78">
        <v>5.0000000000000001E-4</v>
      </c>
      <c r="R160" s="78">
        <v>0</v>
      </c>
    </row>
    <row r="161" spans="2:18">
      <c r="B161" t="s">
        <v>3424</v>
      </c>
      <c r="C161" t="s">
        <v>3239</v>
      </c>
      <c r="D161" t="s">
        <v>3425</v>
      </c>
      <c r="E161"/>
      <c r="F161" t="s">
        <v>683</v>
      </c>
      <c r="G161" t="s">
        <v>744</v>
      </c>
      <c r="H161" t="s">
        <v>209</v>
      </c>
      <c r="I161" s="77">
        <v>7.43</v>
      </c>
      <c r="J161" t="s">
        <v>410</v>
      </c>
      <c r="K161" t="s">
        <v>102</v>
      </c>
      <c r="L161" s="78">
        <v>2.6200000000000001E-2</v>
      </c>
      <c r="M161" s="78">
        <v>2.7199999999999998E-2</v>
      </c>
      <c r="N161" s="77">
        <v>31529.95</v>
      </c>
      <c r="O161" s="77">
        <v>99.93</v>
      </c>
      <c r="P161" s="77">
        <v>31.507879034999998</v>
      </c>
      <c r="Q161" s="78">
        <v>8.9999999999999998E-4</v>
      </c>
      <c r="R161" s="78">
        <v>1E-4</v>
      </c>
    </row>
    <row r="162" spans="2:18">
      <c r="B162" t="s">
        <v>3424</v>
      </c>
      <c r="C162" t="s">
        <v>3239</v>
      </c>
      <c r="D162" t="s">
        <v>3426</v>
      </c>
      <c r="E162"/>
      <c r="F162" t="s">
        <v>683</v>
      </c>
      <c r="G162" t="s">
        <v>3427</v>
      </c>
      <c r="H162" t="s">
        <v>209</v>
      </c>
      <c r="I162" s="77">
        <v>7.37</v>
      </c>
      <c r="J162" t="s">
        <v>410</v>
      </c>
      <c r="K162" t="s">
        <v>102</v>
      </c>
      <c r="L162" s="78">
        <v>2.98E-2</v>
      </c>
      <c r="M162" s="78">
        <v>2.87E-2</v>
      </c>
      <c r="N162" s="77">
        <v>5028.58</v>
      </c>
      <c r="O162" s="77">
        <v>104.97</v>
      </c>
      <c r="P162" s="77">
        <v>5.2785004259999999</v>
      </c>
      <c r="Q162" s="78">
        <v>2.0000000000000001E-4</v>
      </c>
      <c r="R162" s="78">
        <v>0</v>
      </c>
    </row>
    <row r="163" spans="2:18">
      <c r="B163" t="s">
        <v>3424</v>
      </c>
      <c r="C163" t="s">
        <v>3239</v>
      </c>
      <c r="D163" t="s">
        <v>3428</v>
      </c>
      <c r="E163"/>
      <c r="F163" t="s">
        <v>683</v>
      </c>
      <c r="G163" t="s">
        <v>3429</v>
      </c>
      <c r="H163" t="s">
        <v>209</v>
      </c>
      <c r="I163" s="77">
        <v>7.37</v>
      </c>
      <c r="J163" t="s">
        <v>410</v>
      </c>
      <c r="K163" t="s">
        <v>102</v>
      </c>
      <c r="L163" s="78">
        <v>2.5000000000000001E-2</v>
      </c>
      <c r="M163" s="78">
        <v>2.87E-2</v>
      </c>
      <c r="N163" s="77">
        <v>5881.08</v>
      </c>
      <c r="O163" s="77">
        <v>105.2</v>
      </c>
      <c r="P163" s="77">
        <v>6.1868961599999999</v>
      </c>
      <c r="Q163" s="78">
        <v>2.0000000000000001E-4</v>
      </c>
      <c r="R163" s="78">
        <v>0</v>
      </c>
    </row>
    <row r="164" spans="2:18">
      <c r="B164" t="s">
        <v>3424</v>
      </c>
      <c r="C164" t="s">
        <v>3239</v>
      </c>
      <c r="D164" t="s">
        <v>3430</v>
      </c>
      <c r="E164"/>
      <c r="F164" t="s">
        <v>683</v>
      </c>
      <c r="G164" t="s">
        <v>3431</v>
      </c>
      <c r="H164" t="s">
        <v>209</v>
      </c>
      <c r="I164" s="77">
        <v>7.27</v>
      </c>
      <c r="J164" t="s">
        <v>410</v>
      </c>
      <c r="K164" t="s">
        <v>102</v>
      </c>
      <c r="L164" s="78">
        <v>2.5000000000000001E-2</v>
      </c>
      <c r="M164" s="78">
        <v>3.1699999999999999E-2</v>
      </c>
      <c r="N164" s="77">
        <v>37509.33</v>
      </c>
      <c r="O164" s="77">
        <v>106.42</v>
      </c>
      <c r="P164" s="77">
        <v>39.917428985999997</v>
      </c>
      <c r="Q164" s="78">
        <v>1.1999999999999999E-3</v>
      </c>
      <c r="R164" s="78">
        <v>1E-4</v>
      </c>
    </row>
    <row r="165" spans="2:18">
      <c r="B165" t="s">
        <v>3424</v>
      </c>
      <c r="C165" t="s">
        <v>3239</v>
      </c>
      <c r="D165" t="s">
        <v>3432</v>
      </c>
      <c r="E165"/>
      <c r="F165" t="s">
        <v>683</v>
      </c>
      <c r="G165" t="s">
        <v>3433</v>
      </c>
      <c r="H165" t="s">
        <v>209</v>
      </c>
      <c r="I165" s="77">
        <v>7.34</v>
      </c>
      <c r="J165" t="s">
        <v>410</v>
      </c>
      <c r="K165" t="s">
        <v>102</v>
      </c>
      <c r="L165" s="78">
        <v>3.0499999999999999E-2</v>
      </c>
      <c r="M165" s="78">
        <v>2.9399999999999999E-2</v>
      </c>
      <c r="N165" s="77">
        <v>32944.949999999997</v>
      </c>
      <c r="O165" s="77">
        <v>106.24</v>
      </c>
      <c r="P165" s="77">
        <v>35.000714879999997</v>
      </c>
      <c r="Q165" s="78">
        <v>1E-3</v>
      </c>
      <c r="R165" s="78">
        <v>1E-4</v>
      </c>
    </row>
    <row r="166" spans="2:18">
      <c r="B166" t="s">
        <v>3424</v>
      </c>
      <c r="C166" t="s">
        <v>3239</v>
      </c>
      <c r="D166" t="s">
        <v>3434</v>
      </c>
      <c r="E166"/>
      <c r="F166" t="s">
        <v>683</v>
      </c>
      <c r="G166" t="s">
        <v>3435</v>
      </c>
      <c r="H166" t="s">
        <v>209</v>
      </c>
      <c r="I166" s="77">
        <v>7.29</v>
      </c>
      <c r="J166" t="s">
        <v>410</v>
      </c>
      <c r="K166" t="s">
        <v>102</v>
      </c>
      <c r="L166" s="78">
        <v>2.5000000000000001E-2</v>
      </c>
      <c r="M166" s="78">
        <v>3.1099999999999999E-2</v>
      </c>
      <c r="N166" s="77">
        <v>47400.480000000003</v>
      </c>
      <c r="O166" s="77">
        <v>108.57</v>
      </c>
      <c r="P166" s="77">
        <v>51.462701136</v>
      </c>
      <c r="Q166" s="78">
        <v>1.5E-3</v>
      </c>
      <c r="R166" s="78">
        <v>2.0000000000000001E-4</v>
      </c>
    </row>
    <row r="167" spans="2:18">
      <c r="B167" t="s">
        <v>3424</v>
      </c>
      <c r="C167" t="s">
        <v>3239</v>
      </c>
      <c r="D167" t="s">
        <v>3436</v>
      </c>
      <c r="E167"/>
      <c r="F167" t="s">
        <v>683</v>
      </c>
      <c r="G167" t="s">
        <v>3437</v>
      </c>
      <c r="H167" t="s">
        <v>209</v>
      </c>
      <c r="I167" s="77">
        <v>7.39</v>
      </c>
      <c r="J167" t="s">
        <v>410</v>
      </c>
      <c r="K167" t="s">
        <v>102</v>
      </c>
      <c r="L167" s="78">
        <v>2.5000000000000001E-2</v>
      </c>
      <c r="M167" s="78">
        <v>2.8000000000000001E-2</v>
      </c>
      <c r="N167" s="77">
        <v>4070.5</v>
      </c>
      <c r="O167" s="77">
        <v>104.68</v>
      </c>
      <c r="P167" s="77">
        <v>4.2609994000000002</v>
      </c>
      <c r="Q167" s="78">
        <v>1E-4</v>
      </c>
      <c r="R167" s="78">
        <v>0</v>
      </c>
    </row>
    <row r="168" spans="2:18">
      <c r="B168" t="s">
        <v>3424</v>
      </c>
      <c r="C168" t="s">
        <v>3239</v>
      </c>
      <c r="D168" t="s">
        <v>3438</v>
      </c>
      <c r="E168"/>
      <c r="F168" t="s">
        <v>683</v>
      </c>
      <c r="G168" t="s">
        <v>3439</v>
      </c>
      <c r="H168" t="s">
        <v>209</v>
      </c>
      <c r="I168" s="77">
        <v>7.46</v>
      </c>
      <c r="J168" t="s">
        <v>410</v>
      </c>
      <c r="K168" t="s">
        <v>102</v>
      </c>
      <c r="L168" s="78">
        <v>2.52E-2</v>
      </c>
      <c r="M168" s="78">
        <v>2.5999999999999999E-2</v>
      </c>
      <c r="N168" s="77">
        <v>12510.62</v>
      </c>
      <c r="O168" s="77">
        <v>101.13</v>
      </c>
      <c r="P168" s="77">
        <v>12.651990006</v>
      </c>
      <c r="Q168" s="78">
        <v>4.0000000000000002E-4</v>
      </c>
      <c r="R168" s="78">
        <v>0</v>
      </c>
    </row>
    <row r="169" spans="2:18">
      <c r="B169" t="s">
        <v>3424</v>
      </c>
      <c r="C169" t="s">
        <v>3239</v>
      </c>
      <c r="D169" t="s">
        <v>3440</v>
      </c>
      <c r="E169"/>
      <c r="F169" t="s">
        <v>3415</v>
      </c>
      <c r="G169" t="s">
        <v>3441</v>
      </c>
      <c r="H169" t="s">
        <v>2316</v>
      </c>
      <c r="I169" s="77">
        <v>7.47</v>
      </c>
      <c r="J169" t="s">
        <v>410</v>
      </c>
      <c r="K169" t="s">
        <v>102</v>
      </c>
      <c r="L169" s="78">
        <v>2.53E-2</v>
      </c>
      <c r="M169" s="78">
        <v>2.5899999999999999E-2</v>
      </c>
      <c r="N169" s="77">
        <v>15288.12</v>
      </c>
      <c r="O169" s="77">
        <v>98.14</v>
      </c>
      <c r="P169" s="77">
        <v>15.003760968</v>
      </c>
      <c r="Q169" s="78">
        <v>4.0000000000000002E-4</v>
      </c>
      <c r="R169" s="78">
        <v>0</v>
      </c>
    </row>
    <row r="170" spans="2:18">
      <c r="B170" t="s">
        <v>3424</v>
      </c>
      <c r="C170" t="s">
        <v>3239</v>
      </c>
      <c r="D170" t="s">
        <v>3442</v>
      </c>
      <c r="E170"/>
      <c r="F170" t="s">
        <v>683</v>
      </c>
      <c r="G170" t="s">
        <v>3443</v>
      </c>
      <c r="H170" t="s">
        <v>209</v>
      </c>
      <c r="I170" s="77">
        <v>7.47</v>
      </c>
      <c r="J170" t="s">
        <v>410</v>
      </c>
      <c r="K170" t="s">
        <v>102</v>
      </c>
      <c r="L170" s="78">
        <v>2.52E-2</v>
      </c>
      <c r="M170" s="78">
        <v>2.5899999999999999E-2</v>
      </c>
      <c r="N170" s="77">
        <v>8513.33</v>
      </c>
      <c r="O170" s="77">
        <v>97.8</v>
      </c>
      <c r="P170" s="77">
        <v>8.3260367399999993</v>
      </c>
      <c r="Q170" s="78">
        <v>2.0000000000000001E-4</v>
      </c>
      <c r="R170" s="78">
        <v>0</v>
      </c>
    </row>
    <row r="171" spans="2:18">
      <c r="B171" t="s">
        <v>3424</v>
      </c>
      <c r="C171" t="s">
        <v>3239</v>
      </c>
      <c r="D171" t="s">
        <v>3444</v>
      </c>
      <c r="E171"/>
      <c r="F171" t="s">
        <v>683</v>
      </c>
      <c r="G171" t="s">
        <v>3445</v>
      </c>
      <c r="H171" t="s">
        <v>209</v>
      </c>
      <c r="I171" s="77">
        <v>6.91</v>
      </c>
      <c r="J171" t="s">
        <v>410</v>
      </c>
      <c r="K171" t="s">
        <v>102</v>
      </c>
      <c r="L171" s="78">
        <v>2.52E-2</v>
      </c>
      <c r="M171" s="78">
        <v>2.5399999999999999E-2</v>
      </c>
      <c r="N171" s="77">
        <v>49659.39</v>
      </c>
      <c r="O171" s="77">
        <v>102.41</v>
      </c>
      <c r="P171" s="77">
        <v>50.856181298999999</v>
      </c>
      <c r="Q171" s="78">
        <v>1.5E-3</v>
      </c>
      <c r="R171" s="78">
        <v>2.0000000000000001E-4</v>
      </c>
    </row>
    <row r="172" spans="2:18">
      <c r="B172" t="s">
        <v>3424</v>
      </c>
      <c r="C172" t="s">
        <v>3239</v>
      </c>
      <c r="D172" t="s">
        <v>3446</v>
      </c>
      <c r="E172"/>
      <c r="F172" t="s">
        <v>683</v>
      </c>
      <c r="G172" t="s">
        <v>684</v>
      </c>
      <c r="H172" t="s">
        <v>209</v>
      </c>
      <c r="I172" s="77">
        <v>9.8000000000000007</v>
      </c>
      <c r="J172" t="s">
        <v>410</v>
      </c>
      <c r="K172" t="s">
        <v>102</v>
      </c>
      <c r="L172" s="78">
        <v>2.63E-2</v>
      </c>
      <c r="M172" s="78">
        <v>2.6700000000000002E-2</v>
      </c>
      <c r="N172" s="77">
        <v>21277.05</v>
      </c>
      <c r="O172" s="77">
        <v>99.04</v>
      </c>
      <c r="P172" s="77">
        <v>21.072790319999999</v>
      </c>
      <c r="Q172" s="78">
        <v>5.9999999999999995E-4</v>
      </c>
      <c r="R172" s="78">
        <v>1E-4</v>
      </c>
    </row>
    <row r="173" spans="2:18">
      <c r="B173" t="s">
        <v>3424</v>
      </c>
      <c r="C173" t="s">
        <v>3239</v>
      </c>
      <c r="D173" t="s">
        <v>3447</v>
      </c>
      <c r="E173"/>
      <c r="F173" t="s">
        <v>723</v>
      </c>
      <c r="G173" t="s">
        <v>284</v>
      </c>
      <c r="H173" t="s">
        <v>150</v>
      </c>
      <c r="I173" s="77">
        <v>9.52</v>
      </c>
      <c r="J173" t="s">
        <v>410</v>
      </c>
      <c r="K173" t="s">
        <v>102</v>
      </c>
      <c r="L173" s="78">
        <v>2.63E-2</v>
      </c>
      <c r="M173" s="78">
        <v>3.1300000000000001E-2</v>
      </c>
      <c r="N173" s="77">
        <v>6924.49</v>
      </c>
      <c r="O173" s="77">
        <v>96</v>
      </c>
      <c r="P173" s="77">
        <v>6.6475103999999998</v>
      </c>
      <c r="Q173" s="78">
        <v>2.0000000000000001E-4</v>
      </c>
      <c r="R173" s="78">
        <v>0</v>
      </c>
    </row>
    <row r="174" spans="2:18">
      <c r="B174" t="s">
        <v>3448</v>
      </c>
      <c r="C174" t="s">
        <v>3239</v>
      </c>
      <c r="D174" t="s">
        <v>3449</v>
      </c>
      <c r="E174"/>
      <c r="F174" t="s">
        <v>683</v>
      </c>
      <c r="G174" t="s">
        <v>524</v>
      </c>
      <c r="H174" t="s">
        <v>209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47232.74</v>
      </c>
      <c r="O174" s="77">
        <v>109.2</v>
      </c>
      <c r="P174" s="77">
        <v>51.578152080000002</v>
      </c>
      <c r="Q174" s="78">
        <v>1.5E-3</v>
      </c>
      <c r="R174" s="78">
        <v>2.0000000000000001E-4</v>
      </c>
    </row>
    <row r="175" spans="2:18">
      <c r="B175" t="s">
        <v>3448</v>
      </c>
      <c r="C175" t="s">
        <v>3239</v>
      </c>
      <c r="D175" t="s">
        <v>3450</v>
      </c>
      <c r="E175"/>
      <c r="F175" t="s">
        <v>683</v>
      </c>
      <c r="G175" t="s">
        <v>524</v>
      </c>
      <c r="H175" t="s">
        <v>209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10083.780000000001</v>
      </c>
      <c r="O175" s="77">
        <v>107.25</v>
      </c>
      <c r="P175" s="77">
        <v>10.814854049999999</v>
      </c>
      <c r="Q175" s="78">
        <v>2.9999999999999997E-4</v>
      </c>
      <c r="R175" s="78">
        <v>0</v>
      </c>
    </row>
    <row r="176" spans="2:18">
      <c r="B176" t="s">
        <v>3448</v>
      </c>
      <c r="C176" t="s">
        <v>3239</v>
      </c>
      <c r="D176" t="s">
        <v>3451</v>
      </c>
      <c r="E176"/>
      <c r="F176" t="s">
        <v>683</v>
      </c>
      <c r="G176" t="s">
        <v>524</v>
      </c>
      <c r="H176" t="s">
        <v>209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17917.79</v>
      </c>
      <c r="O176" s="77">
        <v>96.36</v>
      </c>
      <c r="P176" s="77">
        <v>17.265582444</v>
      </c>
      <c r="Q176" s="78">
        <v>5.0000000000000001E-4</v>
      </c>
      <c r="R176" s="78">
        <v>1E-4</v>
      </c>
    </row>
    <row r="177" spans="2:18">
      <c r="B177" t="s">
        <v>3448</v>
      </c>
      <c r="C177" t="s">
        <v>3239</v>
      </c>
      <c r="D177" t="s">
        <v>3452</v>
      </c>
      <c r="E177"/>
      <c r="F177" t="s">
        <v>683</v>
      </c>
      <c r="G177" t="s">
        <v>524</v>
      </c>
      <c r="H177" t="s">
        <v>209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11560.51</v>
      </c>
      <c r="O177" s="77">
        <v>105.84</v>
      </c>
      <c r="P177" s="77">
        <v>12.235643784000001</v>
      </c>
      <c r="Q177" s="78">
        <v>4.0000000000000002E-4</v>
      </c>
      <c r="R177" s="78">
        <v>0</v>
      </c>
    </row>
    <row r="178" spans="2:18">
      <c r="B178" t="s">
        <v>3448</v>
      </c>
      <c r="C178" t="s">
        <v>3239</v>
      </c>
      <c r="D178" t="s">
        <v>3453</v>
      </c>
      <c r="E178"/>
      <c r="F178" t="s">
        <v>683</v>
      </c>
      <c r="G178" t="s">
        <v>524</v>
      </c>
      <c r="H178" t="s">
        <v>209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15422.5</v>
      </c>
      <c r="O178" s="77">
        <v>106.32</v>
      </c>
      <c r="P178" s="77">
        <v>16.397202</v>
      </c>
      <c r="Q178" s="78">
        <v>5.0000000000000001E-4</v>
      </c>
      <c r="R178" s="78">
        <v>1E-4</v>
      </c>
    </row>
    <row r="179" spans="2:18">
      <c r="B179" t="s">
        <v>3448</v>
      </c>
      <c r="C179" t="s">
        <v>3239</v>
      </c>
      <c r="D179" t="s">
        <v>3454</v>
      </c>
      <c r="E179"/>
      <c r="F179" t="s">
        <v>683</v>
      </c>
      <c r="G179" t="s">
        <v>524</v>
      </c>
      <c r="H179" t="s">
        <v>209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30834.57</v>
      </c>
      <c r="O179" s="77">
        <v>103.87</v>
      </c>
      <c r="P179" s="77">
        <v>32.027867858999997</v>
      </c>
      <c r="Q179" s="78">
        <v>1E-3</v>
      </c>
      <c r="R179" s="78">
        <v>1E-4</v>
      </c>
    </row>
    <row r="180" spans="2:18">
      <c r="B180" t="s">
        <v>3448</v>
      </c>
      <c r="C180" t="s">
        <v>3239</v>
      </c>
      <c r="D180" t="s">
        <v>3423</v>
      </c>
      <c r="E180"/>
      <c r="F180" t="s">
        <v>723</v>
      </c>
      <c r="G180" t="s">
        <v>524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21781.74</v>
      </c>
      <c r="O180" s="77">
        <v>110.8</v>
      </c>
      <c r="P180" s="77">
        <v>24.134167919999999</v>
      </c>
      <c r="Q180" s="78">
        <v>6.9999999999999999E-4</v>
      </c>
      <c r="R180" s="78">
        <v>1E-4</v>
      </c>
    </row>
    <row r="181" spans="2:18">
      <c r="B181" t="s">
        <v>3448</v>
      </c>
      <c r="C181" t="s">
        <v>3239</v>
      </c>
      <c r="D181" t="s">
        <v>3455</v>
      </c>
      <c r="E181"/>
      <c r="F181" t="s">
        <v>723</v>
      </c>
      <c r="G181" t="s">
        <v>524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51721.04</v>
      </c>
      <c r="O181" s="77">
        <v>104.63</v>
      </c>
      <c r="P181" s="77">
        <v>54.115724151999999</v>
      </c>
      <c r="Q181" s="78">
        <v>1.6000000000000001E-3</v>
      </c>
      <c r="R181" s="78">
        <v>2.0000000000000001E-4</v>
      </c>
    </row>
    <row r="182" spans="2:18">
      <c r="B182" t="s">
        <v>3448</v>
      </c>
      <c r="C182" t="s">
        <v>3239</v>
      </c>
      <c r="D182" t="s">
        <v>3456</v>
      </c>
      <c r="E182"/>
      <c r="F182" t="s">
        <v>723</v>
      </c>
      <c r="G182" t="s">
        <v>524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60214.28</v>
      </c>
      <c r="O182" s="77">
        <v>87.24</v>
      </c>
      <c r="P182" s="77">
        <v>52.530937872000003</v>
      </c>
      <c r="Q182" s="78">
        <v>1.6000000000000001E-3</v>
      </c>
      <c r="R182" s="78">
        <v>2.0000000000000001E-4</v>
      </c>
    </row>
    <row r="183" spans="2:18">
      <c r="B183" t="s">
        <v>3448</v>
      </c>
      <c r="C183" t="s">
        <v>3239</v>
      </c>
      <c r="D183" t="s">
        <v>3457</v>
      </c>
      <c r="E183"/>
      <c r="F183" t="s">
        <v>683</v>
      </c>
      <c r="G183" t="s">
        <v>524</v>
      </c>
      <c r="H183" t="s">
        <v>209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12250.78</v>
      </c>
      <c r="O183" s="77">
        <v>105.91</v>
      </c>
      <c r="P183" s="77">
        <v>12.974801098</v>
      </c>
      <c r="Q183" s="78">
        <v>4.0000000000000002E-4</v>
      </c>
      <c r="R183" s="78">
        <v>0</v>
      </c>
    </row>
    <row r="184" spans="2:18">
      <c r="B184" t="s">
        <v>3448</v>
      </c>
      <c r="C184" t="s">
        <v>3239</v>
      </c>
      <c r="D184" t="s">
        <v>3458</v>
      </c>
      <c r="E184"/>
      <c r="F184" t="s">
        <v>683</v>
      </c>
      <c r="G184" t="s">
        <v>524</v>
      </c>
      <c r="H184" t="s">
        <v>209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10099.31</v>
      </c>
      <c r="O184" s="77">
        <v>93.23</v>
      </c>
      <c r="P184" s="77">
        <v>9.4155867129999997</v>
      </c>
      <c r="Q184" s="78">
        <v>2.9999999999999997E-4</v>
      </c>
      <c r="R184" s="78">
        <v>0</v>
      </c>
    </row>
    <row r="185" spans="2:18">
      <c r="B185" t="s">
        <v>3448</v>
      </c>
      <c r="C185" t="s">
        <v>3239</v>
      </c>
      <c r="D185" t="s">
        <v>3459</v>
      </c>
      <c r="E185"/>
      <c r="F185" t="s">
        <v>683</v>
      </c>
      <c r="G185" t="s">
        <v>524</v>
      </c>
      <c r="H185" t="s">
        <v>209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16381.13</v>
      </c>
      <c r="O185" s="77">
        <v>88.24</v>
      </c>
      <c r="P185" s="77">
        <v>14.454709112</v>
      </c>
      <c r="Q185" s="78">
        <v>4.0000000000000002E-4</v>
      </c>
      <c r="R185" s="78">
        <v>0</v>
      </c>
    </row>
    <row r="186" spans="2:18">
      <c r="B186" t="s">
        <v>3460</v>
      </c>
      <c r="C186" t="s">
        <v>3239</v>
      </c>
      <c r="D186" t="s">
        <v>3461</v>
      </c>
      <c r="E186"/>
      <c r="F186" t="s">
        <v>3415</v>
      </c>
      <c r="G186" t="s">
        <v>3315</v>
      </c>
      <c r="H186" t="s">
        <v>2316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78337.17</v>
      </c>
      <c r="O186" s="77">
        <v>108.89</v>
      </c>
      <c r="P186" s="77">
        <v>85.301344412999995</v>
      </c>
      <c r="Q186" s="78">
        <v>2.5000000000000001E-3</v>
      </c>
      <c r="R186" s="78">
        <v>2.9999999999999997E-4</v>
      </c>
    </row>
    <row r="187" spans="2:18">
      <c r="B187" t="s">
        <v>3460</v>
      </c>
      <c r="C187" t="s">
        <v>3239</v>
      </c>
      <c r="D187" t="s">
        <v>3462</v>
      </c>
      <c r="E187"/>
      <c r="F187" t="s">
        <v>683</v>
      </c>
      <c r="G187" t="s">
        <v>3315</v>
      </c>
      <c r="H187" t="s">
        <v>209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32974.89</v>
      </c>
      <c r="O187" s="77">
        <v>107.37</v>
      </c>
      <c r="P187" s="77">
        <v>35.405139392999999</v>
      </c>
      <c r="Q187" s="78">
        <v>1.1000000000000001E-3</v>
      </c>
      <c r="R187" s="78">
        <v>1E-4</v>
      </c>
    </row>
    <row r="188" spans="2:18">
      <c r="B188" t="s">
        <v>3460</v>
      </c>
      <c r="C188" t="s">
        <v>3239</v>
      </c>
      <c r="D188" t="s">
        <v>3463</v>
      </c>
      <c r="E188"/>
      <c r="F188" t="s">
        <v>683</v>
      </c>
      <c r="G188" t="s">
        <v>3315</v>
      </c>
      <c r="H188" t="s">
        <v>209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21649.52</v>
      </c>
      <c r="O188" s="77">
        <v>111.76</v>
      </c>
      <c r="P188" s="77">
        <v>24.195503552000002</v>
      </c>
      <c r="Q188" s="78">
        <v>6.9999999999999999E-4</v>
      </c>
      <c r="R188" s="78">
        <v>1E-4</v>
      </c>
    </row>
    <row r="189" spans="2:18">
      <c r="B189" t="s">
        <v>3464</v>
      </c>
      <c r="C189" t="s">
        <v>3239</v>
      </c>
      <c r="D189" t="s">
        <v>3465</v>
      </c>
      <c r="E189"/>
      <c r="F189" t="s">
        <v>683</v>
      </c>
      <c r="G189" t="s">
        <v>3466</v>
      </c>
      <c r="H189" t="s">
        <v>209</v>
      </c>
      <c r="I189" s="77">
        <v>4.7300000000000004</v>
      </c>
      <c r="J189" t="s">
        <v>410</v>
      </c>
      <c r="K189" t="s">
        <v>110</v>
      </c>
      <c r="L189" s="78">
        <v>8.3799999999999999E-2</v>
      </c>
      <c r="M189" s="78">
        <v>6.8000000000000005E-2</v>
      </c>
      <c r="N189" s="77">
        <v>190272.74</v>
      </c>
      <c r="O189" s="77">
        <v>81.349999999999994</v>
      </c>
      <c r="P189" s="77">
        <v>603.08061843983796</v>
      </c>
      <c r="Q189" s="78">
        <v>1.7999999999999999E-2</v>
      </c>
      <c r="R189" s="78">
        <v>1.8E-3</v>
      </c>
    </row>
    <row r="190" spans="2:18">
      <c r="B190" t="s">
        <v>3467</v>
      </c>
      <c r="C190" t="s">
        <v>3239</v>
      </c>
      <c r="D190" t="s">
        <v>3468</v>
      </c>
      <c r="E190"/>
      <c r="F190" t="s">
        <v>3415</v>
      </c>
      <c r="G190" t="s">
        <v>373</v>
      </c>
      <c r="H190" t="s">
        <v>2316</v>
      </c>
      <c r="I190" s="77">
        <v>5.07</v>
      </c>
      <c r="J190" t="s">
        <v>391</v>
      </c>
      <c r="K190" t="s">
        <v>102</v>
      </c>
      <c r="L190" s="78">
        <v>3.2000000000000001E-2</v>
      </c>
      <c r="M190" s="78">
        <v>8.9899999999999994E-2</v>
      </c>
      <c r="N190" s="77">
        <v>338565.35</v>
      </c>
      <c r="O190" s="77">
        <v>94.89</v>
      </c>
      <c r="P190" s="77">
        <v>321.26466061500003</v>
      </c>
      <c r="Q190" s="78">
        <v>9.5999999999999992E-3</v>
      </c>
      <c r="R190" s="78">
        <v>1E-3</v>
      </c>
    </row>
    <row r="191" spans="2:18">
      <c r="B191" t="s">
        <v>3469</v>
      </c>
      <c r="C191" t="s">
        <v>3239</v>
      </c>
      <c r="D191" t="s">
        <v>3470</v>
      </c>
      <c r="E191"/>
      <c r="F191" t="s">
        <v>723</v>
      </c>
      <c r="G191" t="s">
        <v>267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16721.02</v>
      </c>
      <c r="O191" s="77">
        <v>98.18</v>
      </c>
      <c r="P191" s="77">
        <v>16.416697436</v>
      </c>
      <c r="Q191" s="78">
        <v>5.0000000000000001E-4</v>
      </c>
      <c r="R191" s="78">
        <v>1E-4</v>
      </c>
    </row>
    <row r="192" spans="2:18">
      <c r="B192" t="s">
        <v>3471</v>
      </c>
      <c r="C192" t="s">
        <v>3239</v>
      </c>
      <c r="D192" t="s">
        <v>3472</v>
      </c>
      <c r="E192"/>
      <c r="F192" t="s">
        <v>3415</v>
      </c>
      <c r="G192" t="s">
        <v>338</v>
      </c>
      <c r="H192" t="s">
        <v>2316</v>
      </c>
      <c r="I192" s="77">
        <v>2.41</v>
      </c>
      <c r="J192" t="s">
        <v>391</v>
      </c>
      <c r="K192" t="s">
        <v>102</v>
      </c>
      <c r="L192" s="78">
        <v>7.1800000000000003E-2</v>
      </c>
      <c r="M192" s="78">
        <v>9.1600000000000001E-2</v>
      </c>
      <c r="N192" s="77">
        <v>365580.32</v>
      </c>
      <c r="O192" s="77">
        <v>96.38</v>
      </c>
      <c r="P192" s="77">
        <v>352.34631241599999</v>
      </c>
      <c r="Q192" s="78">
        <v>1.0500000000000001E-2</v>
      </c>
      <c r="R192" s="78">
        <v>1.1000000000000001E-3</v>
      </c>
    </row>
    <row r="193" spans="2:18">
      <c r="B193" t="s">
        <v>3471</v>
      </c>
      <c r="C193" t="s">
        <v>3239</v>
      </c>
      <c r="D193" t="s">
        <v>3473</v>
      </c>
      <c r="E193"/>
      <c r="F193" t="s">
        <v>3415</v>
      </c>
      <c r="G193" t="s">
        <v>284</v>
      </c>
      <c r="H193" t="s">
        <v>2316</v>
      </c>
      <c r="I193" s="77">
        <v>2.41</v>
      </c>
      <c r="J193" t="s">
        <v>391</v>
      </c>
      <c r="K193" t="s">
        <v>102</v>
      </c>
      <c r="L193" s="78">
        <v>7.1800000000000003E-2</v>
      </c>
      <c r="M193" s="78">
        <v>8.6300000000000002E-2</v>
      </c>
      <c r="N193" s="77">
        <v>944.9</v>
      </c>
      <c r="O193" s="77">
        <v>100.02</v>
      </c>
      <c r="P193" s="77">
        <v>0.94508897999999997</v>
      </c>
      <c r="Q193" s="78">
        <v>0</v>
      </c>
      <c r="R193" s="78">
        <v>0</v>
      </c>
    </row>
    <row r="194" spans="2:18">
      <c r="B194" t="s">
        <v>3471</v>
      </c>
      <c r="C194" t="s">
        <v>3239</v>
      </c>
      <c r="D194" t="s">
        <v>3474</v>
      </c>
      <c r="E194"/>
      <c r="F194" t="s">
        <v>3415</v>
      </c>
      <c r="G194" t="s">
        <v>278</v>
      </c>
      <c r="H194" t="s">
        <v>2316</v>
      </c>
      <c r="I194" s="77">
        <v>2.41</v>
      </c>
      <c r="J194" t="s">
        <v>391</v>
      </c>
      <c r="K194" t="s">
        <v>102</v>
      </c>
      <c r="L194" s="78">
        <v>7.1800000000000003E-2</v>
      </c>
      <c r="M194" s="78">
        <v>7.9500000000000001E-2</v>
      </c>
      <c r="N194" s="77">
        <v>46730.8</v>
      </c>
      <c r="O194" s="77">
        <v>98.99</v>
      </c>
      <c r="P194" s="77">
        <v>46.258818920000003</v>
      </c>
      <c r="Q194" s="78">
        <v>1.4E-3</v>
      </c>
      <c r="R194" s="78">
        <v>1E-4</v>
      </c>
    </row>
    <row r="195" spans="2:18">
      <c r="B195" t="s">
        <v>3295</v>
      </c>
      <c r="C195" t="s">
        <v>3239</v>
      </c>
      <c r="D195" t="s">
        <v>3475</v>
      </c>
      <c r="E195"/>
      <c r="F195" t="s">
        <v>683</v>
      </c>
      <c r="G195" t="s">
        <v>250</v>
      </c>
      <c r="H195" t="s">
        <v>209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173859.08</v>
      </c>
      <c r="O195" s="77">
        <v>142.44</v>
      </c>
      <c r="P195" s="77">
        <v>247.64487355200001</v>
      </c>
      <c r="Q195" s="78">
        <v>7.4000000000000003E-3</v>
      </c>
      <c r="R195" s="78">
        <v>8.0000000000000004E-4</v>
      </c>
    </row>
    <row r="196" spans="2:18">
      <c r="B196" t="s">
        <v>3476</v>
      </c>
      <c r="C196" t="s">
        <v>3239</v>
      </c>
      <c r="D196" t="s">
        <v>3477</v>
      </c>
      <c r="E196"/>
      <c r="F196" t="s">
        <v>683</v>
      </c>
      <c r="G196" t="s">
        <v>250</v>
      </c>
      <c r="H196" t="s">
        <v>209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39018.129999999997</v>
      </c>
      <c r="O196" s="77">
        <v>97.42</v>
      </c>
      <c r="P196" s="77">
        <v>38.011462246000001</v>
      </c>
      <c r="Q196" s="78">
        <v>1.1000000000000001E-3</v>
      </c>
      <c r="R196" s="78">
        <v>1E-4</v>
      </c>
    </row>
    <row r="197" spans="2:18">
      <c r="B197" t="s">
        <v>3476</v>
      </c>
      <c r="C197" t="s">
        <v>3239</v>
      </c>
      <c r="D197" t="s">
        <v>3478</v>
      </c>
      <c r="E197"/>
      <c r="F197" t="s">
        <v>683</v>
      </c>
      <c r="G197" t="s">
        <v>250</v>
      </c>
      <c r="H197" t="s">
        <v>209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17740.509999999998</v>
      </c>
      <c r="O197" s="77">
        <v>94.41</v>
      </c>
      <c r="P197" s="77">
        <v>16.748815490999998</v>
      </c>
      <c r="Q197" s="78">
        <v>5.0000000000000001E-4</v>
      </c>
      <c r="R197" s="78">
        <v>1E-4</v>
      </c>
    </row>
    <row r="198" spans="2:18">
      <c r="B198" t="s">
        <v>3476</v>
      </c>
      <c r="C198" t="s">
        <v>3239</v>
      </c>
      <c r="D198" t="s">
        <v>3479</v>
      </c>
      <c r="E198"/>
      <c r="F198" t="s">
        <v>683</v>
      </c>
      <c r="G198" t="s">
        <v>250</v>
      </c>
      <c r="H198" t="s">
        <v>209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37907.32</v>
      </c>
      <c r="O198" s="77">
        <v>100.25</v>
      </c>
      <c r="P198" s="77">
        <v>38.002088299999997</v>
      </c>
      <c r="Q198" s="78">
        <v>1.1000000000000001E-3</v>
      </c>
      <c r="R198" s="78">
        <v>1E-4</v>
      </c>
    </row>
    <row r="199" spans="2:18">
      <c r="B199" t="s">
        <v>3476</v>
      </c>
      <c r="C199" t="s">
        <v>3239</v>
      </c>
      <c r="D199" t="s">
        <v>3480</v>
      </c>
      <c r="E199"/>
      <c r="F199" t="s">
        <v>683</v>
      </c>
      <c r="G199" t="s">
        <v>250</v>
      </c>
      <c r="H199" t="s">
        <v>209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10649.49</v>
      </c>
      <c r="O199" s="77">
        <v>107.92</v>
      </c>
      <c r="P199" s="77">
        <v>11.492929608000001</v>
      </c>
      <c r="Q199" s="78">
        <v>2.9999999999999997E-4</v>
      </c>
      <c r="R199" s="78">
        <v>0</v>
      </c>
    </row>
    <row r="200" spans="2:18">
      <c r="B200" t="s">
        <v>3476</v>
      </c>
      <c r="C200" t="s">
        <v>3239</v>
      </c>
      <c r="D200" t="s">
        <v>3481</v>
      </c>
      <c r="E200"/>
      <c r="F200" t="s">
        <v>683</v>
      </c>
      <c r="G200" t="s">
        <v>250</v>
      </c>
      <c r="H200" t="s">
        <v>209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11809.31</v>
      </c>
      <c r="O200" s="77">
        <v>94.92</v>
      </c>
      <c r="P200" s="77">
        <v>11.209397052</v>
      </c>
      <c r="Q200" s="78">
        <v>2.9999999999999997E-4</v>
      </c>
      <c r="R200" s="78">
        <v>0</v>
      </c>
    </row>
    <row r="201" spans="2:18">
      <c r="B201" t="s">
        <v>3476</v>
      </c>
      <c r="C201" t="s">
        <v>3239</v>
      </c>
      <c r="D201" t="s">
        <v>3482</v>
      </c>
      <c r="E201"/>
      <c r="F201" t="s">
        <v>683</v>
      </c>
      <c r="G201" t="s">
        <v>250</v>
      </c>
      <c r="H201" t="s">
        <v>209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3949.97</v>
      </c>
      <c r="O201" s="77">
        <v>94.94</v>
      </c>
      <c r="P201" s="77">
        <v>3.7501015180000001</v>
      </c>
      <c r="Q201" s="78">
        <v>1E-4</v>
      </c>
      <c r="R201" s="78">
        <v>0</v>
      </c>
    </row>
    <row r="202" spans="2:18">
      <c r="B202" t="s">
        <v>3483</v>
      </c>
      <c r="C202" t="s">
        <v>3239</v>
      </c>
      <c r="D202" t="s">
        <v>3484</v>
      </c>
      <c r="E202"/>
      <c r="F202" t="s">
        <v>3415</v>
      </c>
      <c r="G202" t="s">
        <v>492</v>
      </c>
      <c r="H202" t="s">
        <v>2316</v>
      </c>
      <c r="I202" s="77">
        <v>5.28</v>
      </c>
      <c r="J202" t="s">
        <v>845</v>
      </c>
      <c r="K202" t="s">
        <v>102</v>
      </c>
      <c r="L202" s="78">
        <v>0.04</v>
      </c>
      <c r="M202" s="78">
        <v>4.0300000000000002E-2</v>
      </c>
      <c r="N202" s="77">
        <v>104421.26</v>
      </c>
      <c r="O202" s="77">
        <v>111.64</v>
      </c>
      <c r="P202" s="77">
        <v>116.575894664</v>
      </c>
      <c r="Q202" s="78">
        <v>3.5000000000000001E-3</v>
      </c>
      <c r="R202" s="78">
        <v>4.0000000000000002E-4</v>
      </c>
    </row>
    <row r="203" spans="2:18">
      <c r="B203" t="s">
        <v>3483</v>
      </c>
      <c r="C203" t="s">
        <v>3239</v>
      </c>
      <c r="D203" t="s">
        <v>3485</v>
      </c>
      <c r="E203"/>
      <c r="F203" t="s">
        <v>683</v>
      </c>
      <c r="G203" t="s">
        <v>492</v>
      </c>
      <c r="H203" t="s">
        <v>209</v>
      </c>
      <c r="I203" s="77">
        <v>5.28</v>
      </c>
      <c r="J203" t="s">
        <v>845</v>
      </c>
      <c r="K203" t="s">
        <v>102</v>
      </c>
      <c r="L203" s="78">
        <v>0.04</v>
      </c>
      <c r="M203" s="78">
        <v>4.0399999999999998E-2</v>
      </c>
      <c r="N203" s="77">
        <v>6355.56</v>
      </c>
      <c r="O203" s="77">
        <v>109.95</v>
      </c>
      <c r="P203" s="77">
        <v>6.9879382200000002</v>
      </c>
      <c r="Q203" s="78">
        <v>2.0000000000000001E-4</v>
      </c>
      <c r="R203" s="78">
        <v>0</v>
      </c>
    </row>
    <row r="204" spans="2:18">
      <c r="B204" t="s">
        <v>3486</v>
      </c>
      <c r="C204" t="s">
        <v>3239</v>
      </c>
      <c r="D204" t="s">
        <v>3487</v>
      </c>
      <c r="E204"/>
      <c r="F204" t="s">
        <v>723</v>
      </c>
      <c r="G204" t="s">
        <v>492</v>
      </c>
      <c r="H204" t="s">
        <v>150</v>
      </c>
      <c r="I204" s="77">
        <v>4.79</v>
      </c>
      <c r="J204" t="s">
        <v>410</v>
      </c>
      <c r="K204" t="s">
        <v>102</v>
      </c>
      <c r="L204" s="78">
        <v>2.5399999999999999E-2</v>
      </c>
      <c r="M204" s="78">
        <v>1.8700000000000001E-2</v>
      </c>
      <c r="N204" s="77">
        <v>65807.55</v>
      </c>
      <c r="O204" s="77">
        <v>114.19</v>
      </c>
      <c r="P204" s="77">
        <v>75.145641345000001</v>
      </c>
      <c r="Q204" s="78">
        <v>2.2000000000000001E-3</v>
      </c>
      <c r="R204" s="78">
        <v>2.0000000000000001E-4</v>
      </c>
    </row>
    <row r="205" spans="2:18">
      <c r="B205" t="s">
        <v>3488</v>
      </c>
      <c r="C205" t="s">
        <v>3239</v>
      </c>
      <c r="D205" t="s">
        <v>3489</v>
      </c>
      <c r="E205"/>
      <c r="F205" t="s">
        <v>723</v>
      </c>
      <c r="G205" t="s">
        <v>262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75683.210000000006</v>
      </c>
      <c r="O205" s="77">
        <v>82.37</v>
      </c>
      <c r="P205" s="77">
        <v>62.340260077000003</v>
      </c>
      <c r="Q205" s="78">
        <v>1.9E-3</v>
      </c>
      <c r="R205" s="78">
        <v>2.0000000000000001E-4</v>
      </c>
    </row>
    <row r="206" spans="2:18">
      <c r="B206" t="s">
        <v>3488</v>
      </c>
      <c r="C206" t="s">
        <v>3239</v>
      </c>
      <c r="D206" t="s">
        <v>3490</v>
      </c>
      <c r="E206"/>
      <c r="F206" t="s">
        <v>723</v>
      </c>
      <c r="G206" t="s">
        <v>262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69424.639999999999</v>
      </c>
      <c r="O206" s="77">
        <v>82.43</v>
      </c>
      <c r="P206" s="77">
        <v>57.226730752000002</v>
      </c>
      <c r="Q206" s="78">
        <v>1.6999999999999999E-3</v>
      </c>
      <c r="R206" s="78">
        <v>2.0000000000000001E-4</v>
      </c>
    </row>
    <row r="207" spans="2:18">
      <c r="B207" t="s">
        <v>3488</v>
      </c>
      <c r="C207" t="s">
        <v>3239</v>
      </c>
      <c r="D207" t="s">
        <v>3491</v>
      </c>
      <c r="E207"/>
      <c r="F207" t="s">
        <v>723</v>
      </c>
      <c r="G207" t="s">
        <v>262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48505.25</v>
      </c>
      <c r="O207" s="77">
        <v>82.42</v>
      </c>
      <c r="P207" s="77">
        <v>39.978027050000001</v>
      </c>
      <c r="Q207" s="78">
        <v>1.1999999999999999E-3</v>
      </c>
      <c r="R207" s="78">
        <v>1E-4</v>
      </c>
    </row>
    <row r="208" spans="2:18">
      <c r="B208" t="s">
        <v>3488</v>
      </c>
      <c r="C208" t="s">
        <v>3239</v>
      </c>
      <c r="D208" t="s">
        <v>3492</v>
      </c>
      <c r="E208"/>
      <c r="F208" t="s">
        <v>723</v>
      </c>
      <c r="G208" t="s">
        <v>262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17992.919999999998</v>
      </c>
      <c r="O208" s="77">
        <v>82.48</v>
      </c>
      <c r="P208" s="77">
        <v>14.840560416000001</v>
      </c>
      <c r="Q208" s="78">
        <v>4.0000000000000002E-4</v>
      </c>
      <c r="R208" s="78">
        <v>0</v>
      </c>
    </row>
    <row r="209" spans="2:18">
      <c r="B209" t="s">
        <v>3488</v>
      </c>
      <c r="C209" t="s">
        <v>3239</v>
      </c>
      <c r="D209" t="s">
        <v>3493</v>
      </c>
      <c r="E209"/>
      <c r="F209" t="s">
        <v>723</v>
      </c>
      <c r="G209" t="s">
        <v>262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57456.31</v>
      </c>
      <c r="O209" s="77">
        <v>82.07</v>
      </c>
      <c r="P209" s="77">
        <v>47.154393616999997</v>
      </c>
      <c r="Q209" s="78">
        <v>1.4E-3</v>
      </c>
      <c r="R209" s="78">
        <v>1E-4</v>
      </c>
    </row>
    <row r="210" spans="2:18">
      <c r="B210" t="s">
        <v>3488</v>
      </c>
      <c r="C210" t="s">
        <v>3239</v>
      </c>
      <c r="D210" t="s">
        <v>3494</v>
      </c>
      <c r="E210"/>
      <c r="F210" t="s">
        <v>723</v>
      </c>
      <c r="G210" t="s">
        <v>262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35651.97</v>
      </c>
      <c r="O210" s="77">
        <v>81.93</v>
      </c>
      <c r="P210" s="77">
        <v>29.209659021</v>
      </c>
      <c r="Q210" s="78">
        <v>8.9999999999999998E-4</v>
      </c>
      <c r="R210" s="78">
        <v>1E-4</v>
      </c>
    </row>
    <row r="211" spans="2:18">
      <c r="B211" t="s">
        <v>3488</v>
      </c>
      <c r="C211" t="s">
        <v>3239</v>
      </c>
      <c r="D211" t="s">
        <v>3495</v>
      </c>
      <c r="E211"/>
      <c r="F211" t="s">
        <v>723</v>
      </c>
      <c r="G211" t="s">
        <v>262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97214.81</v>
      </c>
      <c r="O211" s="77">
        <v>81.87</v>
      </c>
      <c r="P211" s="77">
        <v>79.589764947000006</v>
      </c>
      <c r="Q211" s="78">
        <v>2.3999999999999998E-3</v>
      </c>
      <c r="R211" s="78">
        <v>2.0000000000000001E-4</v>
      </c>
    </row>
    <row r="212" spans="2:18">
      <c r="B212" t="s">
        <v>3488</v>
      </c>
      <c r="C212" t="s">
        <v>3239</v>
      </c>
      <c r="D212" t="s">
        <v>3496</v>
      </c>
      <c r="E212"/>
      <c r="F212" t="s">
        <v>723</v>
      </c>
      <c r="G212" t="s">
        <v>262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56203.48</v>
      </c>
      <c r="O212" s="77">
        <v>81.58</v>
      </c>
      <c r="P212" s="77">
        <v>45.850798984000001</v>
      </c>
      <c r="Q212" s="78">
        <v>1.4E-3</v>
      </c>
      <c r="R212" s="78">
        <v>1E-4</v>
      </c>
    </row>
    <row r="213" spans="2:18">
      <c r="B213" t="s">
        <v>3497</v>
      </c>
      <c r="C213" t="s">
        <v>3498</v>
      </c>
      <c r="D213" t="s">
        <v>3499</v>
      </c>
      <c r="E213"/>
      <c r="F213" t="s">
        <v>683</v>
      </c>
      <c r="G213" t="s">
        <v>524</v>
      </c>
      <c r="H213" t="s">
        <v>209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79276.78</v>
      </c>
      <c r="O213" s="77">
        <v>106.63</v>
      </c>
      <c r="P213" s="77">
        <v>84.532830513999997</v>
      </c>
      <c r="Q213" s="78">
        <v>2.5000000000000001E-3</v>
      </c>
      <c r="R213" s="78">
        <v>2.9999999999999997E-4</v>
      </c>
    </row>
    <row r="214" spans="2:18">
      <c r="B214" t="s">
        <v>3500</v>
      </c>
      <c r="C214" t="s">
        <v>3239</v>
      </c>
      <c r="D214" t="s">
        <v>3501</v>
      </c>
      <c r="E214"/>
      <c r="F214" t="s">
        <v>3415</v>
      </c>
      <c r="G214" t="s">
        <v>863</v>
      </c>
      <c r="H214" t="s">
        <v>2316</v>
      </c>
      <c r="I214" s="77">
        <v>0.16</v>
      </c>
      <c r="J214" t="s">
        <v>890</v>
      </c>
      <c r="K214" t="s">
        <v>102</v>
      </c>
      <c r="L214" s="78">
        <v>2.4299999999999999E-2</v>
      </c>
      <c r="M214" s="78">
        <v>6.3600000000000004E-2</v>
      </c>
      <c r="N214" s="77">
        <v>11686.76</v>
      </c>
      <c r="O214" s="77">
        <v>99.6</v>
      </c>
      <c r="P214" s="77">
        <v>11.64001296</v>
      </c>
      <c r="Q214" s="78">
        <v>2.9999999999999997E-4</v>
      </c>
      <c r="R214" s="78">
        <v>0</v>
      </c>
    </row>
    <row r="215" spans="2:18">
      <c r="B215" t="s">
        <v>3500</v>
      </c>
      <c r="C215" t="s">
        <v>3239</v>
      </c>
      <c r="D215" t="s">
        <v>3502</v>
      </c>
      <c r="E215"/>
      <c r="F215" t="s">
        <v>683</v>
      </c>
      <c r="G215" t="s">
        <v>3503</v>
      </c>
      <c r="H215" t="s">
        <v>209</v>
      </c>
      <c r="I215" s="77">
        <v>0.4</v>
      </c>
      <c r="J215" t="s">
        <v>890</v>
      </c>
      <c r="K215" t="s">
        <v>102</v>
      </c>
      <c r="L215" s="78">
        <v>2.0799999999999999E-2</v>
      </c>
      <c r="M215" s="78">
        <v>7.0199999999999999E-2</v>
      </c>
      <c r="N215" s="77">
        <v>46747.03</v>
      </c>
      <c r="O215" s="77">
        <v>98.55</v>
      </c>
      <c r="P215" s="77">
        <v>46.069198065000002</v>
      </c>
      <c r="Q215" s="78">
        <v>1.4E-3</v>
      </c>
      <c r="R215" s="78">
        <v>1E-4</v>
      </c>
    </row>
    <row r="216" spans="2:18">
      <c r="B216" t="s">
        <v>3504</v>
      </c>
      <c r="C216" t="s">
        <v>3239</v>
      </c>
      <c r="D216" t="s">
        <v>3505</v>
      </c>
      <c r="E216"/>
      <c r="F216" t="s">
        <v>982</v>
      </c>
      <c r="G216" t="s">
        <v>302</v>
      </c>
      <c r="H216" t="s">
        <v>2316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47910.69</v>
      </c>
      <c r="O216" s="77">
        <v>96.4</v>
      </c>
      <c r="P216" s="77">
        <v>46.185905159999997</v>
      </c>
      <c r="Q216" s="78">
        <v>1.4E-3</v>
      </c>
      <c r="R216" s="78">
        <v>1E-4</v>
      </c>
    </row>
    <row r="217" spans="2:18">
      <c r="B217" t="s">
        <v>3424</v>
      </c>
      <c r="C217" t="s">
        <v>3239</v>
      </c>
      <c r="D217" t="s">
        <v>3506</v>
      </c>
      <c r="E217"/>
      <c r="F217" t="s">
        <v>749</v>
      </c>
      <c r="G217" t="s">
        <v>3507</v>
      </c>
      <c r="H217" t="s">
        <v>150</v>
      </c>
      <c r="I217" s="77">
        <v>7.46</v>
      </c>
      <c r="J217" t="s">
        <v>410</v>
      </c>
      <c r="K217" t="s">
        <v>102</v>
      </c>
      <c r="L217" s="78">
        <v>2.52E-2</v>
      </c>
      <c r="M217" s="78">
        <v>2.5999999999999999E-2</v>
      </c>
      <c r="N217" s="77">
        <v>12343.04</v>
      </c>
      <c r="O217" s="77">
        <v>96.9</v>
      </c>
      <c r="P217" s="77">
        <v>11.96040576</v>
      </c>
      <c r="Q217" s="78">
        <v>4.0000000000000002E-4</v>
      </c>
      <c r="R217" s="78">
        <v>0</v>
      </c>
    </row>
    <row r="218" spans="2:18">
      <c r="B218" t="s">
        <v>3448</v>
      </c>
      <c r="C218" t="s">
        <v>3239</v>
      </c>
      <c r="D218" t="s">
        <v>3508</v>
      </c>
      <c r="E218"/>
      <c r="F218" t="s">
        <v>982</v>
      </c>
      <c r="G218" t="s">
        <v>524</v>
      </c>
      <c r="H218" t="s">
        <v>2316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8498.75</v>
      </c>
      <c r="O218" s="77">
        <v>84.44</v>
      </c>
      <c r="P218" s="77">
        <v>7.1763444999999999</v>
      </c>
      <c r="Q218" s="78">
        <v>2.0000000000000001E-4</v>
      </c>
      <c r="R218" s="78">
        <v>0</v>
      </c>
    </row>
    <row r="219" spans="2:18">
      <c r="B219" t="s">
        <v>3448</v>
      </c>
      <c r="C219" t="s">
        <v>3239</v>
      </c>
      <c r="D219" t="s">
        <v>3509</v>
      </c>
      <c r="E219"/>
      <c r="F219" t="s">
        <v>982</v>
      </c>
      <c r="G219" t="s">
        <v>262</v>
      </c>
      <c r="H219" t="s">
        <v>2316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16323.95</v>
      </c>
      <c r="O219" s="77">
        <v>81.92</v>
      </c>
      <c r="P219" s="77">
        <v>13.37257984</v>
      </c>
      <c r="Q219" s="78">
        <v>4.0000000000000002E-4</v>
      </c>
      <c r="R219" s="78">
        <v>0</v>
      </c>
    </row>
    <row r="220" spans="2:18">
      <c r="B220" t="s">
        <v>3448</v>
      </c>
      <c r="C220" t="s">
        <v>3239</v>
      </c>
      <c r="D220" t="s">
        <v>3510</v>
      </c>
      <c r="E220"/>
      <c r="F220" t="s">
        <v>982</v>
      </c>
      <c r="G220" t="s">
        <v>328</v>
      </c>
      <c r="H220" t="s">
        <v>2316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18286.32</v>
      </c>
      <c r="O220" s="77">
        <v>65.180000000000007</v>
      </c>
      <c r="P220" s="77">
        <v>11.919023376</v>
      </c>
      <c r="Q220" s="78">
        <v>4.0000000000000002E-4</v>
      </c>
      <c r="R220" s="78">
        <v>0</v>
      </c>
    </row>
    <row r="221" spans="2:18">
      <c r="B221" t="s">
        <v>3448</v>
      </c>
      <c r="C221" t="s">
        <v>3239</v>
      </c>
      <c r="D221" t="s">
        <v>3511</v>
      </c>
      <c r="E221"/>
      <c r="F221" t="s">
        <v>982</v>
      </c>
      <c r="G221" t="s">
        <v>307</v>
      </c>
      <c r="H221" t="s">
        <v>2316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22197.919999999998</v>
      </c>
      <c r="O221" s="77">
        <v>71.34</v>
      </c>
      <c r="P221" s="77">
        <v>15.835996128</v>
      </c>
      <c r="Q221" s="78">
        <v>5.0000000000000001E-4</v>
      </c>
      <c r="R221" s="78">
        <v>0</v>
      </c>
    </row>
    <row r="222" spans="2:18">
      <c r="B222" t="s">
        <v>3448</v>
      </c>
      <c r="C222" t="s">
        <v>3239</v>
      </c>
      <c r="D222" t="s">
        <v>3512</v>
      </c>
      <c r="E222"/>
      <c r="F222" t="s">
        <v>982</v>
      </c>
      <c r="G222" t="s">
        <v>2594</v>
      </c>
      <c r="H222" t="s">
        <v>2316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32768.36</v>
      </c>
      <c r="O222" s="77">
        <v>91.8</v>
      </c>
      <c r="P222" s="77">
        <v>30.081354480000002</v>
      </c>
      <c r="Q222" s="78">
        <v>8.9999999999999998E-4</v>
      </c>
      <c r="R222" s="78">
        <v>1E-4</v>
      </c>
    </row>
    <row r="223" spans="2:18">
      <c r="B223" t="s">
        <v>3448</v>
      </c>
      <c r="C223" t="s">
        <v>3239</v>
      </c>
      <c r="D223" t="s">
        <v>3513</v>
      </c>
      <c r="E223"/>
      <c r="F223" t="s">
        <v>982</v>
      </c>
      <c r="G223" t="s">
        <v>275</v>
      </c>
      <c r="H223" t="s">
        <v>2316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15855.66</v>
      </c>
      <c r="O223" s="77">
        <v>90.63</v>
      </c>
      <c r="P223" s="77">
        <v>14.369984658</v>
      </c>
      <c r="Q223" s="78">
        <v>4.0000000000000002E-4</v>
      </c>
      <c r="R223" s="78">
        <v>0</v>
      </c>
    </row>
    <row r="224" spans="2:18">
      <c r="B224" t="s">
        <v>3514</v>
      </c>
      <c r="C224" t="s">
        <v>3239</v>
      </c>
      <c r="D224" t="s">
        <v>3515</v>
      </c>
      <c r="E224"/>
      <c r="F224" t="s">
        <v>749</v>
      </c>
      <c r="G224" t="s">
        <v>3516</v>
      </c>
      <c r="H224" t="s">
        <v>150</v>
      </c>
      <c r="I224" s="77">
        <v>4.5999999999999996</v>
      </c>
      <c r="J224" t="s">
        <v>410</v>
      </c>
      <c r="K224" t="s">
        <v>102</v>
      </c>
      <c r="L224" s="78">
        <v>4.4999999999999998E-2</v>
      </c>
      <c r="M224" s="78">
        <v>7.4099999999999999E-2</v>
      </c>
      <c r="N224" s="77">
        <v>248199.31</v>
      </c>
      <c r="O224" s="77">
        <v>103.19</v>
      </c>
      <c r="P224" s="77">
        <v>256.11686798900001</v>
      </c>
      <c r="Q224" s="78">
        <v>7.6E-3</v>
      </c>
      <c r="R224" s="78">
        <v>8.0000000000000004E-4</v>
      </c>
    </row>
    <row r="225" spans="2:18">
      <c r="B225" t="s">
        <v>3517</v>
      </c>
      <c r="C225" t="s">
        <v>3239</v>
      </c>
      <c r="D225" t="s">
        <v>3518</v>
      </c>
      <c r="E225"/>
      <c r="F225" t="s">
        <v>749</v>
      </c>
      <c r="G225" t="s">
        <v>628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381179.85</v>
      </c>
      <c r="O225" s="77">
        <v>85.25</v>
      </c>
      <c r="P225" s="77">
        <v>324.955822125</v>
      </c>
      <c r="Q225" s="78">
        <v>9.7000000000000003E-3</v>
      </c>
      <c r="R225" s="78">
        <v>1E-3</v>
      </c>
    </row>
    <row r="226" spans="2:18">
      <c r="B226" t="s">
        <v>3517</v>
      </c>
      <c r="C226" t="s">
        <v>3239</v>
      </c>
      <c r="D226" t="s">
        <v>3519</v>
      </c>
      <c r="E226"/>
      <c r="F226" t="s">
        <v>749</v>
      </c>
      <c r="G226" t="s">
        <v>275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373976.2</v>
      </c>
      <c r="O226" s="77">
        <v>96.85</v>
      </c>
      <c r="P226" s="77">
        <v>362.19594970000003</v>
      </c>
      <c r="Q226" s="78">
        <v>1.0800000000000001E-2</v>
      </c>
      <c r="R226" s="78">
        <v>1.1000000000000001E-3</v>
      </c>
    </row>
    <row r="227" spans="2:18">
      <c r="B227" t="s">
        <v>3520</v>
      </c>
      <c r="C227" t="s">
        <v>3239</v>
      </c>
      <c r="D227" t="s">
        <v>3521</v>
      </c>
      <c r="E227"/>
      <c r="F227" t="s">
        <v>749</v>
      </c>
      <c r="G227" t="s">
        <v>628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72631.740000000005</v>
      </c>
      <c r="O227" s="77">
        <v>98.39</v>
      </c>
      <c r="P227" s="77">
        <v>71.462368986000001</v>
      </c>
      <c r="Q227" s="78">
        <v>2.0999999999999999E-3</v>
      </c>
      <c r="R227" s="78">
        <v>2.0000000000000001E-4</v>
      </c>
    </row>
    <row r="228" spans="2:18">
      <c r="B228" t="s">
        <v>3520</v>
      </c>
      <c r="C228" t="s">
        <v>3239</v>
      </c>
      <c r="D228" t="s">
        <v>3522</v>
      </c>
      <c r="E228"/>
      <c r="F228" t="s">
        <v>749</v>
      </c>
      <c r="G228" t="s">
        <v>267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39233.699999999997</v>
      </c>
      <c r="O228" s="77">
        <v>98.53</v>
      </c>
      <c r="P228" s="77">
        <v>38.656964610000003</v>
      </c>
      <c r="Q228" s="78">
        <v>1.1999999999999999E-3</v>
      </c>
      <c r="R228" s="78">
        <v>1E-4</v>
      </c>
    </row>
    <row r="229" spans="2:18">
      <c r="B229" t="s">
        <v>3520</v>
      </c>
      <c r="C229" t="s">
        <v>3239</v>
      </c>
      <c r="D229" t="s">
        <v>3523</v>
      </c>
      <c r="E229"/>
      <c r="F229" t="s">
        <v>749</v>
      </c>
      <c r="G229" t="s">
        <v>338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54405.440000000002</v>
      </c>
      <c r="O229" s="77">
        <v>98.44</v>
      </c>
      <c r="P229" s="77">
        <v>53.556715136000001</v>
      </c>
      <c r="Q229" s="78">
        <v>1.6000000000000001E-3</v>
      </c>
      <c r="R229" s="78">
        <v>2.0000000000000001E-4</v>
      </c>
    </row>
    <row r="230" spans="2:18">
      <c r="B230" t="s">
        <v>3520</v>
      </c>
      <c r="C230" t="s">
        <v>3239</v>
      </c>
      <c r="D230" t="s">
        <v>3524</v>
      </c>
      <c r="E230"/>
      <c r="F230" t="s">
        <v>749</v>
      </c>
      <c r="G230" t="s">
        <v>284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101858.27</v>
      </c>
      <c r="O230" s="77">
        <v>98.5</v>
      </c>
      <c r="P230" s="77">
        <v>100.33039595</v>
      </c>
      <c r="Q230" s="78">
        <v>3.0000000000000001E-3</v>
      </c>
      <c r="R230" s="78">
        <v>2.9999999999999997E-4</v>
      </c>
    </row>
    <row r="231" spans="2:18">
      <c r="B231" t="s">
        <v>3520</v>
      </c>
      <c r="C231" t="s">
        <v>3239</v>
      </c>
      <c r="D231" t="s">
        <v>3525</v>
      </c>
      <c r="E231"/>
      <c r="F231" t="s">
        <v>749</v>
      </c>
      <c r="G231" t="s">
        <v>272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74025.05</v>
      </c>
      <c r="O231" s="77">
        <v>98.15</v>
      </c>
      <c r="P231" s="77">
        <v>72.655586575000001</v>
      </c>
      <c r="Q231" s="78">
        <v>2.2000000000000001E-3</v>
      </c>
      <c r="R231" s="78">
        <v>2.0000000000000001E-4</v>
      </c>
    </row>
    <row r="232" spans="2:18">
      <c r="B232" t="s">
        <v>3520</v>
      </c>
      <c r="C232" t="s">
        <v>3239</v>
      </c>
      <c r="D232" t="s">
        <v>3526</v>
      </c>
      <c r="E232"/>
      <c r="F232" t="s">
        <v>749</v>
      </c>
      <c r="G232" t="s">
        <v>278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24301.58</v>
      </c>
      <c r="O232" s="77">
        <v>100.16</v>
      </c>
      <c r="P232" s="77">
        <v>24.340462528</v>
      </c>
      <c r="Q232" s="78">
        <v>6.9999999999999999E-4</v>
      </c>
      <c r="R232" s="78">
        <v>1E-4</v>
      </c>
    </row>
    <row r="233" spans="2:18">
      <c r="B233" t="s">
        <v>3527</v>
      </c>
      <c r="C233" t="s">
        <v>3239</v>
      </c>
      <c r="D233" t="s">
        <v>3528</v>
      </c>
      <c r="E233"/>
      <c r="F233" t="s">
        <v>743</v>
      </c>
      <c r="G233" t="s">
        <v>302</v>
      </c>
      <c r="H233" t="s">
        <v>209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109003.94</v>
      </c>
      <c r="O233" s="77">
        <v>106.75</v>
      </c>
      <c r="P233" s="77">
        <v>116.36170595</v>
      </c>
      <c r="Q233" s="78">
        <v>3.5000000000000001E-3</v>
      </c>
      <c r="R233" s="78">
        <v>4.0000000000000002E-4</v>
      </c>
    </row>
    <row r="234" spans="2:18">
      <c r="B234" t="s">
        <v>3529</v>
      </c>
      <c r="C234" t="s">
        <v>3239</v>
      </c>
      <c r="D234" t="s">
        <v>3530</v>
      </c>
      <c r="E234"/>
      <c r="F234" t="s">
        <v>743</v>
      </c>
      <c r="G234" t="s">
        <v>281</v>
      </c>
      <c r="H234" t="s">
        <v>209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22607.89</v>
      </c>
      <c r="O234" s="77">
        <v>81.16</v>
      </c>
      <c r="P234" s="77">
        <v>18.348563523999999</v>
      </c>
      <c r="Q234" s="78">
        <v>5.0000000000000001E-4</v>
      </c>
      <c r="R234" s="78">
        <v>1E-4</v>
      </c>
    </row>
    <row r="235" spans="2:18">
      <c r="B235" t="s">
        <v>3529</v>
      </c>
      <c r="C235" t="s">
        <v>3239</v>
      </c>
      <c r="D235" t="s">
        <v>3531</v>
      </c>
      <c r="E235"/>
      <c r="F235" t="s">
        <v>743</v>
      </c>
      <c r="G235" t="s">
        <v>281</v>
      </c>
      <c r="H235" t="s">
        <v>209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15283.19</v>
      </c>
      <c r="O235" s="77">
        <v>81.650000000000006</v>
      </c>
      <c r="P235" s="77">
        <v>12.478724635000001</v>
      </c>
      <c r="Q235" s="78">
        <v>4.0000000000000002E-4</v>
      </c>
      <c r="R235" s="78">
        <v>0</v>
      </c>
    </row>
    <row r="236" spans="2:18">
      <c r="B236" t="s">
        <v>3529</v>
      </c>
      <c r="C236" t="s">
        <v>3239</v>
      </c>
      <c r="D236" t="s">
        <v>3532</v>
      </c>
      <c r="E236"/>
      <c r="F236" t="s">
        <v>743</v>
      </c>
      <c r="G236" t="s">
        <v>281</v>
      </c>
      <c r="H236" t="s">
        <v>209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14064</v>
      </c>
      <c r="O236" s="77">
        <v>81.48</v>
      </c>
      <c r="P236" s="77">
        <v>11.4593472</v>
      </c>
      <c r="Q236" s="78">
        <v>2.9999999999999997E-4</v>
      </c>
      <c r="R236" s="78">
        <v>0</v>
      </c>
    </row>
    <row r="237" spans="2:18">
      <c r="B237" t="s">
        <v>3529</v>
      </c>
      <c r="C237" t="s">
        <v>3239</v>
      </c>
      <c r="D237" t="s">
        <v>3533</v>
      </c>
      <c r="E237"/>
      <c r="F237" t="s">
        <v>743</v>
      </c>
      <c r="G237" t="s">
        <v>281</v>
      </c>
      <c r="H237" t="s">
        <v>209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16703.61</v>
      </c>
      <c r="O237" s="77">
        <v>82.31</v>
      </c>
      <c r="P237" s="77">
        <v>13.748741390999999</v>
      </c>
      <c r="Q237" s="78">
        <v>4.0000000000000002E-4</v>
      </c>
      <c r="R237" s="78">
        <v>0</v>
      </c>
    </row>
    <row r="238" spans="2:18">
      <c r="B238" t="s">
        <v>3529</v>
      </c>
      <c r="C238" t="s">
        <v>3239</v>
      </c>
      <c r="D238" t="s">
        <v>3534</v>
      </c>
      <c r="E238"/>
      <c r="F238" t="s">
        <v>743</v>
      </c>
      <c r="G238" t="s">
        <v>281</v>
      </c>
      <c r="H238" t="s">
        <v>209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16243.34</v>
      </c>
      <c r="O238" s="77">
        <v>81.650000000000006</v>
      </c>
      <c r="P238" s="77">
        <v>13.26268711</v>
      </c>
      <c r="Q238" s="78">
        <v>4.0000000000000002E-4</v>
      </c>
      <c r="R238" s="78">
        <v>0</v>
      </c>
    </row>
    <row r="239" spans="2:18">
      <c r="B239" t="s">
        <v>3529</v>
      </c>
      <c r="C239" t="s">
        <v>3239</v>
      </c>
      <c r="D239" t="s">
        <v>3535</v>
      </c>
      <c r="E239"/>
      <c r="F239" t="s">
        <v>743</v>
      </c>
      <c r="G239" t="s">
        <v>281</v>
      </c>
      <c r="H239" t="s">
        <v>209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11749.12</v>
      </c>
      <c r="O239" s="77">
        <v>82.14</v>
      </c>
      <c r="P239" s="77">
        <v>9.6507271679999995</v>
      </c>
      <c r="Q239" s="78">
        <v>2.9999999999999997E-4</v>
      </c>
      <c r="R239" s="78">
        <v>0</v>
      </c>
    </row>
    <row r="240" spans="2:18">
      <c r="B240" t="s">
        <v>3529</v>
      </c>
      <c r="C240" t="s">
        <v>3239</v>
      </c>
      <c r="D240" t="s">
        <v>3536</v>
      </c>
      <c r="E240"/>
      <c r="F240" t="s">
        <v>743</v>
      </c>
      <c r="G240" t="s">
        <v>281</v>
      </c>
      <c r="H240" t="s">
        <v>209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15364.02</v>
      </c>
      <c r="O240" s="77">
        <v>81.569999999999993</v>
      </c>
      <c r="P240" s="77">
        <v>12.532431114</v>
      </c>
      <c r="Q240" s="78">
        <v>4.0000000000000002E-4</v>
      </c>
      <c r="R240" s="78">
        <v>0</v>
      </c>
    </row>
    <row r="241" spans="2:18">
      <c r="B241" t="s">
        <v>3529</v>
      </c>
      <c r="C241" t="s">
        <v>3239</v>
      </c>
      <c r="D241" t="s">
        <v>3537</v>
      </c>
      <c r="E241"/>
      <c r="F241" t="s">
        <v>743</v>
      </c>
      <c r="G241" t="s">
        <v>281</v>
      </c>
      <c r="H241" t="s">
        <v>209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6295.36</v>
      </c>
      <c r="O241" s="77">
        <v>81.569999999999993</v>
      </c>
      <c r="P241" s="77">
        <v>5.1351251519999996</v>
      </c>
      <c r="Q241" s="78">
        <v>2.0000000000000001E-4</v>
      </c>
      <c r="R241" s="78">
        <v>0</v>
      </c>
    </row>
    <row r="242" spans="2:18">
      <c r="B242" t="s">
        <v>3529</v>
      </c>
      <c r="C242" t="s">
        <v>3239</v>
      </c>
      <c r="D242" t="s">
        <v>3538</v>
      </c>
      <c r="E242"/>
      <c r="F242" t="s">
        <v>743</v>
      </c>
      <c r="G242" t="s">
        <v>281</v>
      </c>
      <c r="H242" t="s">
        <v>209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4762.8100000000004</v>
      </c>
      <c r="O242" s="77">
        <v>81.73</v>
      </c>
      <c r="P242" s="77">
        <v>3.8926446129999999</v>
      </c>
      <c r="Q242" s="78">
        <v>1E-4</v>
      </c>
      <c r="R242" s="78">
        <v>0</v>
      </c>
    </row>
    <row r="243" spans="2:18">
      <c r="B243" t="s">
        <v>3529</v>
      </c>
      <c r="C243" t="s">
        <v>3239</v>
      </c>
      <c r="D243" t="s">
        <v>3539</v>
      </c>
      <c r="E243"/>
      <c r="F243" t="s">
        <v>743</v>
      </c>
      <c r="G243" t="s">
        <v>281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30523.66</v>
      </c>
      <c r="O243" s="77">
        <v>82.23</v>
      </c>
      <c r="P243" s="77">
        <v>25.099605617999998</v>
      </c>
      <c r="Q243" s="78">
        <v>6.9999999999999999E-4</v>
      </c>
      <c r="R243" s="78">
        <v>1E-4</v>
      </c>
    </row>
    <row r="244" spans="2:18">
      <c r="B244" t="s">
        <v>3529</v>
      </c>
      <c r="C244" t="s">
        <v>3239</v>
      </c>
      <c r="D244" t="s">
        <v>3540</v>
      </c>
      <c r="E244"/>
      <c r="F244" t="s">
        <v>743</v>
      </c>
      <c r="G244" t="s">
        <v>281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5740.72</v>
      </c>
      <c r="O244" s="77">
        <v>81.819999999999993</v>
      </c>
      <c r="P244" s="77">
        <v>4.6970571039999998</v>
      </c>
      <c r="Q244" s="78">
        <v>1E-4</v>
      </c>
      <c r="R244" s="78">
        <v>0</v>
      </c>
    </row>
    <row r="245" spans="2:18">
      <c r="B245" t="s">
        <v>3529</v>
      </c>
      <c r="C245" t="s">
        <v>3239</v>
      </c>
      <c r="D245" t="s">
        <v>3541</v>
      </c>
      <c r="E245"/>
      <c r="F245" t="s">
        <v>743</v>
      </c>
      <c r="G245" t="s">
        <v>281</v>
      </c>
      <c r="H245" t="s">
        <v>209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7234.03</v>
      </c>
      <c r="O245" s="77">
        <v>82.14</v>
      </c>
      <c r="P245" s="77">
        <v>5.9420322419999998</v>
      </c>
      <c r="Q245" s="78">
        <v>2.0000000000000001E-4</v>
      </c>
      <c r="R245" s="78">
        <v>0</v>
      </c>
    </row>
    <row r="246" spans="2:18">
      <c r="B246" t="s">
        <v>3529</v>
      </c>
      <c r="C246" t="s">
        <v>3239</v>
      </c>
      <c r="D246" t="s">
        <v>3542</v>
      </c>
      <c r="E246"/>
      <c r="F246" t="s">
        <v>743</v>
      </c>
      <c r="G246" t="s">
        <v>281</v>
      </c>
      <c r="H246" t="s">
        <v>209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2241.35</v>
      </c>
      <c r="O246" s="77">
        <v>81.569999999999993</v>
      </c>
      <c r="P246" s="77">
        <v>1.8282691950000001</v>
      </c>
      <c r="Q246" s="78">
        <v>1E-4</v>
      </c>
      <c r="R246" s="78">
        <v>0</v>
      </c>
    </row>
    <row r="247" spans="2:18">
      <c r="B247" t="s">
        <v>3529</v>
      </c>
      <c r="C247" t="s">
        <v>3239</v>
      </c>
      <c r="D247" t="s">
        <v>3543</v>
      </c>
      <c r="E247"/>
      <c r="F247" t="s">
        <v>749</v>
      </c>
      <c r="G247" t="s">
        <v>281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1674.71</v>
      </c>
      <c r="O247" s="77">
        <v>82.14</v>
      </c>
      <c r="P247" s="77">
        <v>1.3756067940000001</v>
      </c>
      <c r="Q247" s="78">
        <v>0</v>
      </c>
      <c r="R247" s="78">
        <v>0</v>
      </c>
    </row>
    <row r="248" spans="2:18">
      <c r="B248" t="s">
        <v>3529</v>
      </c>
      <c r="C248" t="s">
        <v>3239</v>
      </c>
      <c r="D248" t="s">
        <v>3544</v>
      </c>
      <c r="E248"/>
      <c r="F248" t="s">
        <v>743</v>
      </c>
      <c r="G248" t="s">
        <v>281</v>
      </c>
      <c r="H248" t="s">
        <v>209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4201.43</v>
      </c>
      <c r="O248" s="77">
        <v>82.14</v>
      </c>
      <c r="P248" s="77">
        <v>3.4510546020000001</v>
      </c>
      <c r="Q248" s="78">
        <v>1E-4</v>
      </c>
      <c r="R248" s="78">
        <v>0</v>
      </c>
    </row>
    <row r="249" spans="2:18">
      <c r="B249" t="s">
        <v>3529</v>
      </c>
      <c r="C249" t="s">
        <v>3239</v>
      </c>
      <c r="D249" t="s">
        <v>3545</v>
      </c>
      <c r="E249"/>
      <c r="F249" t="s">
        <v>743</v>
      </c>
      <c r="G249" t="s">
        <v>281</v>
      </c>
      <c r="H249" t="s">
        <v>209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4333.3</v>
      </c>
      <c r="O249" s="77">
        <v>81.12</v>
      </c>
      <c r="P249" s="77">
        <v>3.5151729600000001</v>
      </c>
      <c r="Q249" s="78">
        <v>1E-4</v>
      </c>
      <c r="R249" s="78">
        <v>0</v>
      </c>
    </row>
    <row r="250" spans="2:18">
      <c r="B250" t="s">
        <v>3529</v>
      </c>
      <c r="C250" t="s">
        <v>3239</v>
      </c>
      <c r="D250" t="s">
        <v>3546</v>
      </c>
      <c r="E250"/>
      <c r="F250" t="s">
        <v>743</v>
      </c>
      <c r="G250" t="s">
        <v>281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4435.4399999999996</v>
      </c>
      <c r="O250" s="77">
        <v>80.84</v>
      </c>
      <c r="P250" s="77">
        <v>3.5856096960000001</v>
      </c>
      <c r="Q250" s="78">
        <v>1E-4</v>
      </c>
      <c r="R250" s="78">
        <v>0</v>
      </c>
    </row>
    <row r="251" spans="2:18">
      <c r="B251" t="s">
        <v>3529</v>
      </c>
      <c r="C251" t="s">
        <v>3239</v>
      </c>
      <c r="D251" t="s">
        <v>3547</v>
      </c>
      <c r="E251"/>
      <c r="F251" t="s">
        <v>743</v>
      </c>
      <c r="G251" t="s">
        <v>281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8121.56</v>
      </c>
      <c r="O251" s="77">
        <v>81.08</v>
      </c>
      <c r="P251" s="77">
        <v>6.5849608479999997</v>
      </c>
      <c r="Q251" s="78">
        <v>2.0000000000000001E-4</v>
      </c>
      <c r="R251" s="78">
        <v>0</v>
      </c>
    </row>
    <row r="252" spans="2:18">
      <c r="B252" t="s">
        <v>3488</v>
      </c>
      <c r="C252" t="s">
        <v>3239</v>
      </c>
      <c r="D252" t="s">
        <v>3548</v>
      </c>
      <c r="E252"/>
      <c r="F252" t="s">
        <v>749</v>
      </c>
      <c r="G252" t="s">
        <v>3516</v>
      </c>
      <c r="H252" t="s">
        <v>150</v>
      </c>
      <c r="I252" s="77">
        <v>4.7300000000000004</v>
      </c>
      <c r="J252" t="s">
        <v>410</v>
      </c>
      <c r="K252" t="s">
        <v>102</v>
      </c>
      <c r="L252" s="78">
        <v>4.5499999999999999E-2</v>
      </c>
      <c r="M252" s="78">
        <v>7.2599999999999998E-2</v>
      </c>
      <c r="N252" s="77">
        <v>523156.23</v>
      </c>
      <c r="O252" s="77">
        <v>103.3</v>
      </c>
      <c r="P252" s="77">
        <v>540.42038559000002</v>
      </c>
      <c r="Q252" s="78">
        <v>1.61E-2</v>
      </c>
      <c r="R252" s="78">
        <v>1.6999999999999999E-3</v>
      </c>
    </row>
    <row r="253" spans="2:18">
      <c r="B253" t="s">
        <v>3549</v>
      </c>
      <c r="C253" t="s">
        <v>3239</v>
      </c>
      <c r="D253" t="s">
        <v>3550</v>
      </c>
      <c r="E253"/>
      <c r="F253" t="s">
        <v>982</v>
      </c>
      <c r="G253" t="s">
        <v>250</v>
      </c>
      <c r="H253" t="s">
        <v>2316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54966.87</v>
      </c>
      <c r="O253" s="77">
        <v>108.67</v>
      </c>
      <c r="P253" s="77">
        <v>59.732497629000001</v>
      </c>
      <c r="Q253" s="78">
        <v>1.8E-3</v>
      </c>
      <c r="R253" s="78">
        <v>2.0000000000000001E-4</v>
      </c>
    </row>
    <row r="254" spans="2:18">
      <c r="B254" t="s">
        <v>3551</v>
      </c>
      <c r="C254" t="s">
        <v>3239</v>
      </c>
      <c r="D254" t="s">
        <v>3552</v>
      </c>
      <c r="E254"/>
      <c r="F254" t="s">
        <v>749</v>
      </c>
      <c r="G254" t="s">
        <v>492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168895.45</v>
      </c>
      <c r="O254" s="77">
        <v>114.77</v>
      </c>
      <c r="P254" s="77">
        <v>193.841307965</v>
      </c>
      <c r="Q254" s="78">
        <v>5.7999999999999996E-3</v>
      </c>
      <c r="R254" s="78">
        <v>5.9999999999999995E-4</v>
      </c>
    </row>
    <row r="255" spans="2:18">
      <c r="B255" t="s">
        <v>3517</v>
      </c>
      <c r="C255" t="s">
        <v>3239</v>
      </c>
      <c r="D255" t="s">
        <v>3553</v>
      </c>
      <c r="E255"/>
      <c r="F255" t="s">
        <v>772</v>
      </c>
      <c r="G255" t="s">
        <v>325</v>
      </c>
      <c r="H255" t="s">
        <v>209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220635.81</v>
      </c>
      <c r="O255" s="77">
        <v>97.12</v>
      </c>
      <c r="P255" s="77">
        <v>214.281498672</v>
      </c>
      <c r="Q255" s="78">
        <v>6.4000000000000003E-3</v>
      </c>
      <c r="R255" s="78">
        <v>6.9999999999999999E-4</v>
      </c>
    </row>
    <row r="256" spans="2:18">
      <c r="B256" t="s">
        <v>3517</v>
      </c>
      <c r="C256" t="s">
        <v>3239</v>
      </c>
      <c r="D256" t="s">
        <v>3554</v>
      </c>
      <c r="E256"/>
      <c r="F256" t="s">
        <v>772</v>
      </c>
      <c r="G256" t="s">
        <v>3555</v>
      </c>
      <c r="H256" t="s">
        <v>209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273439.03000000003</v>
      </c>
      <c r="O256" s="77">
        <v>89.11</v>
      </c>
      <c r="P256" s="77">
        <v>243.66151963300001</v>
      </c>
      <c r="Q256" s="78">
        <v>7.3000000000000001E-3</v>
      </c>
      <c r="R256" s="78">
        <v>6.9999999999999999E-4</v>
      </c>
    </row>
    <row r="257" spans="2:18">
      <c r="B257" t="s">
        <v>3517</v>
      </c>
      <c r="C257" t="s">
        <v>3239</v>
      </c>
      <c r="D257" t="s">
        <v>3556</v>
      </c>
      <c r="E257"/>
      <c r="F257" t="s">
        <v>772</v>
      </c>
      <c r="G257" t="s">
        <v>3557</v>
      </c>
      <c r="H257" t="s">
        <v>209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251141.35</v>
      </c>
      <c r="O257" s="77">
        <v>78.45</v>
      </c>
      <c r="P257" s="77">
        <v>197.020389075</v>
      </c>
      <c r="Q257" s="78">
        <v>5.8999999999999999E-3</v>
      </c>
      <c r="R257" s="78">
        <v>5.9999999999999995E-4</v>
      </c>
    </row>
    <row r="258" spans="2:18">
      <c r="B258" t="s">
        <v>3517</v>
      </c>
      <c r="C258" t="s">
        <v>3239</v>
      </c>
      <c r="D258" t="s">
        <v>3558</v>
      </c>
      <c r="E258"/>
      <c r="F258" t="s">
        <v>772</v>
      </c>
      <c r="G258" t="s">
        <v>338</v>
      </c>
      <c r="H258" t="s">
        <v>209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222702.83</v>
      </c>
      <c r="O258" s="77">
        <v>86.89</v>
      </c>
      <c r="P258" s="77">
        <v>193.50648898700001</v>
      </c>
      <c r="Q258" s="78">
        <v>5.7999999999999996E-3</v>
      </c>
      <c r="R258" s="78">
        <v>5.9999999999999995E-4</v>
      </c>
    </row>
    <row r="259" spans="2:18">
      <c r="B259" t="s">
        <v>3559</v>
      </c>
      <c r="C259" t="s">
        <v>3239</v>
      </c>
      <c r="D259" t="s">
        <v>3560</v>
      </c>
      <c r="E259"/>
      <c r="F259" t="s">
        <v>776</v>
      </c>
      <c r="G259" t="s">
        <v>338</v>
      </c>
      <c r="H259" t="s">
        <v>2316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90534.55</v>
      </c>
      <c r="O259" s="77">
        <v>85.19</v>
      </c>
      <c r="P259" s="77">
        <v>77.126383145000005</v>
      </c>
      <c r="Q259" s="78">
        <v>2.3E-3</v>
      </c>
      <c r="R259" s="78">
        <v>2.0000000000000001E-4</v>
      </c>
    </row>
    <row r="260" spans="2:18">
      <c r="B260" t="s">
        <v>3559</v>
      </c>
      <c r="C260" t="s">
        <v>3239</v>
      </c>
      <c r="D260" t="s">
        <v>3561</v>
      </c>
      <c r="E260"/>
      <c r="F260" t="s">
        <v>776</v>
      </c>
      <c r="G260" t="s">
        <v>275</v>
      </c>
      <c r="H260" t="s">
        <v>2316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64050.14</v>
      </c>
      <c r="O260" s="77">
        <v>86.51</v>
      </c>
      <c r="P260" s="77">
        <v>55.409776114000003</v>
      </c>
      <c r="Q260" s="78">
        <v>1.6999999999999999E-3</v>
      </c>
      <c r="R260" s="78">
        <v>2.0000000000000001E-4</v>
      </c>
    </row>
    <row r="261" spans="2:18">
      <c r="B261" t="s">
        <v>3386</v>
      </c>
      <c r="C261" t="s">
        <v>3239</v>
      </c>
      <c r="D261" t="s">
        <v>3562</v>
      </c>
      <c r="E261"/>
      <c r="F261" t="s">
        <v>781</v>
      </c>
      <c r="G261" t="s">
        <v>267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7769.84</v>
      </c>
      <c r="O261" s="77">
        <v>90.91</v>
      </c>
      <c r="P261" s="77">
        <v>7.0635615439999997</v>
      </c>
      <c r="Q261" s="78">
        <v>2.0000000000000001E-4</v>
      </c>
      <c r="R261" s="78">
        <v>0</v>
      </c>
    </row>
    <row r="262" spans="2:18">
      <c r="B262" t="s">
        <v>3386</v>
      </c>
      <c r="C262" t="s">
        <v>3239</v>
      </c>
      <c r="D262" t="s">
        <v>3563</v>
      </c>
      <c r="E262"/>
      <c r="F262" t="s">
        <v>781</v>
      </c>
      <c r="G262" t="s">
        <v>267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9472.4599999999991</v>
      </c>
      <c r="O262" s="77">
        <v>90.89</v>
      </c>
      <c r="P262" s="77">
        <v>8.6095188940000007</v>
      </c>
      <c r="Q262" s="78">
        <v>2.9999999999999997E-4</v>
      </c>
      <c r="R262" s="78">
        <v>0</v>
      </c>
    </row>
    <row r="263" spans="2:18">
      <c r="B263" t="s">
        <v>3386</v>
      </c>
      <c r="C263" t="s">
        <v>3239</v>
      </c>
      <c r="D263" t="s">
        <v>3564</v>
      </c>
      <c r="E263"/>
      <c r="F263" t="s">
        <v>781</v>
      </c>
      <c r="G263" t="s">
        <v>267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5575.15</v>
      </c>
      <c r="O263" s="77">
        <v>90.65</v>
      </c>
      <c r="P263" s="77">
        <v>5.0538734749999996</v>
      </c>
      <c r="Q263" s="78">
        <v>2.0000000000000001E-4</v>
      </c>
      <c r="R263" s="78">
        <v>0</v>
      </c>
    </row>
    <row r="264" spans="2:18">
      <c r="B264" t="s">
        <v>3386</v>
      </c>
      <c r="C264" t="s">
        <v>3239</v>
      </c>
      <c r="D264" t="s">
        <v>3565</v>
      </c>
      <c r="E264"/>
      <c r="F264" t="s">
        <v>781</v>
      </c>
      <c r="G264" t="s">
        <v>267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7475.98</v>
      </c>
      <c r="O264" s="77">
        <v>90.77</v>
      </c>
      <c r="P264" s="77">
        <v>6.7859470460000004</v>
      </c>
      <c r="Q264" s="78">
        <v>2.0000000000000001E-4</v>
      </c>
      <c r="R264" s="78">
        <v>0</v>
      </c>
    </row>
    <row r="265" spans="2:18">
      <c r="B265" t="s">
        <v>3386</v>
      </c>
      <c r="C265" t="s">
        <v>3239</v>
      </c>
      <c r="D265" t="s">
        <v>3566</v>
      </c>
      <c r="E265"/>
      <c r="F265" t="s">
        <v>781</v>
      </c>
      <c r="G265" t="s">
        <v>267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6201.53</v>
      </c>
      <c r="O265" s="77">
        <v>90.8</v>
      </c>
      <c r="P265" s="77">
        <v>5.6309892399999999</v>
      </c>
      <c r="Q265" s="78">
        <v>2.0000000000000001E-4</v>
      </c>
      <c r="R265" s="78">
        <v>0</v>
      </c>
    </row>
    <row r="266" spans="2:18">
      <c r="B266" s="84" t="s">
        <v>3567</v>
      </c>
      <c r="C266" t="s">
        <v>3239</v>
      </c>
      <c r="D266" t="s">
        <v>3568</v>
      </c>
      <c r="E266"/>
      <c r="F266" t="s">
        <v>3569</v>
      </c>
      <c r="G266" t="s">
        <v>302</v>
      </c>
      <c r="H266" t="s">
        <v>209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71899.7</v>
      </c>
      <c r="O266" s="77">
        <v>151.22</v>
      </c>
      <c r="P266" s="77">
        <v>108.72672634</v>
      </c>
      <c r="Q266" s="78">
        <v>3.2000000000000002E-3</v>
      </c>
      <c r="R266" s="78">
        <v>2.9999999999999997E-4</v>
      </c>
    </row>
    <row r="267" spans="2:18">
      <c r="B267" t="s">
        <v>3570</v>
      </c>
      <c r="C267" t="s">
        <v>3239</v>
      </c>
      <c r="D267" t="s">
        <v>3571</v>
      </c>
      <c r="E267"/>
      <c r="F267" t="s">
        <v>3572</v>
      </c>
      <c r="G267" t="s">
        <v>421</v>
      </c>
      <c r="H267" t="s">
        <v>209</v>
      </c>
      <c r="I267" s="77">
        <v>4.2</v>
      </c>
      <c r="J267" t="s">
        <v>410</v>
      </c>
      <c r="K267" t="s">
        <v>116</v>
      </c>
      <c r="L267" s="78">
        <v>4.4999999999999998E-2</v>
      </c>
      <c r="M267" s="78">
        <v>4.2599999999999999E-2</v>
      </c>
      <c r="N267" s="77">
        <v>41402.699999999997</v>
      </c>
      <c r="O267" s="77">
        <v>90.72</v>
      </c>
      <c r="P267" s="77">
        <v>99.418965374736004</v>
      </c>
      <c r="Q267" s="78">
        <v>3.0000000000000001E-3</v>
      </c>
      <c r="R267" s="78">
        <v>2.9999999999999997E-4</v>
      </c>
    </row>
    <row r="268" spans="2:18">
      <c r="B268" t="s">
        <v>3573</v>
      </c>
      <c r="C268" t="s">
        <v>3239</v>
      </c>
      <c r="D268" t="s">
        <v>3574</v>
      </c>
      <c r="E268"/>
      <c r="F268" t="s">
        <v>3575</v>
      </c>
      <c r="G268" t="s">
        <v>281</v>
      </c>
      <c r="H268" t="s">
        <v>209</v>
      </c>
      <c r="I268" s="77">
        <v>4.8</v>
      </c>
      <c r="J268" t="s">
        <v>410</v>
      </c>
      <c r="K268" t="s">
        <v>113</v>
      </c>
      <c r="L268" s="78">
        <v>3.39E-2</v>
      </c>
      <c r="M268" s="78">
        <v>3.4299999999999997E-2</v>
      </c>
      <c r="N268" s="77">
        <v>110600.36</v>
      </c>
      <c r="O268" s="77">
        <v>85.859999999999957</v>
      </c>
      <c r="P268" s="77">
        <v>420.31845451271499</v>
      </c>
      <c r="Q268" s="78">
        <v>1.2500000000000001E-2</v>
      </c>
      <c r="R268" s="78">
        <v>1.2999999999999999E-3</v>
      </c>
    </row>
    <row r="269" spans="2:18">
      <c r="B269" t="s">
        <v>3576</v>
      </c>
      <c r="C269" t="s">
        <v>3239</v>
      </c>
      <c r="D269" t="s">
        <v>3577</v>
      </c>
      <c r="E269"/>
      <c r="F269" t="s">
        <v>3575</v>
      </c>
      <c r="G269" t="s">
        <v>492</v>
      </c>
      <c r="H269" t="s">
        <v>209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64546.02</v>
      </c>
      <c r="O269" s="77">
        <v>101.97</v>
      </c>
      <c r="P269" s="77">
        <v>236.02182966608399</v>
      </c>
      <c r="Q269" s="78">
        <v>7.0000000000000001E-3</v>
      </c>
      <c r="R269" s="78">
        <v>6.9999999999999999E-4</v>
      </c>
    </row>
    <row r="270" spans="2:18">
      <c r="B270" t="s">
        <v>3578</v>
      </c>
      <c r="C270" t="s">
        <v>3239</v>
      </c>
      <c r="D270" t="s">
        <v>3579</v>
      </c>
      <c r="E270"/>
      <c r="F270" t="s">
        <v>3575</v>
      </c>
      <c r="G270" t="s">
        <v>366</v>
      </c>
      <c r="H270" t="s">
        <v>209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354055.51</v>
      </c>
      <c r="O270" s="77">
        <v>112.46</v>
      </c>
      <c r="P270" s="77">
        <v>398.170826546</v>
      </c>
      <c r="Q270" s="78">
        <v>1.1900000000000001E-2</v>
      </c>
      <c r="R270" s="78">
        <v>1.1999999999999999E-3</v>
      </c>
    </row>
    <row r="271" spans="2:18">
      <c r="B271" t="s">
        <v>3238</v>
      </c>
      <c r="C271" t="s">
        <v>3239</v>
      </c>
      <c r="D271" t="s">
        <v>3580</v>
      </c>
      <c r="E271"/>
      <c r="F271" t="s">
        <v>211</v>
      </c>
      <c r="G271" t="s">
        <v>3581</v>
      </c>
      <c r="H271" t="s">
        <v>212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-556.38</v>
      </c>
      <c r="O271" s="77">
        <v>166.88372100000001</v>
      </c>
      <c r="P271" s="77">
        <v>-0.92850764689980003</v>
      </c>
      <c r="Q271" s="78">
        <v>0</v>
      </c>
      <c r="R271" s="78">
        <v>0</v>
      </c>
    </row>
    <row r="272" spans="2:18">
      <c r="B272" t="s">
        <v>3238</v>
      </c>
      <c r="C272" t="s">
        <v>3239</v>
      </c>
      <c r="D272" t="s">
        <v>3582</v>
      </c>
      <c r="E272"/>
      <c r="F272" t="s">
        <v>211</v>
      </c>
      <c r="G272" t="s">
        <v>3583</v>
      </c>
      <c r="H272" t="s">
        <v>212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-33.79</v>
      </c>
      <c r="O272" s="77">
        <v>100</v>
      </c>
      <c r="P272" s="77">
        <v>-3.3790000000000001E-2</v>
      </c>
      <c r="Q272" s="78">
        <v>0</v>
      </c>
      <c r="R272" s="78">
        <v>0</v>
      </c>
    </row>
    <row r="273" spans="2:18">
      <c r="B273" t="s">
        <v>3238</v>
      </c>
      <c r="C273" t="s">
        <v>3239</v>
      </c>
      <c r="D273" t="s">
        <v>3584</v>
      </c>
      <c r="E273"/>
      <c r="F273" t="s">
        <v>211</v>
      </c>
      <c r="G273" t="s">
        <v>3583</v>
      </c>
      <c r="H273" t="s">
        <v>212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-32.200000000000003</v>
      </c>
      <c r="O273" s="77">
        <v>100</v>
      </c>
      <c r="P273" s="77">
        <v>-3.2199999999999999E-2</v>
      </c>
      <c r="Q273" s="78">
        <v>0</v>
      </c>
      <c r="R273" s="78">
        <v>0</v>
      </c>
    </row>
    <row r="274" spans="2:18">
      <c r="B274" t="s">
        <v>3332</v>
      </c>
      <c r="C274" t="s">
        <v>3239</v>
      </c>
      <c r="D274" t="s">
        <v>3585</v>
      </c>
      <c r="E274"/>
      <c r="F274" t="s">
        <v>211</v>
      </c>
      <c r="G274" t="s">
        <v>3586</v>
      </c>
      <c r="H274" t="s">
        <v>212</v>
      </c>
      <c r="I274" s="77">
        <v>8.27</v>
      </c>
      <c r="J274" t="s">
        <v>759</v>
      </c>
      <c r="K274" t="s">
        <v>102</v>
      </c>
      <c r="L274" s="78">
        <v>5.8799999999999998E-2</v>
      </c>
      <c r="M274" s="78">
        <v>1.6299999999999999E-2</v>
      </c>
      <c r="N274" s="77">
        <v>74938.38</v>
      </c>
      <c r="O274" s="77">
        <v>96.38</v>
      </c>
      <c r="P274" s="77">
        <v>72.225610644</v>
      </c>
      <c r="Q274" s="78">
        <v>2.2000000000000001E-3</v>
      </c>
      <c r="R274" s="78">
        <v>2.0000000000000001E-4</v>
      </c>
    </row>
    <row r="275" spans="2:18">
      <c r="B275" t="s">
        <v>3517</v>
      </c>
      <c r="C275" t="s">
        <v>3239</v>
      </c>
      <c r="D275" t="s">
        <v>3587</v>
      </c>
      <c r="E275"/>
      <c r="F275" t="s">
        <v>211</v>
      </c>
      <c r="G275" t="s">
        <v>551</v>
      </c>
      <c r="H275" t="s">
        <v>212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193765.94</v>
      </c>
      <c r="O275" s="77">
        <v>82.06</v>
      </c>
      <c r="P275" s="77">
        <v>159.004330364</v>
      </c>
      <c r="Q275" s="78">
        <v>4.7000000000000002E-3</v>
      </c>
      <c r="R275" s="78">
        <v>5.0000000000000001E-4</v>
      </c>
    </row>
    <row r="276" spans="2:18">
      <c r="B276" t="s">
        <v>3517</v>
      </c>
      <c r="C276" t="s">
        <v>3239</v>
      </c>
      <c r="D276" t="s">
        <v>3588</v>
      </c>
      <c r="E276"/>
      <c r="F276" t="s">
        <v>211</v>
      </c>
      <c r="G276" t="s">
        <v>684</v>
      </c>
      <c r="H276" t="s">
        <v>212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308743.45</v>
      </c>
      <c r="O276" s="77">
        <v>89.64</v>
      </c>
      <c r="P276" s="77">
        <v>276.75762858000002</v>
      </c>
      <c r="Q276" s="78">
        <v>8.2000000000000007E-3</v>
      </c>
      <c r="R276" s="78">
        <v>8.0000000000000004E-4</v>
      </c>
    </row>
    <row r="277" spans="2:18">
      <c r="B277" t="s">
        <v>3520</v>
      </c>
      <c r="C277" t="s">
        <v>3239</v>
      </c>
      <c r="D277" t="s">
        <v>3589</v>
      </c>
      <c r="E277"/>
      <c r="F277" t="s">
        <v>211</v>
      </c>
      <c r="G277" t="s">
        <v>2748</v>
      </c>
      <c r="H277" t="s">
        <v>212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196321.97</v>
      </c>
      <c r="O277" s="77">
        <v>98.52</v>
      </c>
      <c r="P277" s="77">
        <v>193.416404844</v>
      </c>
      <c r="Q277" s="78">
        <v>5.7999999999999996E-3</v>
      </c>
      <c r="R277" s="78">
        <v>5.9999999999999995E-4</v>
      </c>
    </row>
    <row r="278" spans="2:18">
      <c r="B278" t="s">
        <v>3520</v>
      </c>
      <c r="C278" t="s">
        <v>3239</v>
      </c>
      <c r="D278" t="s">
        <v>3590</v>
      </c>
      <c r="E278"/>
      <c r="F278" t="s">
        <v>211</v>
      </c>
      <c r="G278" t="s">
        <v>373</v>
      </c>
      <c r="H278" t="s">
        <v>212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53375.12</v>
      </c>
      <c r="O278" s="77">
        <v>97.53</v>
      </c>
      <c r="P278" s="77">
        <v>52.056754536</v>
      </c>
      <c r="Q278" s="78">
        <v>1.6000000000000001E-3</v>
      </c>
      <c r="R278" s="78">
        <v>2.0000000000000001E-4</v>
      </c>
    </row>
    <row r="279" spans="2:18">
      <c r="B279" t="s">
        <v>3520</v>
      </c>
      <c r="C279" t="s">
        <v>3239</v>
      </c>
      <c r="D279" t="s">
        <v>3591</v>
      </c>
      <c r="E279"/>
      <c r="F279" t="s">
        <v>211</v>
      </c>
      <c r="G279" t="s">
        <v>551</v>
      </c>
      <c r="H279" t="s">
        <v>212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76699.63</v>
      </c>
      <c r="O279" s="77">
        <v>97.51</v>
      </c>
      <c r="P279" s="77">
        <v>74.789809212999998</v>
      </c>
      <c r="Q279" s="78">
        <v>2.2000000000000001E-3</v>
      </c>
      <c r="R279" s="78">
        <v>2.0000000000000001E-4</v>
      </c>
    </row>
    <row r="280" spans="2:18">
      <c r="B280" t="s">
        <v>3520</v>
      </c>
      <c r="C280" t="s">
        <v>3239</v>
      </c>
      <c r="D280" t="s">
        <v>3592</v>
      </c>
      <c r="E280"/>
      <c r="F280" t="s">
        <v>211</v>
      </c>
      <c r="G280" t="s">
        <v>281</v>
      </c>
      <c r="H280" t="s">
        <v>212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77649.48</v>
      </c>
      <c r="O280" s="77">
        <v>98.06</v>
      </c>
      <c r="P280" s="77">
        <v>76.143080088000005</v>
      </c>
      <c r="Q280" s="78">
        <v>2.3E-3</v>
      </c>
      <c r="R280" s="78">
        <v>2.0000000000000001E-4</v>
      </c>
    </row>
    <row r="281" spans="2:18">
      <c r="B281" t="s">
        <v>3520</v>
      </c>
      <c r="C281" t="s">
        <v>3239</v>
      </c>
      <c r="D281" t="s">
        <v>3593</v>
      </c>
      <c r="E281"/>
      <c r="F281" t="s">
        <v>211</v>
      </c>
      <c r="G281" t="s">
        <v>684</v>
      </c>
      <c r="H281" t="s">
        <v>212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45547.63</v>
      </c>
      <c r="O281" s="77">
        <v>98.53</v>
      </c>
      <c r="P281" s="77">
        <v>44.878079839000002</v>
      </c>
      <c r="Q281" s="78">
        <v>1.2999999999999999E-3</v>
      </c>
      <c r="R281" s="78">
        <v>1E-4</v>
      </c>
    </row>
    <row r="282" spans="2:18">
      <c r="B282" t="s">
        <v>3520</v>
      </c>
      <c r="C282" t="s">
        <v>3239</v>
      </c>
      <c r="D282" t="s">
        <v>3594</v>
      </c>
      <c r="E282"/>
      <c r="F282" t="s">
        <v>211</v>
      </c>
      <c r="G282" t="s">
        <v>424</v>
      </c>
      <c r="H282" t="s">
        <v>212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112379.13</v>
      </c>
      <c r="O282" s="77">
        <v>98.53</v>
      </c>
      <c r="P282" s="77">
        <v>110.72715678900001</v>
      </c>
      <c r="Q282" s="78">
        <v>3.3E-3</v>
      </c>
      <c r="R282" s="78">
        <v>2.9999999999999997E-4</v>
      </c>
    </row>
    <row r="283" spans="2:18">
      <c r="B283" t="s">
        <v>3595</v>
      </c>
      <c r="C283" t="s">
        <v>3239</v>
      </c>
      <c r="D283" t="s">
        <v>3596</v>
      </c>
      <c r="E283"/>
      <c r="F283" t="s">
        <v>211</v>
      </c>
      <c r="G283" t="s">
        <v>373</v>
      </c>
      <c r="H283" t="s">
        <v>212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61366.879999999997</v>
      </c>
      <c r="O283" s="77">
        <v>100.43000000000008</v>
      </c>
      <c r="P283" s="77">
        <v>240.125757698781</v>
      </c>
      <c r="Q283" s="78">
        <v>7.1999999999999998E-3</v>
      </c>
      <c r="R283" s="78">
        <v>6.9999999999999999E-4</v>
      </c>
    </row>
    <row r="284" spans="2:18">
      <c r="B284" t="s">
        <v>3595</v>
      </c>
      <c r="C284" t="s">
        <v>3239</v>
      </c>
      <c r="D284" t="s">
        <v>3597</v>
      </c>
      <c r="E284"/>
      <c r="F284" t="s">
        <v>211</v>
      </c>
      <c r="G284" t="s">
        <v>373</v>
      </c>
      <c r="H284" t="s">
        <v>212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6424.08</v>
      </c>
      <c r="O284" s="77">
        <v>100.43</v>
      </c>
      <c r="P284" s="77">
        <v>25.1371273481328</v>
      </c>
      <c r="Q284" s="78">
        <v>6.9999999999999999E-4</v>
      </c>
      <c r="R284" s="78">
        <v>1E-4</v>
      </c>
    </row>
    <row r="285" spans="2:18">
      <c r="B285" t="s">
        <v>3595</v>
      </c>
      <c r="C285" t="s">
        <v>3239</v>
      </c>
      <c r="D285" t="s">
        <v>3598</v>
      </c>
      <c r="E285"/>
      <c r="F285" t="s">
        <v>211</v>
      </c>
      <c r="G285" t="s">
        <v>373</v>
      </c>
      <c r="H285" t="s">
        <v>212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811.46</v>
      </c>
      <c r="O285" s="77">
        <v>100.49</v>
      </c>
      <c r="P285" s="77">
        <v>3.1771023432147998</v>
      </c>
      <c r="Q285" s="78">
        <v>1E-4</v>
      </c>
      <c r="R285" s="78">
        <v>0</v>
      </c>
    </row>
    <row r="286" spans="2:18">
      <c r="B286" t="s">
        <v>3595</v>
      </c>
      <c r="C286" t="s">
        <v>3239</v>
      </c>
      <c r="D286" t="s">
        <v>3599</v>
      </c>
      <c r="E286"/>
      <c r="F286" t="s">
        <v>211</v>
      </c>
      <c r="G286" t="s">
        <v>796</v>
      </c>
      <c r="H286" t="s">
        <v>212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507.16</v>
      </c>
      <c r="O286" s="77">
        <v>100.43</v>
      </c>
      <c r="P286" s="77">
        <v>1.9844935782055999</v>
      </c>
      <c r="Q286" s="78">
        <v>1E-4</v>
      </c>
      <c r="R286" s="78">
        <v>0</v>
      </c>
    </row>
    <row r="287" spans="2:18">
      <c r="B287" t="s">
        <v>3595</v>
      </c>
      <c r="C287" t="s">
        <v>3239</v>
      </c>
      <c r="D287" t="s">
        <v>3600</v>
      </c>
      <c r="E287"/>
      <c r="F287" t="s">
        <v>211</v>
      </c>
      <c r="G287" t="s">
        <v>684</v>
      </c>
      <c r="H287" t="s">
        <v>212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3042.99</v>
      </c>
      <c r="O287" s="77">
        <v>100.43</v>
      </c>
      <c r="P287" s="77">
        <v>11.9070788578434</v>
      </c>
      <c r="Q287" s="78">
        <v>4.0000000000000002E-4</v>
      </c>
      <c r="R287" s="78">
        <v>0</v>
      </c>
    </row>
    <row r="288" spans="2:18">
      <c r="B288" t="s">
        <v>3601</v>
      </c>
      <c r="C288" t="s">
        <v>3239</v>
      </c>
      <c r="D288" t="s">
        <v>3602</v>
      </c>
      <c r="E288"/>
      <c r="F288" t="s">
        <v>211</v>
      </c>
      <c r="G288" t="s">
        <v>2594</v>
      </c>
      <c r="H288" t="s">
        <v>212</v>
      </c>
      <c r="I288" s="77">
        <v>2.08</v>
      </c>
      <c r="J288" t="s">
        <v>391</v>
      </c>
      <c r="K288" t="s">
        <v>102</v>
      </c>
      <c r="L288" s="78">
        <v>2.8199999999999999E-2</v>
      </c>
      <c r="M288" s="78">
        <v>7.0599999999999996E-2</v>
      </c>
      <c r="N288" s="77">
        <v>1347796.6</v>
      </c>
      <c r="O288" s="77">
        <v>97.48</v>
      </c>
      <c r="P288" s="77">
        <v>1313.83212568</v>
      </c>
      <c r="Q288" s="78">
        <v>3.9100000000000003E-2</v>
      </c>
      <c r="R288" s="78">
        <v>4.0000000000000001E-3</v>
      </c>
    </row>
    <row r="289" spans="2:18">
      <c r="B289" t="s">
        <v>3603</v>
      </c>
      <c r="C289" t="s">
        <v>3239</v>
      </c>
      <c r="D289" t="s">
        <v>3604</v>
      </c>
      <c r="E289"/>
      <c r="F289" t="s">
        <v>211</v>
      </c>
      <c r="G289" t="s">
        <v>278</v>
      </c>
      <c r="H289" t="s">
        <v>212</v>
      </c>
      <c r="I289" s="77">
        <v>4.6399999999999997</v>
      </c>
      <c r="J289" t="s">
        <v>759</v>
      </c>
      <c r="K289" t="s">
        <v>102</v>
      </c>
      <c r="L289" s="78">
        <v>3.3599999999999998E-2</v>
      </c>
      <c r="M289" s="78">
        <v>0</v>
      </c>
      <c r="N289" s="77">
        <v>117606.92</v>
      </c>
      <c r="O289" s="77">
        <v>99.45</v>
      </c>
      <c r="P289" s="77">
        <v>116.96008193999999</v>
      </c>
      <c r="Q289" s="78">
        <v>3.5000000000000001E-3</v>
      </c>
      <c r="R289" s="78">
        <v>4.0000000000000002E-4</v>
      </c>
    </row>
    <row r="290" spans="2:18">
      <c r="B290" s="79" t="s">
        <v>3605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211</v>
      </c>
      <c r="D291" t="s">
        <v>211</v>
      </c>
      <c r="F291" t="s">
        <v>211</v>
      </c>
      <c r="I291" s="77">
        <v>0</v>
      </c>
      <c r="J291" t="s">
        <v>211</v>
      </c>
      <c r="K291" t="s">
        <v>211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3606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3607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211</v>
      </c>
      <c r="D294" t="s">
        <v>211</v>
      </c>
      <c r="F294" t="s">
        <v>211</v>
      </c>
      <c r="I294" s="77">
        <v>0</v>
      </c>
      <c r="J294" t="s">
        <v>211</v>
      </c>
      <c r="K294" t="s">
        <v>211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3608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211</v>
      </c>
      <c r="D296" t="s">
        <v>211</v>
      </c>
      <c r="F296" t="s">
        <v>211</v>
      </c>
      <c r="I296" s="77">
        <v>0</v>
      </c>
      <c r="J296" t="s">
        <v>211</v>
      </c>
      <c r="K296" t="s">
        <v>211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3609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211</v>
      </c>
      <c r="D298" t="s">
        <v>211</v>
      </c>
      <c r="F298" t="s">
        <v>211</v>
      </c>
      <c r="I298" s="77">
        <v>0</v>
      </c>
      <c r="J298" t="s">
        <v>211</v>
      </c>
      <c r="K298" t="s">
        <v>211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3610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211</v>
      </c>
      <c r="D300" t="s">
        <v>211</v>
      </c>
      <c r="F300" t="s">
        <v>211</v>
      </c>
      <c r="I300" s="77">
        <v>0</v>
      </c>
      <c r="J300" t="s">
        <v>211</v>
      </c>
      <c r="K300" t="s">
        <v>211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225</v>
      </c>
      <c r="I301" s="81">
        <v>2.3199999999999998</v>
      </c>
      <c r="M301" s="80">
        <v>6.6900000000000001E-2</v>
      </c>
      <c r="N301" s="81">
        <v>5095318.28</v>
      </c>
      <c r="P301" s="81">
        <v>13061.975241373846</v>
      </c>
      <c r="Q301" s="80">
        <v>0.38900000000000001</v>
      </c>
      <c r="R301" s="80">
        <v>4.0099999999999997E-2</v>
      </c>
    </row>
    <row r="302" spans="2:18">
      <c r="B302" s="79" t="s">
        <v>3611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211</v>
      </c>
      <c r="D303" t="s">
        <v>211</v>
      </c>
      <c r="F303" t="s">
        <v>211</v>
      </c>
      <c r="I303" s="77">
        <v>0</v>
      </c>
      <c r="J303" t="s">
        <v>211</v>
      </c>
      <c r="K303" t="s">
        <v>211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3280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211</v>
      </c>
      <c r="D305" t="s">
        <v>211</v>
      </c>
      <c r="F305" t="s">
        <v>211</v>
      </c>
      <c r="I305" s="77">
        <v>0</v>
      </c>
      <c r="J305" t="s">
        <v>211</v>
      </c>
      <c r="K305" t="s">
        <v>211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3281</v>
      </c>
      <c r="I306" s="81">
        <v>2.3199999999999998</v>
      </c>
      <c r="M306" s="80">
        <v>6.6900000000000001E-2</v>
      </c>
      <c r="N306" s="81">
        <v>5095318.28</v>
      </c>
      <c r="P306" s="81">
        <v>13061.975241373846</v>
      </c>
      <c r="Q306" s="80">
        <v>0.38900000000000001</v>
      </c>
      <c r="R306" s="80">
        <v>4.0099999999999997E-2</v>
      </c>
    </row>
    <row r="307" spans="2:18">
      <c r="B307" t="s">
        <v>3612</v>
      </c>
      <c r="C307" t="s">
        <v>3239</v>
      </c>
      <c r="D307" t="s">
        <v>3613</v>
      </c>
      <c r="E307"/>
      <c r="F307" t="s">
        <v>213</v>
      </c>
      <c r="G307" t="s">
        <v>524</v>
      </c>
      <c r="H307" t="s">
        <v>214</v>
      </c>
      <c r="I307" s="77">
        <v>0.3</v>
      </c>
      <c r="J307" t="s">
        <v>1123</v>
      </c>
      <c r="K307" t="s">
        <v>106</v>
      </c>
      <c r="L307" s="78">
        <v>1.9699999999999999E-2</v>
      </c>
      <c r="M307" s="78">
        <v>4.9200000000000001E-2</v>
      </c>
      <c r="N307" s="77">
        <v>471.37</v>
      </c>
      <c r="O307" s="77">
        <v>100.9</v>
      </c>
      <c r="P307" s="77">
        <v>1.7055458153800001</v>
      </c>
      <c r="Q307" s="78">
        <v>1E-4</v>
      </c>
      <c r="R307" s="78">
        <v>0</v>
      </c>
    </row>
    <row r="308" spans="2:18">
      <c r="B308" t="s">
        <v>3612</v>
      </c>
      <c r="C308" t="s">
        <v>3239</v>
      </c>
      <c r="D308" t="s">
        <v>3614</v>
      </c>
      <c r="E308"/>
      <c r="F308" t="s">
        <v>213</v>
      </c>
      <c r="G308" t="s">
        <v>3344</v>
      </c>
      <c r="H308" t="s">
        <v>214</v>
      </c>
      <c r="I308" s="77">
        <v>0.3</v>
      </c>
      <c r="J308" t="s">
        <v>1123</v>
      </c>
      <c r="K308" t="s">
        <v>106</v>
      </c>
      <c r="L308" s="78">
        <v>1.9699999999999999E-2</v>
      </c>
      <c r="M308" s="78">
        <v>4.9200000000000001E-2</v>
      </c>
      <c r="N308" s="77">
        <v>99.74</v>
      </c>
      <c r="O308" s="77">
        <v>100.9</v>
      </c>
      <c r="P308" s="77">
        <v>0.36088664875999998</v>
      </c>
      <c r="Q308" s="78">
        <v>0</v>
      </c>
      <c r="R308" s="78">
        <v>0</v>
      </c>
    </row>
    <row r="309" spans="2:18">
      <c r="B309" t="s">
        <v>3612</v>
      </c>
      <c r="C309" t="s">
        <v>3239</v>
      </c>
      <c r="D309" t="s">
        <v>3615</v>
      </c>
      <c r="E309"/>
      <c r="F309" t="s">
        <v>213</v>
      </c>
      <c r="G309" t="s">
        <v>328</v>
      </c>
      <c r="H309" t="s">
        <v>214</v>
      </c>
      <c r="I309" s="77">
        <v>0.3</v>
      </c>
      <c r="J309" t="s">
        <v>1123</v>
      </c>
      <c r="K309" t="s">
        <v>106</v>
      </c>
      <c r="L309" s="78">
        <v>1.9699999999999999E-2</v>
      </c>
      <c r="M309" s="78">
        <v>4.9200000000000001E-2</v>
      </c>
      <c r="N309" s="77">
        <v>148.19</v>
      </c>
      <c r="O309" s="77">
        <v>100.9</v>
      </c>
      <c r="P309" s="77">
        <v>0.53619202405999999</v>
      </c>
      <c r="Q309" s="78">
        <v>0</v>
      </c>
      <c r="R309" s="78">
        <v>0</v>
      </c>
    </row>
    <row r="310" spans="2:18">
      <c r="B310" t="s">
        <v>3612</v>
      </c>
      <c r="C310" t="s">
        <v>3239</v>
      </c>
      <c r="D310" t="s">
        <v>3616</v>
      </c>
      <c r="E310"/>
      <c r="F310" t="s">
        <v>213</v>
      </c>
      <c r="G310" t="s">
        <v>684</v>
      </c>
      <c r="H310" t="s">
        <v>214</v>
      </c>
      <c r="I310" s="77">
        <v>0.3</v>
      </c>
      <c r="J310" t="s">
        <v>1123</v>
      </c>
      <c r="K310" t="s">
        <v>106</v>
      </c>
      <c r="L310" s="78">
        <v>1.9699999999999999E-2</v>
      </c>
      <c r="M310" s="78">
        <v>4.9200000000000001E-2</v>
      </c>
      <c r="N310" s="77">
        <v>590.12</v>
      </c>
      <c r="O310" s="77">
        <v>100.9</v>
      </c>
      <c r="P310" s="77">
        <v>2.13521585288</v>
      </c>
      <c r="Q310" s="78">
        <v>1E-4</v>
      </c>
      <c r="R310" s="78">
        <v>0</v>
      </c>
    </row>
    <row r="311" spans="2:18">
      <c r="B311" t="s">
        <v>3612</v>
      </c>
      <c r="C311" t="s">
        <v>3239</v>
      </c>
      <c r="D311" t="s">
        <v>3617</v>
      </c>
      <c r="E311"/>
      <c r="F311" t="s">
        <v>213</v>
      </c>
      <c r="G311" t="s">
        <v>628</v>
      </c>
      <c r="H311" t="s">
        <v>214</v>
      </c>
      <c r="I311" s="77">
        <v>0.3</v>
      </c>
      <c r="J311" t="s">
        <v>1123</v>
      </c>
      <c r="K311" t="s">
        <v>106</v>
      </c>
      <c r="L311" s="78">
        <v>1.9699999999999999E-2</v>
      </c>
      <c r="M311" s="78">
        <v>4.9200000000000001E-2</v>
      </c>
      <c r="N311" s="77">
        <v>115.83</v>
      </c>
      <c r="O311" s="77">
        <v>100.9</v>
      </c>
      <c r="P311" s="77">
        <v>0.41910467742000002</v>
      </c>
      <c r="Q311" s="78">
        <v>0</v>
      </c>
      <c r="R311" s="78">
        <v>0</v>
      </c>
    </row>
    <row r="312" spans="2:18">
      <c r="B312" t="s">
        <v>3612</v>
      </c>
      <c r="C312" t="s">
        <v>3239</v>
      </c>
      <c r="D312" t="s">
        <v>3618</v>
      </c>
      <c r="E312"/>
      <c r="F312" t="s">
        <v>213</v>
      </c>
      <c r="G312" t="s">
        <v>267</v>
      </c>
      <c r="H312" t="s">
        <v>214</v>
      </c>
      <c r="I312" s="77">
        <v>0.3</v>
      </c>
      <c r="J312" t="s">
        <v>1123</v>
      </c>
      <c r="K312" t="s">
        <v>106</v>
      </c>
      <c r="L312" s="78">
        <v>1.9699999999999999E-2</v>
      </c>
      <c r="M312" s="78">
        <v>4.9200000000000001E-2</v>
      </c>
      <c r="N312" s="77">
        <v>27.79</v>
      </c>
      <c r="O312" s="77">
        <v>100.9</v>
      </c>
      <c r="P312" s="77">
        <v>0.10055183446</v>
      </c>
      <c r="Q312" s="78">
        <v>0</v>
      </c>
      <c r="R312" s="78">
        <v>0</v>
      </c>
    </row>
    <row r="313" spans="2:18">
      <c r="B313" t="s">
        <v>3612</v>
      </c>
      <c r="C313" t="s">
        <v>3239</v>
      </c>
      <c r="D313" t="s">
        <v>3619</v>
      </c>
      <c r="E313"/>
      <c r="F313" t="s">
        <v>213</v>
      </c>
      <c r="G313" t="s">
        <v>272</v>
      </c>
      <c r="H313" t="s">
        <v>214</v>
      </c>
      <c r="I313" s="77">
        <v>0.3</v>
      </c>
      <c r="J313" t="s">
        <v>1123</v>
      </c>
      <c r="K313" t="s">
        <v>106</v>
      </c>
      <c r="L313" s="78">
        <v>1.9699999999999999E-2</v>
      </c>
      <c r="M313" s="78">
        <v>4.9200000000000001E-2</v>
      </c>
      <c r="N313" s="77">
        <v>151.88</v>
      </c>
      <c r="O313" s="77">
        <v>100.9</v>
      </c>
      <c r="P313" s="77">
        <v>0.54954345512000002</v>
      </c>
      <c r="Q313" s="78">
        <v>0</v>
      </c>
      <c r="R313" s="78">
        <v>0</v>
      </c>
    </row>
    <row r="314" spans="2:18">
      <c r="B314" t="s">
        <v>3620</v>
      </c>
      <c r="C314" t="s">
        <v>3239</v>
      </c>
      <c r="D314" t="s">
        <v>3621</v>
      </c>
      <c r="E314"/>
      <c r="F314" t="s">
        <v>2208</v>
      </c>
      <c r="G314" t="s">
        <v>3622</v>
      </c>
      <c r="H314" t="s">
        <v>214</v>
      </c>
      <c r="I314" s="77">
        <v>3.35</v>
      </c>
      <c r="J314" t="s">
        <v>1262</v>
      </c>
      <c r="K314" t="s">
        <v>106</v>
      </c>
      <c r="L314" s="78">
        <v>3.1399999999999997E-2</v>
      </c>
      <c r="M314" s="78">
        <v>7.9000000000000001E-2</v>
      </c>
      <c r="N314" s="77">
        <v>171569.43</v>
      </c>
      <c r="O314" s="77">
        <v>100.14</v>
      </c>
      <c r="P314" s="77">
        <v>616.10932314637205</v>
      </c>
      <c r="Q314" s="78">
        <v>1.84E-2</v>
      </c>
      <c r="R314" s="78">
        <v>1.9E-3</v>
      </c>
    </row>
    <row r="315" spans="2:18">
      <c r="B315" t="s">
        <v>3623</v>
      </c>
      <c r="C315" t="s">
        <v>3239</v>
      </c>
      <c r="D315" t="s">
        <v>3624</v>
      </c>
      <c r="E315"/>
      <c r="F315" t="s">
        <v>2208</v>
      </c>
      <c r="G315" t="s">
        <v>338</v>
      </c>
      <c r="H315" t="s">
        <v>214</v>
      </c>
      <c r="I315" s="77">
        <v>2.78</v>
      </c>
      <c r="J315" t="s">
        <v>1262</v>
      </c>
      <c r="K315" t="s">
        <v>106</v>
      </c>
      <c r="L315" s="78">
        <v>6.1199999999999997E-2</v>
      </c>
      <c r="M315" s="78">
        <v>8.72E-2</v>
      </c>
      <c r="N315" s="77">
        <v>169855.8</v>
      </c>
      <c r="O315" s="77">
        <v>97.39</v>
      </c>
      <c r="P315" s="77">
        <v>593.20531314131995</v>
      </c>
      <c r="Q315" s="78">
        <v>1.77E-2</v>
      </c>
      <c r="R315" s="78">
        <v>1.8E-3</v>
      </c>
    </row>
    <row r="316" spans="2:18">
      <c r="B316" t="s">
        <v>3625</v>
      </c>
      <c r="C316" t="s">
        <v>3239</v>
      </c>
      <c r="D316" t="s">
        <v>3626</v>
      </c>
      <c r="E316"/>
      <c r="F316" t="s">
        <v>531</v>
      </c>
      <c r="G316" t="s">
        <v>3627</v>
      </c>
      <c r="H316" t="s">
        <v>214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73119.570000000007</v>
      </c>
      <c r="O316" s="77">
        <v>100.37000000000008</v>
      </c>
      <c r="P316" s="77">
        <v>285.94255596794602</v>
      </c>
      <c r="Q316" s="78">
        <v>8.5000000000000006E-3</v>
      </c>
      <c r="R316" s="78">
        <v>8.9999999999999998E-4</v>
      </c>
    </row>
    <row r="317" spans="2:18">
      <c r="B317" t="s">
        <v>3625</v>
      </c>
      <c r="C317" t="s">
        <v>3239</v>
      </c>
      <c r="D317" t="s">
        <v>3628</v>
      </c>
      <c r="E317"/>
      <c r="F317" t="s">
        <v>531</v>
      </c>
      <c r="G317" t="s">
        <v>3629</v>
      </c>
      <c r="H317" t="s">
        <v>214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73119.570000000007</v>
      </c>
      <c r="O317" s="77">
        <v>100.37000000000008</v>
      </c>
      <c r="P317" s="77">
        <v>285.94255596794602</v>
      </c>
      <c r="Q317" s="78">
        <v>8.5000000000000006E-3</v>
      </c>
      <c r="R317" s="78">
        <v>8.9999999999999998E-4</v>
      </c>
    </row>
    <row r="318" spans="2:18">
      <c r="B318" t="s">
        <v>3625</v>
      </c>
      <c r="C318" t="s">
        <v>3239</v>
      </c>
      <c r="D318" t="s">
        <v>3630</v>
      </c>
      <c r="E318"/>
      <c r="F318" t="s">
        <v>531</v>
      </c>
      <c r="G318" t="s">
        <v>3631</v>
      </c>
      <c r="H318" t="s">
        <v>214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73119.570000000007</v>
      </c>
      <c r="O318" s="77">
        <v>100.37000000000008</v>
      </c>
      <c r="P318" s="77">
        <v>285.94255596794602</v>
      </c>
      <c r="Q318" s="78">
        <v>8.5000000000000006E-3</v>
      </c>
      <c r="R318" s="78">
        <v>8.9999999999999998E-4</v>
      </c>
    </row>
    <row r="319" spans="2:18">
      <c r="B319" t="s">
        <v>3595</v>
      </c>
      <c r="C319" t="s">
        <v>3239</v>
      </c>
      <c r="D319" t="s">
        <v>3632</v>
      </c>
      <c r="E319"/>
      <c r="F319" t="s">
        <v>518</v>
      </c>
      <c r="G319" t="s">
        <v>551</v>
      </c>
      <c r="H319" t="s">
        <v>150</v>
      </c>
      <c r="I319" s="77">
        <v>2.8</v>
      </c>
      <c r="J319" t="s">
        <v>1209</v>
      </c>
      <c r="K319" t="s">
        <v>110</v>
      </c>
      <c r="L319" s="78">
        <v>2.5000000000000001E-2</v>
      </c>
      <c r="M319" s="78">
        <v>6.4899999999999999E-2</v>
      </c>
      <c r="N319" s="77">
        <v>946.71</v>
      </c>
      <c r="O319" s="77">
        <v>100.51</v>
      </c>
      <c r="P319" s="77">
        <v>3.7073832166602001</v>
      </c>
      <c r="Q319" s="78">
        <v>1E-4</v>
      </c>
      <c r="R319" s="78">
        <v>0</v>
      </c>
    </row>
    <row r="320" spans="2:18">
      <c r="B320" s="26" t="s">
        <v>3900</v>
      </c>
      <c r="C320" t="s">
        <v>3239</v>
      </c>
      <c r="D320" t="s">
        <v>3633</v>
      </c>
      <c r="E320"/>
      <c r="F320" t="s">
        <v>583</v>
      </c>
      <c r="G320" t="s">
        <v>3634</v>
      </c>
      <c r="H320" t="s">
        <v>209</v>
      </c>
      <c r="I320" s="77">
        <v>3.79</v>
      </c>
      <c r="J320" t="s">
        <v>807</v>
      </c>
      <c r="K320" t="s">
        <v>106</v>
      </c>
      <c r="L320" s="78">
        <v>4.8000000000000001E-2</v>
      </c>
      <c r="M320" s="78">
        <v>6.5100000000000005E-2</v>
      </c>
      <c r="N320" s="77">
        <v>167712.41</v>
      </c>
      <c r="O320" s="77">
        <v>94.37</v>
      </c>
      <c r="P320" s="77">
        <v>567.55694192276201</v>
      </c>
      <c r="Q320" s="78">
        <v>1.6899999999999998E-2</v>
      </c>
      <c r="R320" s="78">
        <v>1.6999999999999999E-3</v>
      </c>
    </row>
    <row r="321" spans="2:18">
      <c r="B321" s="26" t="s">
        <v>3900</v>
      </c>
      <c r="C321" t="s">
        <v>3239</v>
      </c>
      <c r="D321" t="s">
        <v>3635</v>
      </c>
      <c r="E321"/>
      <c r="F321" t="s">
        <v>583</v>
      </c>
      <c r="G321" t="s">
        <v>3636</v>
      </c>
      <c r="H321" t="s">
        <v>209</v>
      </c>
      <c r="I321" s="77">
        <v>3.87</v>
      </c>
      <c r="J321" t="s">
        <v>807</v>
      </c>
      <c r="K321" t="s">
        <v>106</v>
      </c>
      <c r="L321" s="78">
        <v>4.8000000000000001E-2</v>
      </c>
      <c r="M321" s="78">
        <v>4.65E-2</v>
      </c>
      <c r="N321" s="77">
        <v>83642.740000000005</v>
      </c>
      <c r="O321" s="77">
        <v>91.63</v>
      </c>
      <c r="P321" s="77">
        <v>274.83764778593201</v>
      </c>
      <c r="Q321" s="78">
        <v>8.2000000000000007E-3</v>
      </c>
      <c r="R321" s="78">
        <v>8.0000000000000004E-4</v>
      </c>
    </row>
    <row r="322" spans="2:18">
      <c r="B322" s="26" t="s">
        <v>3900</v>
      </c>
      <c r="C322" t="s">
        <v>3239</v>
      </c>
      <c r="D322" t="s">
        <v>3637</v>
      </c>
      <c r="E322"/>
      <c r="F322" t="s">
        <v>583</v>
      </c>
      <c r="G322" t="s">
        <v>3638</v>
      </c>
      <c r="H322" t="s">
        <v>209</v>
      </c>
      <c r="I322" s="77">
        <v>3.68</v>
      </c>
      <c r="J322" t="s">
        <v>807</v>
      </c>
      <c r="K322" t="s">
        <v>106</v>
      </c>
      <c r="L322" s="78">
        <v>5.4399999999999997E-2</v>
      </c>
      <c r="M322" s="78">
        <v>8.7300000000000003E-2</v>
      </c>
      <c r="N322" s="77">
        <v>84995.38</v>
      </c>
      <c r="O322" s="77">
        <v>89.58</v>
      </c>
      <c r="P322" s="77">
        <v>273.03395699474402</v>
      </c>
      <c r="Q322" s="78">
        <v>8.0999999999999996E-3</v>
      </c>
      <c r="R322" s="78">
        <v>8.0000000000000004E-4</v>
      </c>
    </row>
    <row r="323" spans="2:18">
      <c r="B323" t="s">
        <v>3639</v>
      </c>
      <c r="C323" t="s">
        <v>3498</v>
      </c>
      <c r="D323" t="s">
        <v>3640</v>
      </c>
      <c r="E323"/>
      <c r="F323" t="s">
        <v>618</v>
      </c>
      <c r="G323" t="s">
        <v>284</v>
      </c>
      <c r="H323" t="s">
        <v>2316</v>
      </c>
      <c r="I323" s="77">
        <v>0.95</v>
      </c>
      <c r="J323" t="s">
        <v>1209</v>
      </c>
      <c r="K323" t="s">
        <v>106</v>
      </c>
      <c r="L323" s="78">
        <v>3.1E-2</v>
      </c>
      <c r="M323" s="78">
        <v>7.4099999999999999E-2</v>
      </c>
      <c r="N323" s="77">
        <v>63119.96</v>
      </c>
      <c r="O323" s="77">
        <v>99.64</v>
      </c>
      <c r="P323" s="77">
        <v>225.533323124384</v>
      </c>
      <c r="Q323" s="78">
        <v>6.7000000000000002E-3</v>
      </c>
      <c r="R323" s="78">
        <v>6.9999999999999999E-4</v>
      </c>
    </row>
    <row r="324" spans="2:18">
      <c r="B324" t="s">
        <v>3639</v>
      </c>
      <c r="C324" t="s">
        <v>3498</v>
      </c>
      <c r="D324" t="s">
        <v>3641</v>
      </c>
      <c r="E324"/>
      <c r="F324" t="s">
        <v>618</v>
      </c>
      <c r="G324" t="s">
        <v>272</v>
      </c>
      <c r="H324" t="s">
        <v>2316</v>
      </c>
      <c r="I324" s="77">
        <v>0.95</v>
      </c>
      <c r="J324" t="s">
        <v>1209</v>
      </c>
      <c r="K324" t="s">
        <v>106</v>
      </c>
      <c r="L324" s="78">
        <v>3.1E-2</v>
      </c>
      <c r="M324" s="78">
        <v>8.1199999999999994E-2</v>
      </c>
      <c r="N324" s="77">
        <v>176.04</v>
      </c>
      <c r="O324" s="77">
        <v>100.22600318109521</v>
      </c>
      <c r="P324" s="77">
        <v>0.63270615161599997</v>
      </c>
      <c r="Q324" s="78">
        <v>0</v>
      </c>
      <c r="R324" s="78">
        <v>0</v>
      </c>
    </row>
    <row r="325" spans="2:18">
      <c r="B325" t="s">
        <v>3639</v>
      </c>
      <c r="C325" t="s">
        <v>3498</v>
      </c>
      <c r="D325" t="s">
        <v>3642</v>
      </c>
      <c r="E325"/>
      <c r="F325" t="s">
        <v>618</v>
      </c>
      <c r="G325" t="s">
        <v>275</v>
      </c>
      <c r="H325" t="s">
        <v>2316</v>
      </c>
      <c r="I325" s="77">
        <v>0.95</v>
      </c>
      <c r="J325" t="s">
        <v>1209</v>
      </c>
      <c r="K325" t="s">
        <v>106</v>
      </c>
      <c r="L325" s="78">
        <v>3.1E-2</v>
      </c>
      <c r="M325" s="78">
        <v>8.1900000000000001E-2</v>
      </c>
      <c r="N325" s="77">
        <v>240.42</v>
      </c>
      <c r="O325" s="77">
        <v>99.64</v>
      </c>
      <c r="P325" s="77">
        <v>0.85904239396799997</v>
      </c>
      <c r="Q325" s="78">
        <v>0</v>
      </c>
      <c r="R325" s="78">
        <v>0</v>
      </c>
    </row>
    <row r="326" spans="2:18">
      <c r="B326" t="s">
        <v>3639</v>
      </c>
      <c r="C326" t="s">
        <v>3498</v>
      </c>
      <c r="D326" t="s">
        <v>3643</v>
      </c>
      <c r="E326"/>
      <c r="F326" t="s">
        <v>618</v>
      </c>
      <c r="G326" t="s">
        <v>278</v>
      </c>
      <c r="H326" t="s">
        <v>2316</v>
      </c>
      <c r="I326" s="77">
        <v>0.95</v>
      </c>
      <c r="J326" t="s">
        <v>1209</v>
      </c>
      <c r="K326" t="s">
        <v>106</v>
      </c>
      <c r="L326" s="78">
        <v>3.1E-2</v>
      </c>
      <c r="M326" s="78">
        <v>8.3400000000000002E-2</v>
      </c>
      <c r="N326" s="77">
        <v>124.84</v>
      </c>
      <c r="O326" s="77">
        <v>99.65</v>
      </c>
      <c r="P326" s="77">
        <v>0.44610937315999999</v>
      </c>
      <c r="Q326" s="78">
        <v>0</v>
      </c>
      <c r="R326" s="78">
        <v>0</v>
      </c>
    </row>
    <row r="327" spans="2:18">
      <c r="B327" t="s">
        <v>3644</v>
      </c>
      <c r="C327" t="s">
        <v>3239</v>
      </c>
      <c r="D327" t="s">
        <v>3645</v>
      </c>
      <c r="E327"/>
      <c r="F327" t="s">
        <v>618</v>
      </c>
      <c r="G327" t="s">
        <v>366</v>
      </c>
      <c r="H327" t="s">
        <v>2316</v>
      </c>
      <c r="I327" s="77">
        <v>3.01</v>
      </c>
      <c r="J327" t="s">
        <v>132</v>
      </c>
      <c r="K327" t="s">
        <v>203</v>
      </c>
      <c r="L327" s="78">
        <v>4.5999999999999999E-2</v>
      </c>
      <c r="M327" s="78">
        <v>6.6900000000000001E-2</v>
      </c>
      <c r="N327" s="77">
        <v>614147.31000000006</v>
      </c>
      <c r="O327" s="77">
        <v>99.320000000000192</v>
      </c>
      <c r="P327" s="77">
        <v>209.70806703079</v>
      </c>
      <c r="Q327" s="78">
        <v>6.1999999999999998E-3</v>
      </c>
      <c r="R327" s="78">
        <v>5.9999999999999995E-4</v>
      </c>
    </row>
    <row r="328" spans="2:18">
      <c r="B328" t="s">
        <v>3644</v>
      </c>
      <c r="C328" t="s">
        <v>3239</v>
      </c>
      <c r="D328" t="s">
        <v>3646</v>
      </c>
      <c r="E328"/>
      <c r="F328" t="s">
        <v>618</v>
      </c>
      <c r="G328" t="s">
        <v>338</v>
      </c>
      <c r="H328" t="s">
        <v>2316</v>
      </c>
      <c r="I328" s="77">
        <v>1.31</v>
      </c>
      <c r="J328" t="s">
        <v>1209</v>
      </c>
      <c r="K328" t="s">
        <v>201</v>
      </c>
      <c r="L328" s="78">
        <v>3.2800000000000003E-2</v>
      </c>
      <c r="M328" s="78">
        <v>6.2100000000000002E-2</v>
      </c>
      <c r="N328" s="77">
        <v>16834.79</v>
      </c>
      <c r="O328" s="77">
        <v>101.21122136986295</v>
      </c>
      <c r="P328" s="77">
        <v>5.87664644839038</v>
      </c>
      <c r="Q328" s="78">
        <v>2.0000000000000001E-4</v>
      </c>
      <c r="R328" s="78">
        <v>0</v>
      </c>
    </row>
    <row r="329" spans="2:18">
      <c r="B329" t="s">
        <v>3644</v>
      </c>
      <c r="C329" t="s">
        <v>3239</v>
      </c>
      <c r="D329" t="s">
        <v>3647</v>
      </c>
      <c r="E329"/>
      <c r="F329" t="s">
        <v>618</v>
      </c>
      <c r="G329" t="s">
        <v>275</v>
      </c>
      <c r="H329" t="s">
        <v>2316</v>
      </c>
      <c r="I329" s="77">
        <v>1.31</v>
      </c>
      <c r="J329" t="s">
        <v>1209</v>
      </c>
      <c r="K329" t="s">
        <v>201</v>
      </c>
      <c r="L329" s="78">
        <v>3.2800000000000003E-2</v>
      </c>
      <c r="M329" s="78">
        <v>6.4500000000000002E-2</v>
      </c>
      <c r="N329" s="77">
        <v>6517.16</v>
      </c>
      <c r="O329" s="77">
        <v>100.28</v>
      </c>
      <c r="P329" s="77">
        <v>2.2540622357552</v>
      </c>
      <c r="Q329" s="78">
        <v>1E-4</v>
      </c>
      <c r="R329" s="78">
        <v>0</v>
      </c>
    </row>
    <row r="330" spans="2:18">
      <c r="B330" t="s">
        <v>3648</v>
      </c>
      <c r="C330" t="s">
        <v>3239</v>
      </c>
      <c r="D330" t="s">
        <v>3649</v>
      </c>
      <c r="E330"/>
      <c r="F330" t="s">
        <v>683</v>
      </c>
      <c r="G330" t="s">
        <v>272</v>
      </c>
      <c r="H330" t="s">
        <v>209</v>
      </c>
      <c r="I330" s="77">
        <v>3.29</v>
      </c>
      <c r="J330" t="s">
        <v>123</v>
      </c>
      <c r="K330" t="s">
        <v>110</v>
      </c>
      <c r="L330" s="78">
        <v>2.2599999999999999E-2</v>
      </c>
      <c r="M330" s="78">
        <v>6.3799999999999996E-2</v>
      </c>
      <c r="N330" s="77">
        <v>93560.09</v>
      </c>
      <c r="O330" s="77">
        <v>99.739999999999938</v>
      </c>
      <c r="P330" s="77">
        <v>363.58104771908899</v>
      </c>
      <c r="Q330" s="78">
        <v>1.0800000000000001E-2</v>
      </c>
      <c r="R330" s="78">
        <v>1.1000000000000001E-3</v>
      </c>
    </row>
    <row r="331" spans="2:18">
      <c r="B331" t="s">
        <v>3648</v>
      </c>
      <c r="C331" t="s">
        <v>3239</v>
      </c>
      <c r="D331" t="s">
        <v>3650</v>
      </c>
      <c r="E331"/>
      <c r="F331" t="s">
        <v>3415</v>
      </c>
      <c r="G331" t="s">
        <v>3651</v>
      </c>
      <c r="H331" t="s">
        <v>2316</v>
      </c>
      <c r="I331" s="77">
        <v>3.2</v>
      </c>
      <c r="J331" t="s">
        <v>123</v>
      </c>
      <c r="K331" t="s">
        <v>113</v>
      </c>
      <c r="L331" s="78">
        <v>3.0300000000000001E-2</v>
      </c>
      <c r="M331" s="78">
        <v>7.51E-2</v>
      </c>
      <c r="N331" s="77">
        <v>24224.43</v>
      </c>
      <c r="O331" s="77">
        <v>99.910000000000366</v>
      </c>
      <c r="P331" s="77">
        <v>107.125672111141</v>
      </c>
      <c r="Q331" s="78">
        <v>3.2000000000000002E-3</v>
      </c>
      <c r="R331" s="78">
        <v>2.9999999999999997E-4</v>
      </c>
    </row>
    <row r="332" spans="2:18">
      <c r="B332" t="s">
        <v>3652</v>
      </c>
      <c r="C332" t="s">
        <v>3239</v>
      </c>
      <c r="D332" t="s">
        <v>3653</v>
      </c>
      <c r="E332"/>
      <c r="F332" t="s">
        <v>1067</v>
      </c>
      <c r="G332" t="s">
        <v>3654</v>
      </c>
      <c r="H332" t="s">
        <v>214</v>
      </c>
      <c r="I332" s="77">
        <v>6.69</v>
      </c>
      <c r="J332" t="s">
        <v>1262</v>
      </c>
      <c r="K332" t="s">
        <v>106</v>
      </c>
      <c r="L332" s="78">
        <v>4.36E-2</v>
      </c>
      <c r="M332" s="78">
        <v>5.5599999999999997E-2</v>
      </c>
      <c r="N332" s="77">
        <v>53101.42</v>
      </c>
      <c r="O332" s="77">
        <v>104.42</v>
      </c>
      <c r="P332" s="77">
        <v>198.83833091170399</v>
      </c>
      <c r="Q332" s="78">
        <v>5.8999999999999999E-3</v>
      </c>
      <c r="R332" s="78">
        <v>5.9999999999999995E-4</v>
      </c>
    </row>
    <row r="333" spans="2:18">
      <c r="B333" t="s">
        <v>3655</v>
      </c>
      <c r="C333" t="s">
        <v>3239</v>
      </c>
      <c r="D333" t="s">
        <v>3656</v>
      </c>
      <c r="E333"/>
      <c r="F333" t="s">
        <v>1175</v>
      </c>
      <c r="G333" t="s">
        <v>3657</v>
      </c>
      <c r="H333" t="s">
        <v>346</v>
      </c>
      <c r="I333" s="77">
        <v>7.33</v>
      </c>
      <c r="J333" t="s">
        <v>410</v>
      </c>
      <c r="K333" t="s">
        <v>106</v>
      </c>
      <c r="L333" s="78">
        <v>4.9000000000000002E-2</v>
      </c>
      <c r="M333" s="78">
        <v>6.0499999999999998E-2</v>
      </c>
      <c r="N333" s="77">
        <v>17303.669999999998</v>
      </c>
      <c r="O333" s="77">
        <v>91</v>
      </c>
      <c r="P333" s="77">
        <v>56.466374164199998</v>
      </c>
      <c r="Q333" s="78">
        <v>1.6999999999999999E-3</v>
      </c>
      <c r="R333" s="78">
        <v>2.0000000000000001E-4</v>
      </c>
    </row>
    <row r="334" spans="2:18">
      <c r="B334" t="s">
        <v>3612</v>
      </c>
      <c r="C334" t="s">
        <v>3239</v>
      </c>
      <c r="D334" t="s">
        <v>3658</v>
      </c>
      <c r="E334"/>
      <c r="F334" t="s">
        <v>3575</v>
      </c>
      <c r="G334" t="s">
        <v>524</v>
      </c>
      <c r="H334" t="s">
        <v>209</v>
      </c>
      <c r="I334" s="77">
        <v>0.3</v>
      </c>
      <c r="J334" t="s">
        <v>1123</v>
      </c>
      <c r="K334" t="s">
        <v>106</v>
      </c>
      <c r="L334" s="78">
        <v>1.9699999999999999E-2</v>
      </c>
      <c r="M334" s="78">
        <v>4.8800000000000003E-2</v>
      </c>
      <c r="N334" s="77">
        <v>198816.27</v>
      </c>
      <c r="O334" s="77">
        <v>100.9</v>
      </c>
      <c r="P334" s="77">
        <v>719.37174051798002</v>
      </c>
      <c r="Q334" s="78">
        <v>2.1399999999999999E-2</v>
      </c>
      <c r="R334" s="78">
        <v>2.2000000000000001E-3</v>
      </c>
    </row>
    <row r="335" spans="2:18">
      <c r="B335" t="s">
        <v>3659</v>
      </c>
      <c r="C335" t="s">
        <v>3239</v>
      </c>
      <c r="D335" t="s">
        <v>3660</v>
      </c>
      <c r="E335"/>
      <c r="F335" t="s">
        <v>3575</v>
      </c>
      <c r="G335" t="s">
        <v>524</v>
      </c>
      <c r="H335" t="s">
        <v>209</v>
      </c>
      <c r="I335" s="77">
        <v>0.27</v>
      </c>
      <c r="J335" t="s">
        <v>1123</v>
      </c>
      <c r="K335" t="s">
        <v>106</v>
      </c>
      <c r="L335" s="78">
        <v>1.9400000000000001E-2</v>
      </c>
      <c r="M335" s="78">
        <v>5.1900000000000002E-2</v>
      </c>
      <c r="N335" s="77">
        <v>122733.77</v>
      </c>
      <c r="O335" s="77">
        <v>100.85</v>
      </c>
      <c r="P335" s="77">
        <v>443.86434726337001</v>
      </c>
      <c r="Q335" s="78">
        <v>1.32E-2</v>
      </c>
      <c r="R335" s="78">
        <v>1.4E-3</v>
      </c>
    </row>
    <row r="336" spans="2:18">
      <c r="B336" t="s">
        <v>3661</v>
      </c>
      <c r="C336" t="s">
        <v>3239</v>
      </c>
      <c r="D336" t="s">
        <v>3662</v>
      </c>
      <c r="E336"/>
      <c r="F336" t="s">
        <v>3575</v>
      </c>
      <c r="G336" t="s">
        <v>366</v>
      </c>
      <c r="H336" t="s">
        <v>209</v>
      </c>
      <c r="I336" s="77">
        <v>2.82</v>
      </c>
      <c r="J336" t="s">
        <v>1262</v>
      </c>
      <c r="K336" t="s">
        <v>106</v>
      </c>
      <c r="L336" s="78">
        <v>8.6999999999999994E-3</v>
      </c>
      <c r="M336" s="78">
        <v>7.3200000000000001E-2</v>
      </c>
      <c r="N336" s="77">
        <v>35108.89</v>
      </c>
      <c r="O336" s="77">
        <v>102.41</v>
      </c>
      <c r="P336" s="77">
        <v>128.93468109691401</v>
      </c>
      <c r="Q336" s="78">
        <v>3.8E-3</v>
      </c>
      <c r="R336" s="78">
        <v>4.0000000000000002E-4</v>
      </c>
    </row>
    <row r="337" spans="2:18">
      <c r="B337" t="s">
        <v>3661</v>
      </c>
      <c r="C337" t="s">
        <v>3239</v>
      </c>
      <c r="D337" t="s">
        <v>3663</v>
      </c>
      <c r="E337"/>
      <c r="F337" t="s">
        <v>3575</v>
      </c>
      <c r="G337" t="s">
        <v>366</v>
      </c>
      <c r="H337" t="s">
        <v>209</v>
      </c>
      <c r="I337" s="77">
        <v>2.82</v>
      </c>
      <c r="J337" t="s">
        <v>1262</v>
      </c>
      <c r="K337" t="s">
        <v>106</v>
      </c>
      <c r="L337" s="78">
        <v>7.1400000000000005E-2</v>
      </c>
      <c r="M337" s="78">
        <v>7.2599999999999998E-2</v>
      </c>
      <c r="N337" s="77">
        <v>28328.29</v>
      </c>
      <c r="O337" s="77">
        <v>102.41</v>
      </c>
      <c r="P337" s="77">
        <v>104.03345241535401</v>
      </c>
      <c r="Q337" s="78">
        <v>3.0999999999999999E-3</v>
      </c>
      <c r="R337" s="78">
        <v>2.9999999999999997E-4</v>
      </c>
    </row>
    <row r="338" spans="2:18">
      <c r="B338" t="s">
        <v>3661</v>
      </c>
      <c r="C338" t="s">
        <v>3239</v>
      </c>
      <c r="D338" t="s">
        <v>3664</v>
      </c>
      <c r="E338"/>
      <c r="F338" t="s">
        <v>3575</v>
      </c>
      <c r="G338" t="s">
        <v>3665</v>
      </c>
      <c r="H338" t="s">
        <v>209</v>
      </c>
      <c r="I338" s="77">
        <v>2.83</v>
      </c>
      <c r="J338" t="s">
        <v>1262</v>
      </c>
      <c r="K338" t="s">
        <v>106</v>
      </c>
      <c r="L338" s="78">
        <v>7.1400000000000005E-2</v>
      </c>
      <c r="M338" s="78">
        <v>6.59E-2</v>
      </c>
      <c r="N338" s="77">
        <v>25871.08</v>
      </c>
      <c r="O338" s="77">
        <v>102.42</v>
      </c>
      <c r="P338" s="77">
        <v>95.018816247695995</v>
      </c>
      <c r="Q338" s="78">
        <v>2.8E-3</v>
      </c>
      <c r="R338" s="78">
        <v>2.9999999999999997E-4</v>
      </c>
    </row>
    <row r="339" spans="2:18">
      <c r="B339" t="s">
        <v>3623</v>
      </c>
      <c r="C339" t="s">
        <v>3239</v>
      </c>
      <c r="D339" t="s">
        <v>3666</v>
      </c>
      <c r="E339"/>
      <c r="F339" t="s">
        <v>3575</v>
      </c>
      <c r="G339" t="s">
        <v>366</v>
      </c>
      <c r="H339" t="s">
        <v>209</v>
      </c>
      <c r="I339" s="77">
        <v>1.98</v>
      </c>
      <c r="J339" t="s">
        <v>123</v>
      </c>
      <c r="K339" t="s">
        <v>106</v>
      </c>
      <c r="L339" s="78">
        <v>3.5200000000000002E-2</v>
      </c>
      <c r="M339" s="78">
        <v>7.0900000000000005E-2</v>
      </c>
      <c r="N339" s="77">
        <v>61654.66</v>
      </c>
      <c r="O339" s="77">
        <v>103.95</v>
      </c>
      <c r="P339" s="77">
        <v>229.82680838502</v>
      </c>
      <c r="Q339" s="78">
        <v>6.7999999999999996E-3</v>
      </c>
      <c r="R339" s="78">
        <v>6.9999999999999999E-4</v>
      </c>
    </row>
    <row r="340" spans="2:18">
      <c r="B340" t="s">
        <v>3623</v>
      </c>
      <c r="C340" t="s">
        <v>3239</v>
      </c>
      <c r="D340" t="s">
        <v>3667</v>
      </c>
      <c r="E340"/>
      <c r="F340" t="s">
        <v>3575</v>
      </c>
      <c r="G340" t="s">
        <v>366</v>
      </c>
      <c r="H340" t="s">
        <v>209</v>
      </c>
      <c r="I340" s="77">
        <v>1.99</v>
      </c>
      <c r="J340" t="s">
        <v>123</v>
      </c>
      <c r="K340" t="s">
        <v>106</v>
      </c>
      <c r="L340" s="78">
        <v>3.5200000000000002E-2</v>
      </c>
      <c r="M340" s="78">
        <v>7.6499999999999999E-2</v>
      </c>
      <c r="N340" s="77">
        <v>3626.74</v>
      </c>
      <c r="O340" s="77">
        <v>102.55</v>
      </c>
      <c r="P340" s="77">
        <v>13.337129625819999</v>
      </c>
      <c r="Q340" s="78">
        <v>4.0000000000000002E-4</v>
      </c>
      <c r="R340" s="78">
        <v>0</v>
      </c>
    </row>
    <row r="341" spans="2:18">
      <c r="B341" t="s">
        <v>3668</v>
      </c>
      <c r="C341" t="s">
        <v>3239</v>
      </c>
      <c r="D341" t="s">
        <v>3669</v>
      </c>
      <c r="E341"/>
      <c r="F341" t="s">
        <v>211</v>
      </c>
      <c r="G341" t="s">
        <v>247</v>
      </c>
      <c r="H341" t="s">
        <v>212</v>
      </c>
      <c r="I341" s="77">
        <v>1.2</v>
      </c>
      <c r="J341" t="s">
        <v>1262</v>
      </c>
      <c r="K341" t="s">
        <v>106</v>
      </c>
      <c r="L341" s="78">
        <v>2.5000000000000001E-2</v>
      </c>
      <c r="M341" s="78">
        <v>5.91E-2</v>
      </c>
      <c r="N341" s="77">
        <v>18298.05</v>
      </c>
      <c r="O341" s="77">
        <v>101.2</v>
      </c>
      <c r="P341" s="77">
        <v>66.404208987600001</v>
      </c>
      <c r="Q341" s="78">
        <v>2E-3</v>
      </c>
      <c r="R341" s="78">
        <v>2.0000000000000001E-4</v>
      </c>
    </row>
    <row r="342" spans="2:18">
      <c r="B342" t="s">
        <v>3670</v>
      </c>
      <c r="C342" t="s">
        <v>3239</v>
      </c>
      <c r="D342" t="s">
        <v>3671</v>
      </c>
      <c r="E342"/>
      <c r="F342" t="s">
        <v>211</v>
      </c>
      <c r="G342" t="s">
        <v>307</v>
      </c>
      <c r="H342" t="s">
        <v>212</v>
      </c>
      <c r="I342" s="77">
        <v>1.17</v>
      </c>
      <c r="J342" t="s">
        <v>1262</v>
      </c>
      <c r="K342" t="s">
        <v>106</v>
      </c>
      <c r="L342" s="78">
        <v>3.6700000000000003E-2</v>
      </c>
      <c r="M342" s="78">
        <v>7.6200000000000004E-2</v>
      </c>
      <c r="N342" s="77">
        <v>25475.72</v>
      </c>
      <c r="O342" s="77">
        <v>65.441844999999972</v>
      </c>
      <c r="P342" s="77">
        <v>59.785007365391898</v>
      </c>
      <c r="Q342" s="78">
        <v>1.8E-3</v>
      </c>
      <c r="R342" s="78">
        <v>2.0000000000000001E-4</v>
      </c>
    </row>
    <row r="343" spans="2:18">
      <c r="B343" t="s">
        <v>3670</v>
      </c>
      <c r="C343" t="s">
        <v>3239</v>
      </c>
      <c r="D343" t="s">
        <v>3672</v>
      </c>
      <c r="E343"/>
      <c r="F343" t="s">
        <v>211</v>
      </c>
      <c r="G343" t="s">
        <v>307</v>
      </c>
      <c r="H343" t="s">
        <v>212</v>
      </c>
      <c r="I343" s="77">
        <v>2.17</v>
      </c>
      <c r="J343" t="s">
        <v>1262</v>
      </c>
      <c r="K343" t="s">
        <v>106</v>
      </c>
      <c r="L343" s="78">
        <v>3.6700000000000003E-2</v>
      </c>
      <c r="M343" s="78">
        <v>7.8899999999999998E-2</v>
      </c>
      <c r="N343" s="77">
        <v>4835.3599999999997</v>
      </c>
      <c r="O343" s="77">
        <v>65.44184499999993</v>
      </c>
      <c r="P343" s="77">
        <v>11.3473547838617</v>
      </c>
      <c r="Q343" s="78">
        <v>2.9999999999999997E-4</v>
      </c>
      <c r="R343" s="78">
        <v>0</v>
      </c>
    </row>
    <row r="344" spans="2:18">
      <c r="B344" t="s">
        <v>3673</v>
      </c>
      <c r="C344" t="s">
        <v>3239</v>
      </c>
      <c r="D344" t="s">
        <v>3674</v>
      </c>
      <c r="E344"/>
      <c r="F344" t="s">
        <v>211</v>
      </c>
      <c r="G344" t="s">
        <v>373</v>
      </c>
      <c r="H344" t="s">
        <v>212</v>
      </c>
      <c r="I344" s="77">
        <v>0.46</v>
      </c>
      <c r="J344" t="s">
        <v>1123</v>
      </c>
      <c r="K344" t="s">
        <v>106</v>
      </c>
      <c r="L344" s="78">
        <v>2.64E-2</v>
      </c>
      <c r="M344" s="78">
        <v>5.2299999999999999E-2</v>
      </c>
      <c r="N344" s="77">
        <v>228195.62</v>
      </c>
      <c r="O344" s="77">
        <v>101.44</v>
      </c>
      <c r="P344" s="77">
        <v>830.09315002380799</v>
      </c>
      <c r="Q344" s="78">
        <v>2.47E-2</v>
      </c>
      <c r="R344" s="78">
        <v>2.5000000000000001E-3</v>
      </c>
    </row>
    <row r="345" spans="2:18">
      <c r="B345" t="s">
        <v>3673</v>
      </c>
      <c r="C345" t="s">
        <v>3239</v>
      </c>
      <c r="D345" t="s">
        <v>3675</v>
      </c>
      <c r="E345"/>
      <c r="F345" t="s">
        <v>211</v>
      </c>
      <c r="G345" t="s">
        <v>796</v>
      </c>
      <c r="H345" t="s">
        <v>212</v>
      </c>
      <c r="I345" s="77">
        <v>0.46</v>
      </c>
      <c r="J345" t="s">
        <v>1123</v>
      </c>
      <c r="K345" t="s">
        <v>106</v>
      </c>
      <c r="L345" s="78">
        <v>2.64E-2</v>
      </c>
      <c r="M345" s="78">
        <v>5.2299999999999999E-2</v>
      </c>
      <c r="N345" s="77">
        <v>1965.05</v>
      </c>
      <c r="O345" s="77">
        <v>101.44</v>
      </c>
      <c r="P345" s="77">
        <v>7.1481413379200003</v>
      </c>
      <c r="Q345" s="78">
        <v>2.0000000000000001E-4</v>
      </c>
      <c r="R345" s="78">
        <v>0</v>
      </c>
    </row>
    <row r="346" spans="2:18">
      <c r="B346" t="s">
        <v>3673</v>
      </c>
      <c r="C346" t="s">
        <v>3239</v>
      </c>
      <c r="D346" t="s">
        <v>3676</v>
      </c>
      <c r="E346"/>
      <c r="F346" t="s">
        <v>211</v>
      </c>
      <c r="G346" t="s">
        <v>628</v>
      </c>
      <c r="H346" t="s">
        <v>212</v>
      </c>
      <c r="I346" s="77">
        <v>0.46</v>
      </c>
      <c r="J346" t="s">
        <v>1123</v>
      </c>
      <c r="K346" t="s">
        <v>106</v>
      </c>
      <c r="L346" s="78">
        <v>2.64E-2</v>
      </c>
      <c r="M346" s="78">
        <v>5.2299999999999999E-2</v>
      </c>
      <c r="N346" s="77">
        <v>3555.91</v>
      </c>
      <c r="O346" s="77">
        <v>101.44</v>
      </c>
      <c r="P346" s="77">
        <v>12.935114762944</v>
      </c>
      <c r="Q346" s="78">
        <v>4.0000000000000002E-4</v>
      </c>
      <c r="R346" s="78">
        <v>0</v>
      </c>
    </row>
    <row r="347" spans="2:18">
      <c r="B347" t="s">
        <v>3677</v>
      </c>
      <c r="C347" t="s">
        <v>3239</v>
      </c>
      <c r="D347" t="s">
        <v>3678</v>
      </c>
      <c r="E347"/>
      <c r="F347" t="s">
        <v>211</v>
      </c>
      <c r="G347" t="s">
        <v>338</v>
      </c>
      <c r="H347" t="s">
        <v>212</v>
      </c>
      <c r="I347" s="77">
        <v>0.27</v>
      </c>
      <c r="J347" t="s">
        <v>1123</v>
      </c>
      <c r="K347" t="s">
        <v>106</v>
      </c>
      <c r="L347" s="78">
        <v>2.4400000000000002E-2</v>
      </c>
      <c r="M347" s="78">
        <v>8.0500000000000002E-2</v>
      </c>
      <c r="N347" s="77">
        <v>150080.75</v>
      </c>
      <c r="O347" s="77">
        <v>100.49</v>
      </c>
      <c r="P347" s="77">
        <v>540.82669839054995</v>
      </c>
      <c r="Q347" s="78">
        <v>1.61E-2</v>
      </c>
      <c r="R347" s="78">
        <v>1.6999999999999999E-3</v>
      </c>
    </row>
    <row r="348" spans="2:18">
      <c r="B348" t="s">
        <v>3679</v>
      </c>
      <c r="C348" t="s">
        <v>3239</v>
      </c>
      <c r="D348" t="s">
        <v>3680</v>
      </c>
      <c r="E348"/>
      <c r="F348" t="s">
        <v>211</v>
      </c>
      <c r="G348" t="s">
        <v>421</v>
      </c>
      <c r="H348" t="s">
        <v>212</v>
      </c>
      <c r="I348" s="77">
        <v>1.01</v>
      </c>
      <c r="J348" t="s">
        <v>1123</v>
      </c>
      <c r="K348" t="s">
        <v>106</v>
      </c>
      <c r="L348" s="78">
        <v>2.7E-2</v>
      </c>
      <c r="M348" s="78">
        <v>1.06E-2</v>
      </c>
      <c r="N348" s="77">
        <v>187172.89</v>
      </c>
      <c r="O348" s="77">
        <v>101.61</v>
      </c>
      <c r="P348" s="77">
        <v>682.00833547499406</v>
      </c>
      <c r="Q348" s="78">
        <v>2.0299999999999999E-2</v>
      </c>
      <c r="R348" s="78">
        <v>2.0999999999999999E-3</v>
      </c>
    </row>
    <row r="349" spans="2:18">
      <c r="B349" t="s">
        <v>3681</v>
      </c>
      <c r="C349" t="s">
        <v>3239</v>
      </c>
      <c r="D349" t="s">
        <v>3682</v>
      </c>
      <c r="E349"/>
      <c r="F349" t="s">
        <v>211</v>
      </c>
      <c r="G349" t="s">
        <v>3683</v>
      </c>
      <c r="H349" t="s">
        <v>212</v>
      </c>
      <c r="I349" s="77">
        <v>0.04</v>
      </c>
      <c r="J349" t="s">
        <v>1123</v>
      </c>
      <c r="K349" t="s">
        <v>106</v>
      </c>
      <c r="L349" s="78">
        <v>2.64E-2</v>
      </c>
      <c r="M349" s="78">
        <v>0.13100000000000001</v>
      </c>
      <c r="N349" s="77">
        <v>128026.99</v>
      </c>
      <c r="O349" s="77">
        <v>100.34</v>
      </c>
      <c r="P349" s="77">
        <v>460.665742412876</v>
      </c>
      <c r="Q349" s="78">
        <v>1.37E-2</v>
      </c>
      <c r="R349" s="78">
        <v>1.4E-3</v>
      </c>
    </row>
    <row r="350" spans="2:18">
      <c r="B350" t="s">
        <v>3681</v>
      </c>
      <c r="C350" t="s">
        <v>3239</v>
      </c>
      <c r="D350" t="s">
        <v>3684</v>
      </c>
      <c r="E350"/>
      <c r="F350" t="s">
        <v>211</v>
      </c>
      <c r="G350" t="s">
        <v>3685</v>
      </c>
      <c r="H350" t="s">
        <v>212</v>
      </c>
      <c r="I350" s="77">
        <v>0.04</v>
      </c>
      <c r="J350" t="s">
        <v>1123</v>
      </c>
      <c r="K350" t="s">
        <v>106</v>
      </c>
      <c r="L350" s="78">
        <v>2.64E-2</v>
      </c>
      <c r="M350" s="78">
        <v>0.13100000000000001</v>
      </c>
      <c r="N350" s="77">
        <v>498.79</v>
      </c>
      <c r="O350" s="77">
        <v>100.34</v>
      </c>
      <c r="P350" s="77">
        <v>1.794742387196</v>
      </c>
      <c r="Q350" s="78">
        <v>1E-4</v>
      </c>
      <c r="R350" s="78">
        <v>0</v>
      </c>
    </row>
    <row r="351" spans="2:18">
      <c r="B351" t="s">
        <v>3681</v>
      </c>
      <c r="C351" t="s">
        <v>3239</v>
      </c>
      <c r="D351" t="s">
        <v>3686</v>
      </c>
      <c r="E351"/>
      <c r="F351" t="s">
        <v>211</v>
      </c>
      <c r="G351" t="s">
        <v>421</v>
      </c>
      <c r="H351" t="s">
        <v>212</v>
      </c>
      <c r="I351" s="77">
        <v>0.04</v>
      </c>
      <c r="J351" t="s">
        <v>1123</v>
      </c>
      <c r="K351" t="s">
        <v>106</v>
      </c>
      <c r="L351" s="78">
        <v>2.64E-2</v>
      </c>
      <c r="M351" s="78">
        <v>0.13100000000000001</v>
      </c>
      <c r="N351" s="77">
        <v>991.47</v>
      </c>
      <c r="O351" s="77">
        <v>100.34</v>
      </c>
      <c r="P351" s="77">
        <v>3.5674998188279998</v>
      </c>
      <c r="Q351" s="78">
        <v>1E-4</v>
      </c>
      <c r="R351" s="78">
        <v>0</v>
      </c>
    </row>
    <row r="352" spans="2:18">
      <c r="B352" t="s">
        <v>3681</v>
      </c>
      <c r="C352" t="s">
        <v>3239</v>
      </c>
      <c r="D352" t="s">
        <v>3687</v>
      </c>
      <c r="E352"/>
      <c r="F352" t="s">
        <v>211</v>
      </c>
      <c r="G352" t="s">
        <v>551</v>
      </c>
      <c r="H352" t="s">
        <v>212</v>
      </c>
      <c r="I352" s="77">
        <v>0.04</v>
      </c>
      <c r="J352" t="s">
        <v>1123</v>
      </c>
      <c r="K352" t="s">
        <v>106</v>
      </c>
      <c r="L352" s="78">
        <v>2.64E-2</v>
      </c>
      <c r="M352" s="78">
        <v>0.13100000000000001</v>
      </c>
      <c r="N352" s="77">
        <v>661.71</v>
      </c>
      <c r="O352" s="77">
        <v>100.34</v>
      </c>
      <c r="P352" s="77">
        <v>2.3809598930039999</v>
      </c>
      <c r="Q352" s="78">
        <v>1E-4</v>
      </c>
      <c r="R352" s="78">
        <v>0</v>
      </c>
    </row>
    <row r="353" spans="2:18">
      <c r="B353" t="s">
        <v>3681</v>
      </c>
      <c r="C353" t="s">
        <v>3239</v>
      </c>
      <c r="D353" t="s">
        <v>3688</v>
      </c>
      <c r="E353"/>
      <c r="F353" t="s">
        <v>211</v>
      </c>
      <c r="G353" t="s">
        <v>281</v>
      </c>
      <c r="H353" t="s">
        <v>212</v>
      </c>
      <c r="I353" s="77">
        <v>0.04</v>
      </c>
      <c r="J353" t="s">
        <v>1123</v>
      </c>
      <c r="K353" t="s">
        <v>106</v>
      </c>
      <c r="L353" s="78">
        <v>2.64E-2</v>
      </c>
      <c r="M353" s="78">
        <v>0.13100000000000001</v>
      </c>
      <c r="N353" s="77">
        <v>551.22</v>
      </c>
      <c r="O353" s="77">
        <v>100.34</v>
      </c>
      <c r="P353" s="77">
        <v>1.9833956147280001</v>
      </c>
      <c r="Q353" s="78">
        <v>1E-4</v>
      </c>
      <c r="R353" s="78">
        <v>0</v>
      </c>
    </row>
    <row r="354" spans="2:18">
      <c r="B354" t="s">
        <v>3681</v>
      </c>
      <c r="C354" t="s">
        <v>3239</v>
      </c>
      <c r="D354" t="s">
        <v>3689</v>
      </c>
      <c r="E354"/>
      <c r="F354" t="s">
        <v>211</v>
      </c>
      <c r="G354" t="s">
        <v>684</v>
      </c>
      <c r="H354" t="s">
        <v>212</v>
      </c>
      <c r="I354" s="77">
        <v>0.04</v>
      </c>
      <c r="J354" t="s">
        <v>1123</v>
      </c>
      <c r="K354" t="s">
        <v>106</v>
      </c>
      <c r="L354" s="78">
        <v>2.64E-2</v>
      </c>
      <c r="M354" s="78">
        <v>0.13100000000000001</v>
      </c>
      <c r="N354" s="77">
        <v>261.33</v>
      </c>
      <c r="O354" s="77">
        <v>100.34</v>
      </c>
      <c r="P354" s="77">
        <v>0.94031561989199997</v>
      </c>
      <c r="Q354" s="78">
        <v>0</v>
      </c>
      <c r="R354" s="78">
        <v>0</v>
      </c>
    </row>
    <row r="355" spans="2:18">
      <c r="B355" t="s">
        <v>3681</v>
      </c>
      <c r="C355" t="s">
        <v>3239</v>
      </c>
      <c r="D355" t="s">
        <v>3690</v>
      </c>
      <c r="E355"/>
      <c r="F355" t="s">
        <v>211</v>
      </c>
      <c r="G355" t="s">
        <v>272</v>
      </c>
      <c r="H355" t="s">
        <v>212</v>
      </c>
      <c r="I355" s="77">
        <v>0.04</v>
      </c>
      <c r="J355" t="s">
        <v>1123</v>
      </c>
      <c r="K355" t="s">
        <v>106</v>
      </c>
      <c r="L355" s="78">
        <v>2.64E-2</v>
      </c>
      <c r="M355" s="78">
        <v>0.13100000000000001</v>
      </c>
      <c r="N355" s="77">
        <v>661.2</v>
      </c>
      <c r="O355" s="77">
        <v>100.34</v>
      </c>
      <c r="P355" s="77">
        <v>2.3791248148799999</v>
      </c>
      <c r="Q355" s="78">
        <v>1E-4</v>
      </c>
      <c r="R355" s="78">
        <v>0</v>
      </c>
    </row>
    <row r="356" spans="2:18">
      <c r="B356" t="s">
        <v>3691</v>
      </c>
      <c r="C356" t="s">
        <v>3239</v>
      </c>
      <c r="D356" t="s">
        <v>3692</v>
      </c>
      <c r="E356"/>
      <c r="F356" t="s">
        <v>211</v>
      </c>
      <c r="G356" t="s">
        <v>3693</v>
      </c>
      <c r="H356" t="s">
        <v>212</v>
      </c>
      <c r="I356" s="77">
        <v>3.34</v>
      </c>
      <c r="J356" t="s">
        <v>123</v>
      </c>
      <c r="K356" t="s">
        <v>106</v>
      </c>
      <c r="L356" s="78">
        <v>7.8899999999999998E-2</v>
      </c>
      <c r="M356" s="78">
        <v>7.4200000000000002E-2</v>
      </c>
      <c r="N356" s="77">
        <v>83255.48</v>
      </c>
      <c r="O356" s="77">
        <v>100.14</v>
      </c>
      <c r="P356" s="77">
        <v>298.972127091792</v>
      </c>
      <c r="Q356" s="78">
        <v>8.8999999999999999E-3</v>
      </c>
      <c r="R356" s="78">
        <v>8.9999999999999998E-4</v>
      </c>
    </row>
    <row r="357" spans="2:18">
      <c r="B357" t="s">
        <v>3694</v>
      </c>
      <c r="C357" t="s">
        <v>3239</v>
      </c>
      <c r="D357" t="s">
        <v>3695</v>
      </c>
      <c r="E357"/>
      <c r="F357" t="s">
        <v>211</v>
      </c>
      <c r="G357" t="s">
        <v>3696</v>
      </c>
      <c r="H357" t="s">
        <v>212</v>
      </c>
      <c r="I357" s="77">
        <v>1.49</v>
      </c>
      <c r="J357" t="s">
        <v>1262</v>
      </c>
      <c r="K357" t="s">
        <v>106</v>
      </c>
      <c r="L357" s="78">
        <v>2.52E-2</v>
      </c>
      <c r="M357" s="78">
        <v>7.3400000000000007E-2</v>
      </c>
      <c r="N357" s="77">
        <v>25914.61</v>
      </c>
      <c r="O357" s="77">
        <v>100.06</v>
      </c>
      <c r="P357" s="77">
        <v>92.985549334875998</v>
      </c>
      <c r="Q357" s="78">
        <v>2.8E-3</v>
      </c>
      <c r="R357" s="78">
        <v>2.9999999999999997E-4</v>
      </c>
    </row>
    <row r="358" spans="2:18">
      <c r="B358" t="s">
        <v>3697</v>
      </c>
      <c r="C358" t="s">
        <v>3498</v>
      </c>
      <c r="D358" t="s">
        <v>3698</v>
      </c>
      <c r="E358"/>
      <c r="F358" t="s">
        <v>211</v>
      </c>
      <c r="G358" t="s">
        <v>272</v>
      </c>
      <c r="H358" t="s">
        <v>212</v>
      </c>
      <c r="I358" s="77">
        <v>1.51</v>
      </c>
      <c r="J358" t="s">
        <v>1123</v>
      </c>
      <c r="K358" t="s">
        <v>106</v>
      </c>
      <c r="L358" s="78">
        <v>2.6700000000000002E-2</v>
      </c>
      <c r="M358" s="78">
        <v>7.8600000000000003E-2</v>
      </c>
      <c r="N358" s="77">
        <v>194385.42</v>
      </c>
      <c r="O358" s="77">
        <v>100.16</v>
      </c>
      <c r="P358" s="77">
        <v>698.18142190579204</v>
      </c>
      <c r="Q358" s="78">
        <v>2.0799999999999999E-2</v>
      </c>
      <c r="R358" s="78">
        <v>2.0999999999999999E-3</v>
      </c>
    </row>
    <row r="359" spans="2:18">
      <c r="B359" t="s">
        <v>3697</v>
      </c>
      <c r="C359" t="s">
        <v>3498</v>
      </c>
      <c r="D359" t="s">
        <v>3699</v>
      </c>
      <c r="E359"/>
      <c r="F359" t="s">
        <v>211</v>
      </c>
      <c r="G359" t="s">
        <v>272</v>
      </c>
      <c r="H359" t="s">
        <v>212</v>
      </c>
      <c r="I359" s="77">
        <v>1.51</v>
      </c>
      <c r="J359" t="s">
        <v>1123</v>
      </c>
      <c r="K359" t="s">
        <v>106</v>
      </c>
      <c r="L359" s="78">
        <v>2.6700000000000002E-2</v>
      </c>
      <c r="M359" s="78">
        <v>7.7799999999999994E-2</v>
      </c>
      <c r="N359" s="77">
        <v>558.26</v>
      </c>
      <c r="O359" s="77">
        <v>100.16</v>
      </c>
      <c r="P359" s="77">
        <v>2.0051234325760001</v>
      </c>
      <c r="Q359" s="78">
        <v>1E-4</v>
      </c>
      <c r="R359" s="78">
        <v>0</v>
      </c>
    </row>
    <row r="360" spans="2:18">
      <c r="B360" t="s">
        <v>3697</v>
      </c>
      <c r="C360" t="s">
        <v>3498</v>
      </c>
      <c r="D360" t="s">
        <v>3700</v>
      </c>
      <c r="E360"/>
      <c r="F360" t="s">
        <v>211</v>
      </c>
      <c r="G360" t="s">
        <v>275</v>
      </c>
      <c r="H360" t="s">
        <v>212</v>
      </c>
      <c r="I360" s="77">
        <v>1.51</v>
      </c>
      <c r="J360" t="s">
        <v>1123</v>
      </c>
      <c r="K360" t="s">
        <v>106</v>
      </c>
      <c r="L360" s="78">
        <v>2.6700000000000002E-2</v>
      </c>
      <c r="M360" s="78">
        <v>7.8100000000000003E-2</v>
      </c>
      <c r="N360" s="77">
        <v>313.82</v>
      </c>
      <c r="O360" s="77">
        <v>100.16</v>
      </c>
      <c r="P360" s="77">
        <v>1.127159093632</v>
      </c>
      <c r="Q360" s="78">
        <v>0</v>
      </c>
      <c r="R360" s="78">
        <v>0</v>
      </c>
    </row>
    <row r="361" spans="2:18">
      <c r="B361" t="s">
        <v>3697</v>
      </c>
      <c r="C361" t="s">
        <v>3498</v>
      </c>
      <c r="D361" t="s">
        <v>3701</v>
      </c>
      <c r="E361"/>
      <c r="F361" t="s">
        <v>211</v>
      </c>
      <c r="G361" t="s">
        <v>275</v>
      </c>
      <c r="H361" t="s">
        <v>212</v>
      </c>
      <c r="I361" s="77">
        <v>1.52</v>
      </c>
      <c r="J361" t="s">
        <v>1123</v>
      </c>
      <c r="K361" t="s">
        <v>106</v>
      </c>
      <c r="L361" s="78">
        <v>2.6700000000000002E-2</v>
      </c>
      <c r="M361" s="78">
        <v>7.7399999999999997E-2</v>
      </c>
      <c r="N361" s="77">
        <v>470.21</v>
      </c>
      <c r="O361" s="77">
        <v>100.1</v>
      </c>
      <c r="P361" s="77">
        <v>1.68785923306</v>
      </c>
      <c r="Q361" s="78">
        <v>1E-4</v>
      </c>
      <c r="R361" s="78">
        <v>0</v>
      </c>
    </row>
    <row r="362" spans="2:18">
      <c r="B362" t="s">
        <v>3697</v>
      </c>
      <c r="C362" t="s">
        <v>3498</v>
      </c>
      <c r="D362" t="s">
        <v>3702</v>
      </c>
      <c r="E362"/>
      <c r="F362" t="s">
        <v>211</v>
      </c>
      <c r="G362" t="s">
        <v>278</v>
      </c>
      <c r="H362" t="s">
        <v>212</v>
      </c>
      <c r="I362" s="77">
        <v>1.51</v>
      </c>
      <c r="J362" t="s">
        <v>1123</v>
      </c>
      <c r="K362" t="s">
        <v>106</v>
      </c>
      <c r="L362" s="78">
        <v>2.6700000000000002E-2</v>
      </c>
      <c r="M362" s="78">
        <v>7.7899999999999997E-2</v>
      </c>
      <c r="N362" s="77">
        <v>1829.11</v>
      </c>
      <c r="O362" s="77">
        <v>100.1</v>
      </c>
      <c r="P362" s="77">
        <v>6.5657476484600004</v>
      </c>
      <c r="Q362" s="78">
        <v>2.0000000000000001E-4</v>
      </c>
      <c r="R362" s="78">
        <v>0</v>
      </c>
    </row>
    <row r="363" spans="2:18">
      <c r="B363" t="s">
        <v>3697</v>
      </c>
      <c r="C363" t="s">
        <v>3498</v>
      </c>
      <c r="D363" t="s">
        <v>3703</v>
      </c>
      <c r="E363"/>
      <c r="F363" t="s">
        <v>211</v>
      </c>
      <c r="G363" t="s">
        <v>278</v>
      </c>
      <c r="H363" t="s">
        <v>212</v>
      </c>
      <c r="I363" s="77">
        <v>1.52</v>
      </c>
      <c r="J363" t="s">
        <v>1123</v>
      </c>
      <c r="K363" t="s">
        <v>106</v>
      </c>
      <c r="L363" s="78">
        <v>2.6700000000000002E-2</v>
      </c>
      <c r="M363" s="78">
        <v>7.6799999999999993E-2</v>
      </c>
      <c r="N363" s="77">
        <v>357.02</v>
      </c>
      <c r="O363" s="77">
        <v>100.11</v>
      </c>
      <c r="P363" s="77">
        <v>1.2816820210919999</v>
      </c>
      <c r="Q363" s="78">
        <v>0</v>
      </c>
      <c r="R363" s="78">
        <v>0</v>
      </c>
    </row>
    <row r="364" spans="2:18">
      <c r="B364" t="s">
        <v>3704</v>
      </c>
      <c r="C364" t="s">
        <v>3239</v>
      </c>
      <c r="D364" t="s">
        <v>3705</v>
      </c>
      <c r="E364"/>
      <c r="F364" t="s">
        <v>211</v>
      </c>
      <c r="G364" t="s">
        <v>535</v>
      </c>
      <c r="H364" t="s">
        <v>212</v>
      </c>
      <c r="I364" s="77">
        <v>2.96</v>
      </c>
      <c r="J364" t="s">
        <v>1262</v>
      </c>
      <c r="K364" t="s">
        <v>106</v>
      </c>
      <c r="L364" s="78">
        <v>7.6399999999999996E-2</v>
      </c>
      <c r="M364" s="78">
        <v>7.4200000000000002E-2</v>
      </c>
      <c r="N364" s="77">
        <v>108115.28</v>
      </c>
      <c r="O364" s="77">
        <v>101.57</v>
      </c>
      <c r="P364" s="77">
        <v>393.78830596705598</v>
      </c>
      <c r="Q364" s="78">
        <v>1.17E-2</v>
      </c>
      <c r="R364" s="78">
        <v>1.1999999999999999E-3</v>
      </c>
    </row>
    <row r="365" spans="2:18">
      <c r="B365" t="s">
        <v>3706</v>
      </c>
      <c r="C365" t="s">
        <v>3498</v>
      </c>
      <c r="D365" t="s">
        <v>3707</v>
      </c>
      <c r="E365"/>
      <c r="F365" t="s">
        <v>211</v>
      </c>
      <c r="G365" t="s">
        <v>3708</v>
      </c>
      <c r="H365" t="s">
        <v>212</v>
      </c>
      <c r="I365" s="77">
        <v>2.0499999999999998</v>
      </c>
      <c r="J365" t="s">
        <v>1158</v>
      </c>
      <c r="K365" t="s">
        <v>120</v>
      </c>
      <c r="L365" s="78">
        <v>0.04</v>
      </c>
      <c r="M365" s="78">
        <v>7.4800000000000005E-2</v>
      </c>
      <c r="N365" s="77">
        <v>255131.28</v>
      </c>
      <c r="O365" s="77">
        <v>101.51</v>
      </c>
      <c r="P365" s="77">
        <v>621.94950523069201</v>
      </c>
      <c r="Q365" s="78">
        <v>1.8499999999999999E-2</v>
      </c>
      <c r="R365" s="78">
        <v>1.9E-3</v>
      </c>
    </row>
    <row r="366" spans="2:18">
      <c r="B366" t="s">
        <v>3706</v>
      </c>
      <c r="C366" t="s">
        <v>3498</v>
      </c>
      <c r="D366" t="s">
        <v>3709</v>
      </c>
      <c r="E366"/>
      <c r="F366" t="s">
        <v>211</v>
      </c>
      <c r="G366" t="s">
        <v>2597</v>
      </c>
      <c r="H366" t="s">
        <v>212</v>
      </c>
      <c r="I366" s="77">
        <v>2.0499999999999998</v>
      </c>
      <c r="J366" t="s">
        <v>1158</v>
      </c>
      <c r="K366" t="s">
        <v>120</v>
      </c>
      <c r="L366" s="78">
        <v>0.04</v>
      </c>
      <c r="M366" s="78">
        <v>7.6200000000000004E-2</v>
      </c>
      <c r="N366" s="77">
        <v>29387.86</v>
      </c>
      <c r="O366" s="77">
        <v>101.24</v>
      </c>
      <c r="P366" s="77">
        <v>71.450075117796004</v>
      </c>
      <c r="Q366" s="78">
        <v>2.0999999999999999E-3</v>
      </c>
      <c r="R366" s="78">
        <v>2.0000000000000001E-4</v>
      </c>
    </row>
    <row r="367" spans="2:18">
      <c r="B367" t="s">
        <v>3706</v>
      </c>
      <c r="C367" t="s">
        <v>3498</v>
      </c>
      <c r="D367" t="s">
        <v>3710</v>
      </c>
      <c r="E367"/>
      <c r="F367" t="s">
        <v>211</v>
      </c>
      <c r="G367" t="s">
        <v>3711</v>
      </c>
      <c r="H367" t="s">
        <v>212</v>
      </c>
      <c r="I367" s="77">
        <v>2.0499999999999998</v>
      </c>
      <c r="J367" t="s">
        <v>1158</v>
      </c>
      <c r="K367" t="s">
        <v>120</v>
      </c>
      <c r="L367" s="78">
        <v>3.7499999999999999E-2</v>
      </c>
      <c r="M367" s="78">
        <v>7.7399999999999997E-2</v>
      </c>
      <c r="N367" s="77">
        <v>29921.93</v>
      </c>
      <c r="O367" s="77">
        <v>101.01</v>
      </c>
      <c r="P367" s="77">
        <v>72.583275795439505</v>
      </c>
      <c r="Q367" s="78">
        <v>2.2000000000000001E-3</v>
      </c>
      <c r="R367" s="78">
        <v>2.0000000000000001E-4</v>
      </c>
    </row>
    <row r="368" spans="2:18">
      <c r="B368" t="s">
        <v>3706</v>
      </c>
      <c r="C368" t="s">
        <v>3498</v>
      </c>
      <c r="D368" t="s">
        <v>3712</v>
      </c>
      <c r="E368"/>
      <c r="F368" t="s">
        <v>211</v>
      </c>
      <c r="G368" t="s">
        <v>3713</v>
      </c>
      <c r="H368" t="s">
        <v>212</v>
      </c>
      <c r="I368" s="77">
        <v>2.0499999999999998</v>
      </c>
      <c r="J368" t="s">
        <v>1158</v>
      </c>
      <c r="K368" t="s">
        <v>120</v>
      </c>
      <c r="L368" s="78">
        <v>3.7499999999999999E-2</v>
      </c>
      <c r="M368" s="78">
        <v>7.7399999999999997E-2</v>
      </c>
      <c r="N368" s="77">
        <v>4435.4799999999996</v>
      </c>
      <c r="O368" s="77">
        <v>101.01</v>
      </c>
      <c r="P368" s="77">
        <v>10.759388452722</v>
      </c>
      <c r="Q368" s="78">
        <v>2.9999999999999997E-4</v>
      </c>
      <c r="R368" s="78">
        <v>0</v>
      </c>
    </row>
    <row r="369" spans="2:18">
      <c r="B369" t="s">
        <v>3706</v>
      </c>
      <c r="C369" t="s">
        <v>3498</v>
      </c>
      <c r="D369" t="s">
        <v>3714</v>
      </c>
      <c r="E369"/>
      <c r="F369" t="s">
        <v>211</v>
      </c>
      <c r="G369" t="s">
        <v>3715</v>
      </c>
      <c r="H369" t="s">
        <v>212</v>
      </c>
      <c r="I369" s="77">
        <v>2.0499999999999998</v>
      </c>
      <c r="J369" t="s">
        <v>1158</v>
      </c>
      <c r="K369" t="s">
        <v>120</v>
      </c>
      <c r="L369" s="78">
        <v>3.7499999999999999E-2</v>
      </c>
      <c r="M369" s="78">
        <v>7.7399999999999997E-2</v>
      </c>
      <c r="N369" s="77">
        <v>39661.47</v>
      </c>
      <c r="O369" s="77">
        <v>101.01</v>
      </c>
      <c r="P369" s="77">
        <v>96.209015109070506</v>
      </c>
      <c r="Q369" s="78">
        <v>2.8999999999999998E-3</v>
      </c>
      <c r="R369" s="78">
        <v>2.9999999999999997E-4</v>
      </c>
    </row>
    <row r="370" spans="2:18">
      <c r="B370" t="s">
        <v>3706</v>
      </c>
      <c r="C370" t="s">
        <v>3498</v>
      </c>
      <c r="D370" t="s">
        <v>3716</v>
      </c>
      <c r="E370"/>
      <c r="F370" t="s">
        <v>211</v>
      </c>
      <c r="G370" t="s">
        <v>628</v>
      </c>
      <c r="H370" t="s">
        <v>212</v>
      </c>
      <c r="I370" s="77">
        <v>2.0499999999999998</v>
      </c>
      <c r="J370" t="s">
        <v>1209</v>
      </c>
      <c r="K370" t="s">
        <v>120</v>
      </c>
      <c r="L370" s="78">
        <v>3.7499999999999999E-2</v>
      </c>
      <c r="M370" s="78">
        <v>7.8200000000000006E-2</v>
      </c>
      <c r="N370" s="77">
        <v>29411.88</v>
      </c>
      <c r="O370" s="77">
        <v>101.01</v>
      </c>
      <c r="P370" s="77">
        <v>71.346019381182003</v>
      </c>
      <c r="Q370" s="78">
        <v>2.0999999999999999E-3</v>
      </c>
      <c r="R370" s="78">
        <v>2.0000000000000001E-4</v>
      </c>
    </row>
    <row r="371" spans="2:18">
      <c r="B371" t="s">
        <v>3706</v>
      </c>
      <c r="C371" t="s">
        <v>3498</v>
      </c>
      <c r="D371" t="s">
        <v>3717</v>
      </c>
      <c r="E371"/>
      <c r="F371" t="s">
        <v>211</v>
      </c>
      <c r="G371" t="s">
        <v>267</v>
      </c>
      <c r="H371" t="s">
        <v>212</v>
      </c>
      <c r="I371" s="77">
        <v>2.0499999999999998</v>
      </c>
      <c r="J371" t="s">
        <v>1209</v>
      </c>
      <c r="K371" t="s">
        <v>120</v>
      </c>
      <c r="L371" s="78">
        <v>3.7499999999999999E-2</v>
      </c>
      <c r="M371" s="78">
        <v>7.6200000000000004E-2</v>
      </c>
      <c r="N371" s="77">
        <v>12923.4</v>
      </c>
      <c r="O371" s="77">
        <v>101.01</v>
      </c>
      <c r="P371" s="77">
        <v>31.349004105510001</v>
      </c>
      <c r="Q371" s="78">
        <v>8.9999999999999998E-4</v>
      </c>
      <c r="R371" s="78">
        <v>1E-4</v>
      </c>
    </row>
    <row r="372" spans="2:18">
      <c r="B372" t="s">
        <v>3706</v>
      </c>
      <c r="C372" t="s">
        <v>3498</v>
      </c>
      <c r="D372" t="s">
        <v>3718</v>
      </c>
      <c r="E372"/>
      <c r="F372" t="s">
        <v>211</v>
      </c>
      <c r="G372" t="s">
        <v>284</v>
      </c>
      <c r="H372" t="s">
        <v>212</v>
      </c>
      <c r="I372" s="77">
        <v>2.0499999999999998</v>
      </c>
      <c r="J372" t="s">
        <v>1209</v>
      </c>
      <c r="K372" t="s">
        <v>120</v>
      </c>
      <c r="L372" s="78">
        <v>3.7499999999999999E-2</v>
      </c>
      <c r="M372" s="78">
        <v>7.4999999999999997E-2</v>
      </c>
      <c r="N372" s="77">
        <v>8912.69</v>
      </c>
      <c r="O372" s="77">
        <v>101.01</v>
      </c>
      <c r="P372" s="77">
        <v>21.620003667853499</v>
      </c>
      <c r="Q372" s="78">
        <v>5.9999999999999995E-4</v>
      </c>
      <c r="R372" s="78">
        <v>1E-4</v>
      </c>
    </row>
    <row r="373" spans="2:18">
      <c r="B373" t="s">
        <v>3595</v>
      </c>
      <c r="C373" t="s">
        <v>3239</v>
      </c>
      <c r="D373" t="s">
        <v>3719</v>
      </c>
      <c r="E373"/>
      <c r="F373" t="s">
        <v>211</v>
      </c>
      <c r="G373" t="s">
        <v>551</v>
      </c>
      <c r="H373" t="s">
        <v>212</v>
      </c>
      <c r="I373" s="77">
        <v>2.79</v>
      </c>
      <c r="J373" t="s">
        <v>1209</v>
      </c>
      <c r="K373" t="s">
        <v>110</v>
      </c>
      <c r="L373" s="78">
        <v>2.5000000000000001E-2</v>
      </c>
      <c r="M373" s="78">
        <v>6.6000000000000003E-2</v>
      </c>
      <c r="N373" s="77">
        <v>1217.19</v>
      </c>
      <c r="O373" s="77">
        <v>100.22</v>
      </c>
      <c r="P373" s="77">
        <v>4.7528489924916002</v>
      </c>
      <c r="Q373" s="78">
        <v>1E-4</v>
      </c>
      <c r="R373" s="78">
        <v>0</v>
      </c>
    </row>
    <row r="374" spans="2:18">
      <c r="B374" t="s">
        <v>3595</v>
      </c>
      <c r="C374" t="s">
        <v>3239</v>
      </c>
      <c r="D374" t="s">
        <v>3720</v>
      </c>
      <c r="E374"/>
      <c r="F374" t="s">
        <v>211</v>
      </c>
      <c r="G374" t="s">
        <v>551</v>
      </c>
      <c r="H374" t="s">
        <v>212</v>
      </c>
      <c r="I374" s="77">
        <v>2.8</v>
      </c>
      <c r="J374" t="s">
        <v>1209</v>
      </c>
      <c r="K374" t="s">
        <v>110</v>
      </c>
      <c r="L374" s="78">
        <v>2.5000000000000001E-2</v>
      </c>
      <c r="M374" s="78">
        <v>6.4799999999999996E-2</v>
      </c>
      <c r="N374" s="77">
        <v>5680.24</v>
      </c>
      <c r="O374" s="77">
        <v>100.52</v>
      </c>
      <c r="P374" s="77">
        <v>22.2464341136576</v>
      </c>
      <c r="Q374" s="78">
        <v>6.9999999999999999E-4</v>
      </c>
      <c r="R374" s="78">
        <v>1E-4</v>
      </c>
    </row>
    <row r="375" spans="2:18">
      <c r="B375" t="s">
        <v>3595</v>
      </c>
      <c r="C375" t="s">
        <v>3239</v>
      </c>
      <c r="D375" t="s">
        <v>3721</v>
      </c>
      <c r="E375"/>
      <c r="F375" t="s">
        <v>211</v>
      </c>
      <c r="G375" t="s">
        <v>338</v>
      </c>
      <c r="H375" t="s">
        <v>212</v>
      </c>
      <c r="I375" s="77">
        <v>2.81</v>
      </c>
      <c r="J375" t="s">
        <v>1209</v>
      </c>
      <c r="K375" t="s">
        <v>110</v>
      </c>
      <c r="L375" s="78">
        <v>7.3899999999999993E-2</v>
      </c>
      <c r="M375" s="78">
        <v>6.3500000000000001E-2</v>
      </c>
      <c r="N375" s="77">
        <v>1386.25</v>
      </c>
      <c r="O375" s="77">
        <v>100.65763208333328</v>
      </c>
      <c r="P375" s="77">
        <v>5.4366266641312402</v>
      </c>
      <c r="Q375" s="78">
        <v>2.0000000000000001E-4</v>
      </c>
      <c r="R375" s="78">
        <v>0</v>
      </c>
    </row>
    <row r="376" spans="2:18">
      <c r="B376" t="s">
        <v>3595</v>
      </c>
      <c r="C376" t="s">
        <v>3239</v>
      </c>
      <c r="D376" t="s">
        <v>3722</v>
      </c>
      <c r="E376"/>
      <c r="F376" t="s">
        <v>211</v>
      </c>
      <c r="G376" t="s">
        <v>275</v>
      </c>
      <c r="H376" t="s">
        <v>212</v>
      </c>
      <c r="I376" s="77">
        <v>2.83</v>
      </c>
      <c r="J376" t="s">
        <v>1209</v>
      </c>
      <c r="K376" t="s">
        <v>110</v>
      </c>
      <c r="L376" s="78">
        <v>7.3899999999999993E-2</v>
      </c>
      <c r="M376" s="78">
        <v>6.6600000000000006E-2</v>
      </c>
      <c r="N376" s="77">
        <v>2163.9</v>
      </c>
      <c r="O376" s="77">
        <v>98.68</v>
      </c>
      <c r="P376" s="77">
        <v>8.3196981492239992</v>
      </c>
      <c r="Q376" s="78">
        <v>2.0000000000000001E-4</v>
      </c>
      <c r="R376" s="78">
        <v>0</v>
      </c>
    </row>
    <row r="377" spans="2:18">
      <c r="B377" t="s">
        <v>3723</v>
      </c>
      <c r="C377" t="s">
        <v>3239</v>
      </c>
      <c r="D377" t="s">
        <v>3724</v>
      </c>
      <c r="E377"/>
      <c r="F377" t="s">
        <v>211</v>
      </c>
      <c r="G377" t="s">
        <v>796</v>
      </c>
      <c r="H377" t="s">
        <v>212</v>
      </c>
      <c r="I377" s="77">
        <v>3.21</v>
      </c>
      <c r="J377" t="s">
        <v>1209</v>
      </c>
      <c r="K377" t="s">
        <v>203</v>
      </c>
      <c r="L377" s="78">
        <v>6.8099999999999994E-2</v>
      </c>
      <c r="M377" s="78">
        <v>9.8299999999999998E-2</v>
      </c>
      <c r="N377" s="77">
        <v>187264.47</v>
      </c>
      <c r="O377" s="77">
        <v>101.07</v>
      </c>
      <c r="P377" s="77">
        <v>65.070407101210193</v>
      </c>
      <c r="Q377" s="78">
        <v>1.9E-3</v>
      </c>
      <c r="R377" s="78">
        <v>2.0000000000000001E-4</v>
      </c>
    </row>
    <row r="378" spans="2:18">
      <c r="B378" t="s">
        <v>3723</v>
      </c>
      <c r="C378" t="s">
        <v>3239</v>
      </c>
      <c r="D378" t="s">
        <v>3725</v>
      </c>
      <c r="E378"/>
      <c r="F378" t="s">
        <v>211</v>
      </c>
      <c r="G378" t="s">
        <v>796</v>
      </c>
      <c r="H378" t="s">
        <v>212</v>
      </c>
      <c r="I378" s="77">
        <v>3.43</v>
      </c>
      <c r="J378" t="s">
        <v>1209</v>
      </c>
      <c r="K378" t="s">
        <v>203</v>
      </c>
      <c r="L378" s="78">
        <v>2.9899999999999999E-2</v>
      </c>
      <c r="M378" s="78">
        <v>6.3899999999999998E-2</v>
      </c>
      <c r="N378" s="77">
        <v>601181.14</v>
      </c>
      <c r="O378" s="77">
        <v>99.8</v>
      </c>
      <c r="P378" s="77">
        <v>206.272703780136</v>
      </c>
      <c r="Q378" s="78">
        <v>6.1000000000000004E-3</v>
      </c>
      <c r="R378" s="78">
        <v>5.9999999999999995E-4</v>
      </c>
    </row>
    <row r="379" spans="2:18">
      <c r="B379" t="s">
        <v>3723</v>
      </c>
      <c r="C379" t="s">
        <v>3239</v>
      </c>
      <c r="D379" t="s">
        <v>3726</v>
      </c>
      <c r="E379"/>
      <c r="F379" t="s">
        <v>211</v>
      </c>
      <c r="G379" t="s">
        <v>281</v>
      </c>
      <c r="H379" t="s">
        <v>212</v>
      </c>
      <c r="I379" s="77">
        <v>3.36</v>
      </c>
      <c r="J379" t="s">
        <v>1209</v>
      </c>
      <c r="K379" t="s">
        <v>203</v>
      </c>
      <c r="L379" s="78">
        <v>2.9899999999999999E-2</v>
      </c>
      <c r="M379" s="78">
        <v>7.6399999999999996E-2</v>
      </c>
      <c r="N379" s="77">
        <v>30411.91</v>
      </c>
      <c r="O379" s="77">
        <v>99.8</v>
      </c>
      <c r="P379" s="77">
        <v>10.434703428683999</v>
      </c>
      <c r="Q379" s="78">
        <v>2.9999999999999997E-4</v>
      </c>
      <c r="R379" s="78">
        <v>0</v>
      </c>
    </row>
    <row r="380" spans="2:18">
      <c r="B380" t="s">
        <v>3723</v>
      </c>
      <c r="C380" t="s">
        <v>3239</v>
      </c>
      <c r="D380" t="s">
        <v>3727</v>
      </c>
      <c r="E380"/>
      <c r="F380" t="s">
        <v>211</v>
      </c>
      <c r="G380" t="s">
        <v>628</v>
      </c>
      <c r="H380" t="s">
        <v>212</v>
      </c>
      <c r="I380" s="77">
        <v>3.39</v>
      </c>
      <c r="J380" t="s">
        <v>1209</v>
      </c>
      <c r="K380" t="s">
        <v>203</v>
      </c>
      <c r="L380" s="78">
        <v>2.9899999999999999E-2</v>
      </c>
      <c r="M380" s="78">
        <v>7.2900000000000006E-2</v>
      </c>
      <c r="N380" s="77">
        <v>45003.63</v>
      </c>
      <c r="O380" s="77">
        <v>99.8</v>
      </c>
      <c r="P380" s="77">
        <v>15.441303498011999</v>
      </c>
      <c r="Q380" s="78">
        <v>5.0000000000000001E-4</v>
      </c>
      <c r="R380" s="78">
        <v>0</v>
      </c>
    </row>
    <row r="381" spans="2:18">
      <c r="B381" t="s">
        <v>3728</v>
      </c>
      <c r="C381" t="s">
        <v>3239</v>
      </c>
      <c r="D381" t="s">
        <v>3729</v>
      </c>
      <c r="E381"/>
      <c r="F381" t="s">
        <v>211</v>
      </c>
      <c r="G381" t="s">
        <v>796</v>
      </c>
      <c r="H381" t="s">
        <v>212</v>
      </c>
      <c r="I381" s="77">
        <v>4.3099999999999996</v>
      </c>
      <c r="J381" t="s">
        <v>1209</v>
      </c>
      <c r="K381" t="s">
        <v>110</v>
      </c>
      <c r="L381" s="78">
        <v>3.2500000000000001E-2</v>
      </c>
      <c r="M381" s="78">
        <v>6.7400000000000002E-2</v>
      </c>
      <c r="N381" s="77">
        <v>111576.15</v>
      </c>
      <c r="O381" s="77">
        <v>102.23</v>
      </c>
      <c r="P381" s="77">
        <v>444.417318432549</v>
      </c>
      <c r="Q381" s="78">
        <v>1.32E-2</v>
      </c>
      <c r="R381" s="78">
        <v>1.4E-3</v>
      </c>
    </row>
    <row r="382" spans="2:18">
      <c r="B382" t="s">
        <v>3730</v>
      </c>
      <c r="C382" t="s">
        <v>3239</v>
      </c>
      <c r="D382" t="s">
        <v>3731</v>
      </c>
      <c r="E382"/>
      <c r="F382" t="s">
        <v>211</v>
      </c>
      <c r="G382" t="s">
        <v>424</v>
      </c>
      <c r="H382" t="s">
        <v>212</v>
      </c>
      <c r="I382" s="77">
        <v>3.56</v>
      </c>
      <c r="J382" t="s">
        <v>1123</v>
      </c>
      <c r="K382" t="s">
        <v>110</v>
      </c>
      <c r="L382" s="78">
        <v>3.5000000000000003E-2</v>
      </c>
      <c r="M382" s="78">
        <v>6.6199999999999995E-2</v>
      </c>
      <c r="N382" s="77">
        <v>66821.37</v>
      </c>
      <c r="O382" s="77">
        <v>103.34000000000016</v>
      </c>
      <c r="P382" s="77">
        <v>269.04509248191999</v>
      </c>
      <c r="Q382" s="78">
        <v>8.0000000000000002E-3</v>
      </c>
      <c r="R382" s="78">
        <v>8.0000000000000004E-4</v>
      </c>
    </row>
    <row r="383" spans="2:18">
      <c r="B383" t="s">
        <v>3730</v>
      </c>
      <c r="C383" t="s">
        <v>3239</v>
      </c>
      <c r="D383" t="s">
        <v>3732</v>
      </c>
      <c r="E383"/>
      <c r="F383" t="s">
        <v>211</v>
      </c>
      <c r="G383" t="s">
        <v>424</v>
      </c>
      <c r="H383" t="s">
        <v>212</v>
      </c>
      <c r="I383" s="77">
        <v>3.36</v>
      </c>
      <c r="J383" t="s">
        <v>1123</v>
      </c>
      <c r="K383" t="s">
        <v>106</v>
      </c>
      <c r="L383" s="78">
        <v>3.7499999999999999E-2</v>
      </c>
      <c r="M383" s="78">
        <v>0.1042</v>
      </c>
      <c r="N383" s="77">
        <v>184004.64</v>
      </c>
      <c r="O383" s="77">
        <v>102.14</v>
      </c>
      <c r="P383" s="77">
        <v>673.96122871545595</v>
      </c>
      <c r="Q383" s="78">
        <v>2.01E-2</v>
      </c>
      <c r="R383" s="78">
        <v>2.0999999999999999E-3</v>
      </c>
    </row>
    <row r="384" spans="2:18">
      <c r="B384" t="s">
        <v>3623</v>
      </c>
      <c r="C384" t="s">
        <v>3239</v>
      </c>
      <c r="D384" t="s">
        <v>3733</v>
      </c>
      <c r="E384"/>
      <c r="F384" t="s">
        <v>211</v>
      </c>
      <c r="G384" t="s">
        <v>366</v>
      </c>
      <c r="H384" t="s">
        <v>212</v>
      </c>
      <c r="I384" s="77">
        <v>2.0299999999999998</v>
      </c>
      <c r="J384" t="s">
        <v>123</v>
      </c>
      <c r="K384" t="s">
        <v>106</v>
      </c>
      <c r="L384" s="78">
        <v>5.7799999999999997E-2</v>
      </c>
      <c r="M384" s="78">
        <v>6.9199999999999998E-2</v>
      </c>
      <c r="N384" s="77">
        <v>17214.2</v>
      </c>
      <c r="O384" s="77">
        <v>98.27</v>
      </c>
      <c r="P384" s="77">
        <v>60.66219010324</v>
      </c>
      <c r="Q384" s="78">
        <v>1.8E-3</v>
      </c>
      <c r="R384" s="78">
        <v>2.0000000000000001E-4</v>
      </c>
    </row>
    <row r="385" spans="2:18">
      <c r="B385" s="79" t="s">
        <v>3610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211</v>
      </c>
      <c r="D386" t="s">
        <v>211</v>
      </c>
      <c r="F386" t="s">
        <v>211</v>
      </c>
      <c r="I386" s="77">
        <v>0</v>
      </c>
      <c r="J386" t="s">
        <v>211</v>
      </c>
      <c r="K386" t="s">
        <v>211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t="s">
        <v>227</v>
      </c>
    </row>
    <row r="388" spans="2:18">
      <c r="B388" t="s">
        <v>349</v>
      </c>
    </row>
    <row r="389" spans="2:18">
      <c r="B389" t="s">
        <v>350</v>
      </c>
    </row>
    <row r="390" spans="2:18">
      <c r="B390" t="s">
        <v>351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3774</v>
      </c>
    </row>
    <row r="3" spans="2:64" s="1" customFormat="1">
      <c r="B3" s="2" t="s">
        <v>2</v>
      </c>
      <c r="C3" s="83" t="s">
        <v>3775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2273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2274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3734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3735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1063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349</v>
      </c>
    </row>
    <row r="27" spans="2:15">
      <c r="B27" t="s">
        <v>350</v>
      </c>
    </row>
    <row r="28" spans="2:15">
      <c r="B28" t="s">
        <v>351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2"/>
  <sheetViews>
    <sheetView rightToLeft="1" workbookViewId="0">
      <selection activeCell="J15" sqref="J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3774</v>
      </c>
    </row>
    <row r="3" spans="2:55" s="1" customFormat="1">
      <c r="B3" s="2" t="s">
        <v>2</v>
      </c>
      <c r="C3" s="83" t="s">
        <v>3775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8.5905554195548003E-3</v>
      </c>
      <c r="F11" s="7"/>
      <c r="G11" s="75">
        <v>3235.7883099999999</v>
      </c>
      <c r="H11" s="76">
        <f>G11/$G$11</f>
        <v>1</v>
      </c>
      <c r="I11" s="76">
        <f>G11/'סכום נכסי הקרן'!$C$42</f>
        <v>9.9228817670039913E-3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8.5905554195548003E-3</v>
      </c>
      <c r="F12" s="19"/>
      <c r="G12" s="81">
        <v>3235.7883099999999</v>
      </c>
      <c r="H12" s="80">
        <f t="shared" ref="H12:H27" si="0">G12/$G$11</f>
        <v>1</v>
      </c>
      <c r="I12" s="80">
        <f>G12/'סכום נכסי הקרן'!$C$42</f>
        <v>9.9228817670039913E-3</v>
      </c>
    </row>
    <row r="13" spans="2:55">
      <c r="B13" s="79" t="s">
        <v>3736</v>
      </c>
      <c r="E13" s="80">
        <f>(E14*G14+E15*G15+E16*G16)/G13</f>
        <v>2.9248668166483499E-2</v>
      </c>
      <c r="F13" s="19"/>
      <c r="G13" s="81">
        <v>950.37554</v>
      </c>
      <c r="H13" s="80">
        <f t="shared" si="0"/>
        <v>0.2937075756973731</v>
      </c>
      <c r="I13" s="80">
        <f>G13/'סכום נכסי הקרן'!$C$42</f>
        <v>2.9144255477184084E-3</v>
      </c>
    </row>
    <row r="14" spans="2:55">
      <c r="B14" t="s">
        <v>3884</v>
      </c>
      <c r="C14" s="86">
        <v>44926</v>
      </c>
      <c r="D14" t="s">
        <v>3885</v>
      </c>
      <c r="E14" s="87">
        <v>9.790538088134515E-3</v>
      </c>
      <c r="F14" t="s">
        <v>102</v>
      </c>
      <c r="G14" s="88">
        <v>101.61554</v>
      </c>
      <c r="H14" s="87">
        <f t="shared" si="0"/>
        <v>3.1403642718518879E-2</v>
      </c>
      <c r="I14" s="87">
        <f>G14/'סכום נכסי הקרן'!$C$42</f>
        <v>3.116146337490986E-4</v>
      </c>
      <c r="J14" t="s">
        <v>3886</v>
      </c>
    </row>
    <row r="15" spans="2:55">
      <c r="B15" t="s">
        <v>3887</v>
      </c>
      <c r="C15" s="86">
        <v>44926</v>
      </c>
      <c r="D15" t="s">
        <v>3885</v>
      </c>
      <c r="E15" s="87">
        <v>4.6690036914221064E-2</v>
      </c>
      <c r="F15" t="s">
        <v>102</v>
      </c>
      <c r="G15" s="88">
        <v>568.42399999999998</v>
      </c>
      <c r="H15" s="87">
        <f t="shared" si="0"/>
        <v>0.17566785757996634</v>
      </c>
      <c r="I15" s="87">
        <f>G15/'סכום נכסי הקרן'!$C$42</f>
        <v>1.743131381028902E-3</v>
      </c>
      <c r="J15" t="s">
        <v>3888</v>
      </c>
    </row>
    <row r="16" spans="2:55">
      <c r="B16" t="s">
        <v>3889</v>
      </c>
      <c r="C16" s="86">
        <v>44834</v>
      </c>
      <c r="D16" t="s">
        <v>3885</v>
      </c>
      <c r="E16" s="87">
        <v>9.3677032331564787E-4</v>
      </c>
      <c r="F16" t="s">
        <v>102</v>
      </c>
      <c r="G16" s="88">
        <v>280.33600000000001</v>
      </c>
      <c r="H16" s="87">
        <f t="shared" si="0"/>
        <v>8.6636075398887888E-2</v>
      </c>
      <c r="I16" s="87">
        <f>G16/'סכום נכסי הקרן'!$C$42</f>
        <v>8.5967953294040765E-4</v>
      </c>
      <c r="J16" t="s">
        <v>3890</v>
      </c>
    </row>
    <row r="17" spans="2:10">
      <c r="B17" s="79" t="s">
        <v>3737</v>
      </c>
      <c r="C17" s="89"/>
      <c r="E17" s="80">
        <v>0</v>
      </c>
      <c r="F17" s="19"/>
      <c r="G17" s="81">
        <v>2285.4127699999999</v>
      </c>
      <c r="H17" s="80">
        <f t="shared" si="0"/>
        <v>0.70629242430262684</v>
      </c>
      <c r="I17" s="80">
        <f>G17/'סכום נכסי הקרן'!$C$42</f>
        <v>7.0084562192855825E-3</v>
      </c>
    </row>
    <row r="18" spans="2:10">
      <c r="B18" t="s">
        <v>3891</v>
      </c>
      <c r="C18" s="86">
        <v>44834</v>
      </c>
      <c r="D18" t="s">
        <v>123</v>
      </c>
      <c r="E18" s="87">
        <v>0</v>
      </c>
      <c r="F18" t="s">
        <v>102</v>
      </c>
      <c r="G18" s="88">
        <v>1359.5112199999999</v>
      </c>
      <c r="H18" s="87">
        <f t="shared" si="0"/>
        <v>0.42014838109109798</v>
      </c>
      <c r="I18" s="87">
        <f>G18/'סכום נכסי הקרן'!$C$42</f>
        <v>4.1690827101651005E-3</v>
      </c>
      <c r="J18" t="s">
        <v>3892</v>
      </c>
    </row>
    <row r="19" spans="2:10">
      <c r="B19" t="s">
        <v>3893</v>
      </c>
      <c r="C19" s="86">
        <v>44377</v>
      </c>
      <c r="D19" t="s">
        <v>123</v>
      </c>
      <c r="E19" s="87">
        <v>0</v>
      </c>
      <c r="F19" t="s">
        <v>102</v>
      </c>
      <c r="G19" s="88">
        <v>35.069839999999999</v>
      </c>
      <c r="H19" s="87">
        <f t="shared" si="0"/>
        <v>1.0838113201540061E-2</v>
      </c>
      <c r="I19" s="87">
        <f>G19/'סכום נכסי הקרן'!$C$42</f>
        <v>1.0754531587628711E-4</v>
      </c>
      <c r="J19" t="s">
        <v>3894</v>
      </c>
    </row>
    <row r="20" spans="2:10">
      <c r="B20" t="s">
        <v>3895</v>
      </c>
      <c r="C20" s="86">
        <v>44377</v>
      </c>
      <c r="D20" t="s">
        <v>123</v>
      </c>
      <c r="E20" s="87">
        <v>0</v>
      </c>
      <c r="F20" t="s">
        <v>102</v>
      </c>
      <c r="G20" s="88">
        <v>48.24071</v>
      </c>
      <c r="H20" s="87">
        <f t="shared" si="0"/>
        <v>1.4908487632183826E-2</v>
      </c>
      <c r="I20" s="87">
        <f>G20/'סכום נכסי הקרן'!$C$42</f>
        <v>1.4793516009900138E-4</v>
      </c>
      <c r="J20" t="s">
        <v>3894</v>
      </c>
    </row>
    <row r="21" spans="2:10">
      <c r="B21" t="s">
        <v>3896</v>
      </c>
      <c r="C21" s="86">
        <v>44834</v>
      </c>
      <c r="D21" t="s">
        <v>123</v>
      </c>
      <c r="E21" s="87">
        <v>0</v>
      </c>
      <c r="F21" t="s">
        <v>102</v>
      </c>
      <c r="G21" s="88">
        <v>66.284000000000006</v>
      </c>
      <c r="H21" s="87">
        <f t="shared" si="0"/>
        <v>2.0484652780020707E-2</v>
      </c>
      <c r="I21" s="87">
        <f>G21/'סכום נכסי הקרן'!$C$42</f>
        <v>2.032667875742751E-4</v>
      </c>
      <c r="J21" t="s">
        <v>3897</v>
      </c>
    </row>
    <row r="22" spans="2:10">
      <c r="B22" t="s">
        <v>3898</v>
      </c>
      <c r="C22" s="86">
        <v>44977</v>
      </c>
      <c r="D22" t="s">
        <v>123</v>
      </c>
      <c r="E22" s="87">
        <v>0</v>
      </c>
      <c r="F22" t="s">
        <v>102</v>
      </c>
      <c r="G22" s="88">
        <v>776.30600000000004</v>
      </c>
      <c r="H22" s="87">
        <f t="shared" si="0"/>
        <v>0.23991248055408176</v>
      </c>
      <c r="I22" s="87">
        <f>G22/'סכום נכסי הקרן'!$C$42</f>
        <v>2.3806231789667972E-3</v>
      </c>
      <c r="J22" t="s">
        <v>3899</v>
      </c>
    </row>
    <row r="23" spans="2:10">
      <c r="B23" s="79" t="s">
        <v>225</v>
      </c>
      <c r="E23" s="80">
        <v>0</v>
      </c>
      <c r="F23" s="19"/>
      <c r="G23" s="81">
        <v>0</v>
      </c>
      <c r="H23" s="80">
        <f t="shared" si="0"/>
        <v>0</v>
      </c>
      <c r="I23" s="80">
        <f>G23/'סכום נכסי הקרן'!$C$42</f>
        <v>0</v>
      </c>
    </row>
    <row r="24" spans="2:10">
      <c r="B24" s="79" t="s">
        <v>3736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t="s">
        <v>211</v>
      </c>
      <c r="E25" s="87">
        <v>0</v>
      </c>
      <c r="F25" t="s">
        <v>211</v>
      </c>
      <c r="G25" s="88">
        <v>0</v>
      </c>
      <c r="H25" s="87">
        <f t="shared" si="0"/>
        <v>0</v>
      </c>
      <c r="I25" s="87">
        <f>G25/'סכום נכסי הקרן'!$C$42</f>
        <v>0</v>
      </c>
    </row>
    <row r="26" spans="2:10">
      <c r="B26" s="79" t="s">
        <v>3737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t="s">
        <v>211</v>
      </c>
      <c r="E27" s="87">
        <v>0</v>
      </c>
      <c r="F27" t="s">
        <v>211</v>
      </c>
      <c r="G27" s="88">
        <v>0</v>
      </c>
      <c r="H27" s="87">
        <f t="shared" si="0"/>
        <v>0</v>
      </c>
      <c r="I27" s="87">
        <f>G27/'סכום נכסי הקרן'!$C$42</f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</sheetData>
  <mergeCells count="1">
    <mergeCell ref="B7:J7"/>
  </mergeCells>
  <dataValidations count="1">
    <dataValidation allowBlank="1" showInputMessage="1" showErrorMessage="1" sqref="C1:C4 A5:XFD1048576" xr:uid="{A17A8AE6-5020-4783-98FB-3C5227A50FC8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3774</v>
      </c>
    </row>
    <row r="3" spans="2:60" s="1" customFormat="1">
      <c r="B3" s="2" t="s">
        <v>2</v>
      </c>
      <c r="C3" s="83" t="s">
        <v>3775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3774</v>
      </c>
    </row>
    <row r="3" spans="2:60" s="1" customFormat="1">
      <c r="B3" s="2" t="s">
        <v>2</v>
      </c>
      <c r="C3" s="83" t="s">
        <v>3775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3260.456241459</v>
      </c>
      <c r="J11" s="76">
        <v>1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-4.0000000000000002E-4</v>
      </c>
      <c r="I12" s="81">
        <v>3260.456241459</v>
      </c>
      <c r="J12" s="80">
        <v>1</v>
      </c>
      <c r="K12" s="80">
        <v>0.01</v>
      </c>
    </row>
    <row r="13" spans="2:60">
      <c r="B13" t="s">
        <v>3738</v>
      </c>
      <c r="C13" t="s">
        <v>3739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14.77678</v>
      </c>
      <c r="J13" s="78">
        <v>4.4999999999999997E-3</v>
      </c>
      <c r="K13" s="78">
        <v>0</v>
      </c>
    </row>
    <row r="14" spans="2:60">
      <c r="B14" t="s">
        <v>3740</v>
      </c>
      <c r="C14" t="s">
        <v>3741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-149.45114000000001</v>
      </c>
      <c r="J14" s="78">
        <v>-4.58E-2</v>
      </c>
      <c r="K14" s="78">
        <v>-5.0000000000000001E-4</v>
      </c>
    </row>
    <row r="15" spans="2:60">
      <c r="B15" t="s">
        <v>3742</v>
      </c>
      <c r="C15" t="s">
        <v>3743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-35.370620000000002</v>
      </c>
      <c r="J15" s="78">
        <v>-1.0800000000000001E-2</v>
      </c>
      <c r="K15" s="78">
        <v>-1E-4</v>
      </c>
    </row>
    <row r="16" spans="2:60">
      <c r="B16" t="s">
        <v>3744</v>
      </c>
      <c r="C16" t="s">
        <v>3745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342.88002</v>
      </c>
      <c r="J16" s="78">
        <v>0.1052</v>
      </c>
      <c r="K16" s="78">
        <v>1.1000000000000001E-3</v>
      </c>
    </row>
    <row r="17" spans="2:11">
      <c r="B17" t="s">
        <v>3746</v>
      </c>
      <c r="C17" t="s">
        <v>3747</v>
      </c>
      <c r="D17" t="s">
        <v>211</v>
      </c>
      <c r="E17" t="s">
        <v>212</v>
      </c>
      <c r="F17" s="78">
        <v>0</v>
      </c>
      <c r="G17" t="s">
        <v>106</v>
      </c>
      <c r="H17" s="78">
        <v>0</v>
      </c>
      <c r="I17" s="77">
        <v>8.7415204800000001</v>
      </c>
      <c r="J17" s="78">
        <v>2.7000000000000001E-3</v>
      </c>
      <c r="K17" s="78">
        <v>0</v>
      </c>
    </row>
    <row r="18" spans="2:11">
      <c r="B18" t="s">
        <v>3748</v>
      </c>
      <c r="C18" t="s">
        <v>3749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0.38156000000000001</v>
      </c>
      <c r="J18" s="78">
        <v>1E-4</v>
      </c>
      <c r="K18" s="78">
        <v>0</v>
      </c>
    </row>
    <row r="19" spans="2:11">
      <c r="B19" t="s">
        <v>3750</v>
      </c>
      <c r="C19" t="s">
        <v>3751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-7.0149699999999999</v>
      </c>
      <c r="J19" s="78">
        <v>-2.2000000000000001E-3</v>
      </c>
      <c r="K19" s="78">
        <v>0</v>
      </c>
    </row>
    <row r="20" spans="2:11">
      <c r="B20" t="s">
        <v>3752</v>
      </c>
      <c r="C20" t="s">
        <v>3753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-9.6502999999999997</v>
      </c>
      <c r="J20" s="78">
        <v>-3.0000000000000001E-3</v>
      </c>
      <c r="K20" s="78">
        <v>0</v>
      </c>
    </row>
    <row r="21" spans="2:11">
      <c r="B21" t="s">
        <v>3754</v>
      </c>
      <c r="C21" t="s">
        <v>3755</v>
      </c>
      <c r="D21" t="s">
        <v>211</v>
      </c>
      <c r="E21" t="s">
        <v>212</v>
      </c>
      <c r="F21" s="78">
        <v>0</v>
      </c>
      <c r="G21" t="s">
        <v>106</v>
      </c>
      <c r="H21" s="78">
        <v>0</v>
      </c>
      <c r="I21" s="77">
        <v>2.3317606400000002</v>
      </c>
      <c r="J21" s="78">
        <v>6.9999999999999999E-4</v>
      </c>
      <c r="K21" s="78">
        <v>0</v>
      </c>
    </row>
    <row r="22" spans="2:11">
      <c r="B22" t="s">
        <v>3756</v>
      </c>
      <c r="C22" t="s">
        <v>3757</v>
      </c>
      <c r="D22" t="s">
        <v>211</v>
      </c>
      <c r="E22" t="s">
        <v>212</v>
      </c>
      <c r="F22" s="78">
        <v>0</v>
      </c>
      <c r="G22" t="s">
        <v>120</v>
      </c>
      <c r="H22" s="78">
        <v>0</v>
      </c>
      <c r="I22" s="77">
        <v>-0.208858455</v>
      </c>
      <c r="J22" s="78">
        <v>-1E-4</v>
      </c>
      <c r="K22" s="78">
        <v>0</v>
      </c>
    </row>
    <row r="23" spans="2:11">
      <c r="B23" t="s">
        <v>3758</v>
      </c>
      <c r="C23" t="s">
        <v>3759</v>
      </c>
      <c r="D23" t="s">
        <v>211</v>
      </c>
      <c r="E23" t="s">
        <v>212</v>
      </c>
      <c r="F23" s="78">
        <v>0</v>
      </c>
      <c r="G23" t="s">
        <v>110</v>
      </c>
      <c r="H23" s="78">
        <v>0</v>
      </c>
      <c r="I23" s="77">
        <v>0.21078442</v>
      </c>
      <c r="J23" s="78">
        <v>1E-4</v>
      </c>
      <c r="K23" s="78">
        <v>0</v>
      </c>
    </row>
    <row r="24" spans="2:11">
      <c r="B24" t="s">
        <v>3760</v>
      </c>
      <c r="C24" t="s">
        <v>3761</v>
      </c>
      <c r="D24" t="s">
        <v>211</v>
      </c>
      <c r="E24" t="s">
        <v>212</v>
      </c>
      <c r="F24" s="78">
        <v>0</v>
      </c>
      <c r="G24" t="s">
        <v>203</v>
      </c>
      <c r="H24" s="78">
        <v>0</v>
      </c>
      <c r="I24" s="77">
        <v>-1.3917127140000001</v>
      </c>
      <c r="J24" s="78">
        <v>-4.0000000000000002E-4</v>
      </c>
      <c r="K24" s="78">
        <v>0</v>
      </c>
    </row>
    <row r="25" spans="2:11">
      <c r="B25" t="s">
        <v>3762</v>
      </c>
      <c r="C25" t="s">
        <v>3763</v>
      </c>
      <c r="D25" t="s">
        <v>211</v>
      </c>
      <c r="E25" t="s">
        <v>212</v>
      </c>
      <c r="F25" s="78">
        <v>0</v>
      </c>
      <c r="G25" t="s">
        <v>113</v>
      </c>
      <c r="H25" s="78">
        <v>0</v>
      </c>
      <c r="I25" s="77">
        <v>-0.60488449200000005</v>
      </c>
      <c r="J25" s="78">
        <v>-2.0000000000000001E-4</v>
      </c>
      <c r="K25" s="78">
        <v>0</v>
      </c>
    </row>
    <row r="26" spans="2:11">
      <c r="B26" t="s">
        <v>3764</v>
      </c>
      <c r="C26" t="s">
        <v>3765</v>
      </c>
      <c r="D26" t="s">
        <v>211</v>
      </c>
      <c r="E26" t="s">
        <v>212</v>
      </c>
      <c r="F26" s="78">
        <v>0</v>
      </c>
      <c r="G26" t="s">
        <v>106</v>
      </c>
      <c r="H26" s="78">
        <v>0</v>
      </c>
      <c r="I26" s="77">
        <v>2568.1283515800001</v>
      </c>
      <c r="J26" s="78">
        <v>0.78769999999999996</v>
      </c>
      <c r="K26" s="78">
        <v>7.9000000000000008E-3</v>
      </c>
    </row>
    <row r="27" spans="2:11">
      <c r="B27" t="s">
        <v>3766</v>
      </c>
      <c r="C27" t="s">
        <v>3767</v>
      </c>
      <c r="D27" t="s">
        <v>211</v>
      </c>
      <c r="E27" t="s">
        <v>212</v>
      </c>
      <c r="F27" s="78">
        <v>0</v>
      </c>
      <c r="G27" t="s">
        <v>102</v>
      </c>
      <c r="H27" s="78">
        <v>0</v>
      </c>
      <c r="I27" s="77">
        <v>-223.34898999999999</v>
      </c>
      <c r="J27" s="78">
        <v>-6.8500000000000005E-2</v>
      </c>
      <c r="K27" s="78">
        <v>-6.9999999999999999E-4</v>
      </c>
    </row>
    <row r="28" spans="2:11">
      <c r="B28" t="s">
        <v>3768</v>
      </c>
      <c r="C28" t="s">
        <v>3769</v>
      </c>
      <c r="D28" t="s">
        <v>211</v>
      </c>
      <c r="E28" t="s">
        <v>212</v>
      </c>
      <c r="F28" s="78">
        <v>5.1499999999999997E-2</v>
      </c>
      <c r="G28" t="s">
        <v>102</v>
      </c>
      <c r="H28" s="78">
        <v>3.6299999999999999E-2</v>
      </c>
      <c r="I28" s="77">
        <v>-32.44923</v>
      </c>
      <c r="J28" s="78">
        <v>-0.01</v>
      </c>
      <c r="K28" s="78">
        <v>-1E-4</v>
      </c>
    </row>
    <row r="29" spans="2:11">
      <c r="B29" t="s">
        <v>3770</v>
      </c>
      <c r="C29" t="s">
        <v>3771</v>
      </c>
      <c r="D29" t="s">
        <v>211</v>
      </c>
      <c r="E29" t="s">
        <v>212</v>
      </c>
      <c r="F29" s="78">
        <v>0</v>
      </c>
      <c r="G29" t="s">
        <v>102</v>
      </c>
      <c r="H29" s="78">
        <v>0</v>
      </c>
      <c r="I29" s="77">
        <v>614.25360000000001</v>
      </c>
      <c r="J29" s="78">
        <v>0.18840000000000001</v>
      </c>
      <c r="K29" s="78">
        <v>1.9E-3</v>
      </c>
    </row>
    <row r="30" spans="2:11">
      <c r="B30" t="s">
        <v>3772</v>
      </c>
      <c r="C30" t="s">
        <v>3773</v>
      </c>
      <c r="D30" t="s">
        <v>208</v>
      </c>
      <c r="E30" t="s">
        <v>209</v>
      </c>
      <c r="F30" s="78">
        <v>0</v>
      </c>
      <c r="G30" t="s">
        <v>102</v>
      </c>
      <c r="H30" s="78">
        <v>0</v>
      </c>
      <c r="I30" s="77">
        <v>168.24257</v>
      </c>
      <c r="J30" s="78">
        <v>5.16E-2</v>
      </c>
      <c r="K30" s="78">
        <v>5.0000000000000001E-4</v>
      </c>
    </row>
    <row r="31" spans="2:11">
      <c r="B31" s="79" t="s">
        <v>225</v>
      </c>
      <c r="D31" s="19"/>
      <c r="E31" s="19"/>
      <c r="F31" s="19"/>
      <c r="G31" s="19"/>
      <c r="H31" s="80">
        <v>0</v>
      </c>
      <c r="I31" s="81">
        <v>0</v>
      </c>
      <c r="J31" s="80">
        <v>0</v>
      </c>
      <c r="K31" s="80">
        <v>0</v>
      </c>
    </row>
    <row r="32" spans="2:11">
      <c r="B32" t="s">
        <v>211</v>
      </c>
      <c r="C32" t="s">
        <v>211</v>
      </c>
      <c r="D32" t="s">
        <v>211</v>
      </c>
      <c r="E32" s="19"/>
      <c r="F32" s="78">
        <v>0</v>
      </c>
      <c r="G32" t="s">
        <v>211</v>
      </c>
      <c r="H32" s="78">
        <v>0</v>
      </c>
      <c r="I32" s="77">
        <v>0</v>
      </c>
      <c r="J32" s="78">
        <v>0</v>
      </c>
      <c r="K32" s="78">
        <v>0</v>
      </c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5"/>
  <sheetViews>
    <sheetView rightToLeft="1" topLeftCell="A19" workbookViewId="0">
      <selection activeCell="C152" sqref="B152:C1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3774</v>
      </c>
    </row>
    <row r="3" spans="2:17" s="1" customFormat="1">
      <c r="B3" s="2" t="s">
        <v>2</v>
      </c>
      <c r="C3" s="83" t="s">
        <v>3775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C12+C48</f>
        <v>33394.849768227716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SUM(C13:C47)</f>
        <v>7850.2575294362987</v>
      </c>
    </row>
    <row r="13" spans="2:17">
      <c r="B13" t="s">
        <v>3529</v>
      </c>
      <c r="C13" s="85">
        <v>24.38038014044535</v>
      </c>
      <c r="D13" s="86">
        <v>45094</v>
      </c>
    </row>
    <row r="14" spans="2:17">
      <c r="B14" t="s">
        <v>3424</v>
      </c>
      <c r="C14" s="85">
        <v>16.311961513805134</v>
      </c>
      <c r="D14" s="86">
        <v>45340</v>
      </c>
    </row>
    <row r="15" spans="2:17">
      <c r="B15" t="s">
        <v>3778</v>
      </c>
      <c r="C15" s="85">
        <v>174.59685000000002</v>
      </c>
      <c r="D15" s="86">
        <v>45363</v>
      </c>
    </row>
    <row r="16" spans="2:17">
      <c r="B16" t="s">
        <v>3520</v>
      </c>
      <c r="C16" s="85">
        <v>1084.60702177747</v>
      </c>
      <c r="D16" s="86">
        <v>45935</v>
      </c>
    </row>
    <row r="17" spans="2:4">
      <c r="B17" t="s">
        <v>3517</v>
      </c>
      <c r="C17" s="85">
        <v>411.37382000000002</v>
      </c>
      <c r="D17" s="86">
        <v>46022</v>
      </c>
    </row>
    <row r="18" spans="2:4">
      <c r="B18" t="s">
        <v>3291</v>
      </c>
      <c r="C18" s="85">
        <v>597.64542101789152</v>
      </c>
      <c r="D18" s="86">
        <v>46022</v>
      </c>
    </row>
    <row r="19" spans="2:4">
      <c r="B19" t="s">
        <v>3448</v>
      </c>
      <c r="C19" s="85">
        <v>131.27095680817445</v>
      </c>
      <c r="D19" s="86">
        <v>46253</v>
      </c>
    </row>
    <row r="20" spans="2:4">
      <c r="B20" t="s">
        <v>3779</v>
      </c>
      <c r="C20" s="85">
        <v>269.88394</v>
      </c>
      <c r="D20" s="86">
        <v>46661</v>
      </c>
    </row>
    <row r="21" spans="2:4">
      <c r="B21" t="s">
        <v>3783</v>
      </c>
      <c r="C21" s="85">
        <v>265.47255999999999</v>
      </c>
      <c r="D21" s="86">
        <v>46661</v>
      </c>
    </row>
    <row r="22" spans="2:4">
      <c r="B22" t="s">
        <v>3776</v>
      </c>
      <c r="C22" s="85">
        <v>303.42063839735658</v>
      </c>
      <c r="D22" s="86">
        <v>46698</v>
      </c>
    </row>
    <row r="23" spans="2:4">
      <c r="B23" t="s">
        <v>3780</v>
      </c>
      <c r="C23" s="85">
        <v>129.254204982</v>
      </c>
      <c r="D23" s="86">
        <v>46772</v>
      </c>
    </row>
    <row r="24" spans="2:4">
      <c r="B24" t="s">
        <v>3559</v>
      </c>
      <c r="C24" s="85">
        <v>740.48201008593685</v>
      </c>
      <c r="D24" s="86">
        <v>46871</v>
      </c>
    </row>
    <row r="25" spans="2:4">
      <c r="B25" t="s">
        <v>3784</v>
      </c>
      <c r="C25" s="85">
        <v>127.50492</v>
      </c>
      <c r="D25" s="86">
        <v>47118</v>
      </c>
    </row>
    <row r="26" spans="2:4">
      <c r="B26" t="s">
        <v>3781</v>
      </c>
      <c r="C26" s="85">
        <v>22.623935250000002</v>
      </c>
      <c r="D26" s="86">
        <v>47209</v>
      </c>
    </row>
    <row r="27" spans="2:4">
      <c r="B27" t="s">
        <v>3788</v>
      </c>
      <c r="C27" s="85">
        <v>1.4462891999999998</v>
      </c>
      <c r="D27" s="86">
        <v>47566</v>
      </c>
    </row>
    <row r="28" spans="2:4">
      <c r="B28" t="s">
        <v>3785</v>
      </c>
      <c r="C28" s="85">
        <v>76.569315000000003</v>
      </c>
      <c r="D28" s="86">
        <v>47848</v>
      </c>
    </row>
    <row r="29" spans="2:4">
      <c r="B29" t="s">
        <v>3790</v>
      </c>
      <c r="C29" s="85">
        <v>1.4382277500000002</v>
      </c>
      <c r="D29" s="86">
        <v>47848</v>
      </c>
    </row>
    <row r="30" spans="2:4">
      <c r="B30" t="s">
        <v>3786</v>
      </c>
      <c r="C30" s="85">
        <v>1.60487925</v>
      </c>
      <c r="D30" s="86">
        <v>47907</v>
      </c>
    </row>
    <row r="31" spans="2:4">
      <c r="B31" t="s">
        <v>3797</v>
      </c>
      <c r="C31" s="85">
        <v>1208.7235700000001</v>
      </c>
      <c r="D31" s="86">
        <v>47938</v>
      </c>
    </row>
    <row r="32" spans="2:4">
      <c r="B32" t="s">
        <v>3789</v>
      </c>
      <c r="C32" s="85">
        <v>222.64036695000001</v>
      </c>
      <c r="D32" s="86">
        <v>47969</v>
      </c>
    </row>
    <row r="33" spans="2:4">
      <c r="B33" t="s">
        <v>3798</v>
      </c>
      <c r="C33" s="85">
        <v>362.90762999999998</v>
      </c>
      <c r="D33" s="86">
        <v>47969</v>
      </c>
    </row>
    <row r="34" spans="2:4">
      <c r="B34" t="s">
        <v>3792</v>
      </c>
      <c r="C34" s="85">
        <v>69.602247161183797</v>
      </c>
      <c r="D34" s="86">
        <v>48212</v>
      </c>
    </row>
    <row r="35" spans="2:4">
      <c r="B35" t="s">
        <v>3793</v>
      </c>
      <c r="C35" s="85">
        <v>87.479923393373397</v>
      </c>
      <c r="D35" s="86">
        <v>48212</v>
      </c>
    </row>
    <row r="36" spans="2:4">
      <c r="B36" t="s">
        <v>3794</v>
      </c>
      <c r="C36" s="85">
        <v>282.44092209684169</v>
      </c>
      <c r="D36" s="86">
        <v>48233</v>
      </c>
    </row>
    <row r="37" spans="2:4">
      <c r="B37" t="s">
        <v>3791</v>
      </c>
      <c r="C37" s="85">
        <v>134.17484999169935</v>
      </c>
      <c r="D37" s="86">
        <v>48274</v>
      </c>
    </row>
    <row r="38" spans="2:4">
      <c r="B38" t="s">
        <v>2624</v>
      </c>
      <c r="C38" s="85">
        <v>78.32905494418101</v>
      </c>
      <c r="D38" s="86">
        <v>48274</v>
      </c>
    </row>
    <row r="39" spans="2:4">
      <c r="B39" t="s">
        <v>3795</v>
      </c>
      <c r="C39" s="85">
        <v>1.0070667</v>
      </c>
      <c r="D39" s="86">
        <v>48297</v>
      </c>
    </row>
    <row r="40" spans="2:4">
      <c r="B40" t="s">
        <v>3796</v>
      </c>
      <c r="C40" s="85">
        <v>392.86713540334023</v>
      </c>
      <c r="D40" s="86">
        <v>48297</v>
      </c>
    </row>
    <row r="41" spans="2:4">
      <c r="B41" t="s">
        <v>3397</v>
      </c>
      <c r="C41" s="85">
        <v>22.960991521513986</v>
      </c>
      <c r="D41" s="86">
        <v>48482</v>
      </c>
    </row>
    <row r="42" spans="2:4">
      <c r="B42" t="s">
        <v>3787</v>
      </c>
      <c r="C42" s="85">
        <v>219.89001999999999</v>
      </c>
      <c r="D42" s="86">
        <v>48700</v>
      </c>
    </row>
    <row r="43" spans="2:4">
      <c r="B43" t="s">
        <v>3386</v>
      </c>
      <c r="C43" s="85">
        <v>8.5525254310770027</v>
      </c>
      <c r="D43" s="86">
        <v>48844</v>
      </c>
    </row>
    <row r="44" spans="2:4">
      <c r="B44" t="s">
        <v>3782</v>
      </c>
      <c r="C44" s="85">
        <v>260.69477000000001</v>
      </c>
      <c r="D44" s="86">
        <v>50256</v>
      </c>
    </row>
    <row r="45" spans="2:4">
      <c r="B45" t="s">
        <v>3339</v>
      </c>
      <c r="C45" s="85">
        <v>84.004287293111688</v>
      </c>
      <c r="D45" s="86">
        <v>51774</v>
      </c>
    </row>
    <row r="46" spans="2:4">
      <c r="B46" t="s">
        <v>3777</v>
      </c>
      <c r="C46" s="85">
        <v>34.09483737689694</v>
      </c>
      <c r="D46" s="86">
        <v>52047</v>
      </c>
    </row>
    <row r="47" spans="2:4">
      <c r="B47"/>
      <c r="C47" s="77"/>
    </row>
    <row r="48" spans="2:4">
      <c r="B48" s="79" t="s">
        <v>225</v>
      </c>
      <c r="C48" s="81">
        <f>SUM(C49:C152)</f>
        <v>25544.592238791414</v>
      </c>
    </row>
    <row r="49" spans="2:4">
      <c r="B49" t="s">
        <v>3800</v>
      </c>
      <c r="C49" s="85">
        <v>53.789075067588207</v>
      </c>
      <c r="D49" s="86">
        <v>45025</v>
      </c>
    </row>
    <row r="50" spans="2:4">
      <c r="B50" t="s">
        <v>3681</v>
      </c>
      <c r="C50" s="85">
        <v>44.152041307039468</v>
      </c>
      <c r="D50" s="86">
        <v>45031</v>
      </c>
    </row>
    <row r="51" spans="2:4">
      <c r="B51" t="s">
        <v>3821</v>
      </c>
      <c r="C51" s="85">
        <v>142.21749810000003</v>
      </c>
      <c r="D51" s="86">
        <v>45107</v>
      </c>
    </row>
    <row r="52" spans="2:4">
      <c r="B52" t="s">
        <v>3612</v>
      </c>
      <c r="C52" s="85">
        <v>1.5033998066345999</v>
      </c>
      <c r="D52" s="86">
        <v>45126</v>
      </c>
    </row>
    <row r="53" spans="2:4">
      <c r="B53" t="s">
        <v>3673</v>
      </c>
      <c r="C53" s="85">
        <v>61.761693390176426</v>
      </c>
      <c r="D53" s="86">
        <v>45187</v>
      </c>
    </row>
    <row r="54" spans="2:4">
      <c r="B54" t="s">
        <v>3639</v>
      </c>
      <c r="C54" s="85">
        <v>7.3470429388389604</v>
      </c>
      <c r="D54" s="86">
        <v>45371</v>
      </c>
    </row>
    <row r="55" spans="2:4">
      <c r="B55" t="s">
        <v>3799</v>
      </c>
      <c r="C55" s="85">
        <v>42.560229585645445</v>
      </c>
      <c r="D55" s="86">
        <v>45515</v>
      </c>
    </row>
    <row r="56" spans="2:4">
      <c r="B56" t="s">
        <v>3799</v>
      </c>
      <c r="C56" s="85">
        <v>34.727418365899773</v>
      </c>
      <c r="D56" s="86">
        <v>45515</v>
      </c>
    </row>
    <row r="57" spans="2:4">
      <c r="B57" t="s">
        <v>3697</v>
      </c>
      <c r="C57" s="85">
        <v>91.237045460432753</v>
      </c>
      <c r="D57" s="86">
        <v>45602</v>
      </c>
    </row>
    <row r="58" spans="2:4">
      <c r="B58" t="s">
        <v>3648</v>
      </c>
      <c r="C58" s="85">
        <v>68.662539999999993</v>
      </c>
      <c r="D58" s="86">
        <v>45615</v>
      </c>
    </row>
    <row r="59" spans="2:4">
      <c r="B59" t="s">
        <v>3706</v>
      </c>
      <c r="C59" s="85">
        <v>41.987724348827875</v>
      </c>
      <c r="D59" s="86">
        <v>45830</v>
      </c>
    </row>
    <row r="60" spans="2:4">
      <c r="B60" t="s">
        <v>3832</v>
      </c>
      <c r="C60" s="85">
        <v>343.70498316800001</v>
      </c>
      <c r="D60" s="86">
        <v>45930</v>
      </c>
    </row>
    <row r="61" spans="2:4">
      <c r="B61" t="s">
        <v>3595</v>
      </c>
      <c r="C61" s="85">
        <v>22.468792500712532</v>
      </c>
      <c r="D61" s="86">
        <v>46014</v>
      </c>
    </row>
    <row r="62" spans="2:4">
      <c r="B62" t="s">
        <v>3826</v>
      </c>
      <c r="C62" s="85">
        <v>0.96057780000000015</v>
      </c>
      <c r="D62" s="86">
        <v>46082</v>
      </c>
    </row>
    <row r="63" spans="2:4">
      <c r="B63" t="s">
        <v>3827</v>
      </c>
      <c r="C63" s="85">
        <v>281.08953059999999</v>
      </c>
      <c r="D63" s="86">
        <v>46112</v>
      </c>
    </row>
    <row r="64" spans="2:4">
      <c r="B64" t="s">
        <v>3841</v>
      </c>
      <c r="C64" s="85">
        <v>410.45343673350004</v>
      </c>
      <c r="D64" s="86">
        <v>46149</v>
      </c>
    </row>
    <row r="65" spans="2:4">
      <c r="B65" t="s">
        <v>3810</v>
      </c>
      <c r="C65" s="85">
        <v>268.50591225800002</v>
      </c>
      <c r="D65" s="86">
        <v>46417</v>
      </c>
    </row>
    <row r="66" spans="2:4">
      <c r="B66" t="s">
        <v>3723</v>
      </c>
      <c r="C66" s="85">
        <v>187.01910486665784</v>
      </c>
      <c r="D66" s="86">
        <v>46418</v>
      </c>
    </row>
    <row r="67" spans="2:4">
      <c r="B67" t="s">
        <v>3811</v>
      </c>
      <c r="C67" s="85">
        <v>300.612443224</v>
      </c>
      <c r="D67" s="86">
        <v>46465</v>
      </c>
    </row>
    <row r="68" spans="2:4">
      <c r="B68" t="s">
        <v>3804</v>
      </c>
      <c r="C68" s="85">
        <v>106.50089</v>
      </c>
      <c r="D68" s="86">
        <v>46572</v>
      </c>
    </row>
    <row r="69" spans="2:4">
      <c r="B69" t="s">
        <v>3802</v>
      </c>
      <c r="C69" s="85">
        <v>344.67557540799999</v>
      </c>
      <c r="D69" s="86">
        <v>46573</v>
      </c>
    </row>
    <row r="70" spans="2:4">
      <c r="B70" t="s">
        <v>3847</v>
      </c>
      <c r="C70" s="85">
        <v>311.43635808600004</v>
      </c>
      <c r="D70" s="86">
        <v>46660</v>
      </c>
    </row>
    <row r="71" spans="2:4">
      <c r="B71" t="s">
        <v>3862</v>
      </c>
      <c r="C71" s="85">
        <v>731.71757683800013</v>
      </c>
      <c r="D71" s="86">
        <v>46722</v>
      </c>
    </row>
    <row r="72" spans="2:4">
      <c r="B72" t="s">
        <v>3877</v>
      </c>
      <c r="C72" s="85">
        <v>54.70597575</v>
      </c>
      <c r="D72" s="86">
        <v>46722</v>
      </c>
    </row>
    <row r="73" spans="2:4">
      <c r="B73" t="s">
        <v>3840</v>
      </c>
      <c r="C73" s="85">
        <v>235.91671726050001</v>
      </c>
      <c r="D73" s="86">
        <v>46742</v>
      </c>
    </row>
    <row r="74" spans="2:4">
      <c r="B74" t="s">
        <v>3854</v>
      </c>
      <c r="C74" s="85">
        <v>479.86872818850009</v>
      </c>
      <c r="D74" s="86">
        <v>46752</v>
      </c>
    </row>
    <row r="75" spans="2:4">
      <c r="B75" t="s">
        <v>3856</v>
      </c>
      <c r="C75" s="85">
        <v>199.73677781238362</v>
      </c>
      <c r="D75" s="86">
        <v>46753</v>
      </c>
    </row>
    <row r="76" spans="2:4">
      <c r="B76" t="s">
        <v>3803</v>
      </c>
      <c r="C76" s="85">
        <v>54.195271245999997</v>
      </c>
      <c r="D76" s="86">
        <v>46794</v>
      </c>
    </row>
    <row r="77" spans="2:4">
      <c r="B77" t="s">
        <v>3819</v>
      </c>
      <c r="C77" s="85">
        <v>214.43132101643999</v>
      </c>
      <c r="D77" s="86">
        <v>46997</v>
      </c>
    </row>
    <row r="78" spans="2:4">
      <c r="B78" t="s">
        <v>3852</v>
      </c>
      <c r="C78" s="85">
        <v>308.15119886743997</v>
      </c>
      <c r="D78" s="86">
        <v>46997</v>
      </c>
    </row>
    <row r="79" spans="2:4">
      <c r="B79" t="s">
        <v>3822</v>
      </c>
      <c r="C79" s="85">
        <v>241.68968175000001</v>
      </c>
      <c r="D79" s="86">
        <v>47082</v>
      </c>
    </row>
    <row r="80" spans="2:4">
      <c r="B80" t="s">
        <v>3815</v>
      </c>
      <c r="C80" s="85">
        <v>234.4000704</v>
      </c>
      <c r="D80" s="86">
        <v>47201</v>
      </c>
    </row>
    <row r="81" spans="2:4">
      <c r="B81" t="s">
        <v>3806</v>
      </c>
      <c r="C81" s="85">
        <v>138.57847172550001</v>
      </c>
      <c r="D81" s="86">
        <v>47209</v>
      </c>
    </row>
    <row r="82" spans="2:4">
      <c r="B82" t="s">
        <v>3875</v>
      </c>
      <c r="C82" s="85">
        <v>15.700979974499999</v>
      </c>
      <c r="D82" s="86">
        <v>47209</v>
      </c>
    </row>
    <row r="83" spans="2:4">
      <c r="B83" t="s">
        <v>3829</v>
      </c>
      <c r="C83" s="85">
        <v>157.80498045000002</v>
      </c>
      <c r="D83" s="86">
        <v>47236</v>
      </c>
    </row>
    <row r="84" spans="2:4">
      <c r="B84" t="s">
        <v>3835</v>
      </c>
      <c r="C84" s="85">
        <v>98.688054000000008</v>
      </c>
      <c r="D84" s="86">
        <v>47301</v>
      </c>
    </row>
    <row r="85" spans="2:4">
      <c r="B85" t="s">
        <v>3838</v>
      </c>
      <c r="C85" s="85">
        <v>477.44973828600001</v>
      </c>
      <c r="D85" s="86">
        <v>47301</v>
      </c>
    </row>
    <row r="86" spans="2:4">
      <c r="B86" t="s">
        <v>3848</v>
      </c>
      <c r="C86" s="85">
        <v>205.07587725000002</v>
      </c>
      <c r="D86" s="86">
        <v>47301</v>
      </c>
    </row>
    <row r="87" spans="2:4">
      <c r="B87" t="s">
        <v>3805</v>
      </c>
      <c r="C87" s="85">
        <v>207.28001505</v>
      </c>
      <c r="D87" s="86">
        <v>47392</v>
      </c>
    </row>
    <row r="88" spans="2:4">
      <c r="B88" t="s">
        <v>3853</v>
      </c>
      <c r="C88" s="85">
        <v>450.13293150000004</v>
      </c>
      <c r="D88" s="86">
        <v>47398</v>
      </c>
    </row>
    <row r="89" spans="2:4">
      <c r="B89" t="s">
        <v>3807</v>
      </c>
      <c r="C89" s="85">
        <v>73.708341882000013</v>
      </c>
      <c r="D89" s="86">
        <v>47407</v>
      </c>
    </row>
    <row r="90" spans="2:4">
      <c r="B90" t="s">
        <v>3812</v>
      </c>
      <c r="C90" s="85">
        <v>9.304503900000002</v>
      </c>
      <c r="D90" s="86">
        <v>47447</v>
      </c>
    </row>
    <row r="91" spans="2:4">
      <c r="B91" t="s">
        <v>3830</v>
      </c>
      <c r="C91" s="85">
        <v>0.70427430000000002</v>
      </c>
      <c r="D91" s="86">
        <v>47453</v>
      </c>
    </row>
    <row r="92" spans="2:4">
      <c r="B92" t="s">
        <v>3843</v>
      </c>
      <c r="C92" s="85">
        <v>138.25739357100002</v>
      </c>
      <c r="D92" s="86">
        <v>47463</v>
      </c>
    </row>
    <row r="93" spans="2:4">
      <c r="B93" t="s">
        <v>3851</v>
      </c>
      <c r="C93" s="85">
        <v>62.099915303765606</v>
      </c>
      <c r="D93" s="86">
        <v>47467</v>
      </c>
    </row>
    <row r="94" spans="2:4">
      <c r="B94" t="s">
        <v>2620</v>
      </c>
      <c r="C94" s="85">
        <v>47.873390446913653</v>
      </c>
      <c r="D94" s="86">
        <v>47467</v>
      </c>
    </row>
    <row r="95" spans="2:4">
      <c r="B95" t="s">
        <v>3879</v>
      </c>
      <c r="C95" s="85">
        <v>728.25594935850006</v>
      </c>
      <c r="D95" s="86">
        <v>47528</v>
      </c>
    </row>
    <row r="96" spans="2:4">
      <c r="B96" t="s">
        <v>3813</v>
      </c>
      <c r="C96" s="85">
        <v>237.574794516</v>
      </c>
      <c r="D96" s="86">
        <v>47574</v>
      </c>
    </row>
    <row r="97" spans="2:4">
      <c r="B97" t="s">
        <v>3873</v>
      </c>
      <c r="C97" s="85">
        <v>199.72242375000002</v>
      </c>
      <c r="D97" s="86">
        <v>47599</v>
      </c>
    </row>
    <row r="98" spans="2:4">
      <c r="B98" t="s">
        <v>3864</v>
      </c>
      <c r="C98" s="85">
        <v>1569.7850273957072</v>
      </c>
      <c r="D98" s="86">
        <v>47665</v>
      </c>
    </row>
    <row r="99" spans="2:4">
      <c r="B99" t="s">
        <v>3872</v>
      </c>
      <c r="C99" s="85">
        <v>626.62398159853626</v>
      </c>
      <c r="D99" s="86">
        <v>47665</v>
      </c>
    </row>
    <row r="100" spans="2:4">
      <c r="B100" t="s">
        <v>3809</v>
      </c>
      <c r="C100" s="85">
        <v>343.94660835000002</v>
      </c>
      <c r="D100" s="86">
        <v>47715</v>
      </c>
    </row>
    <row r="101" spans="2:4">
      <c r="B101" t="s">
        <v>3816</v>
      </c>
      <c r="C101" s="85">
        <v>582.42942360000006</v>
      </c>
      <c r="D101" s="86">
        <v>47715</v>
      </c>
    </row>
    <row r="102" spans="2:4">
      <c r="B102" t="s">
        <v>3866</v>
      </c>
      <c r="C102" s="85">
        <v>50.115058059000006</v>
      </c>
      <c r="D102" s="86">
        <v>47715</v>
      </c>
    </row>
    <row r="103" spans="2:4">
      <c r="B103" t="s">
        <v>2626</v>
      </c>
      <c r="C103" s="85">
        <v>16.929300659999999</v>
      </c>
      <c r="D103" s="86">
        <v>47715</v>
      </c>
    </row>
    <row r="104" spans="2:4">
      <c r="B104" t="s">
        <v>3831</v>
      </c>
      <c r="C104" s="85">
        <v>623.28022500000009</v>
      </c>
      <c r="D104" s="86">
        <v>47735</v>
      </c>
    </row>
    <row r="105" spans="2:4">
      <c r="B105" t="s">
        <v>3820</v>
      </c>
      <c r="C105" s="85">
        <v>1.2064339500000001</v>
      </c>
      <c r="D105" s="86">
        <v>47741</v>
      </c>
    </row>
    <row r="106" spans="2:4">
      <c r="B106" t="s">
        <v>3823</v>
      </c>
      <c r="C106" s="85">
        <v>122.65040685000001</v>
      </c>
      <c r="D106" s="86">
        <v>47756</v>
      </c>
    </row>
    <row r="107" spans="2:4">
      <c r="B107" t="s">
        <v>3874</v>
      </c>
      <c r="C107" s="85">
        <v>658.81936193767501</v>
      </c>
      <c r="D107" s="86">
        <v>47832</v>
      </c>
    </row>
    <row r="108" spans="2:4">
      <c r="B108" t="s">
        <v>3836</v>
      </c>
      <c r="C108" s="85">
        <v>52.678857638000004</v>
      </c>
      <c r="D108" s="86">
        <v>47848</v>
      </c>
    </row>
    <row r="109" spans="2:4">
      <c r="B109" t="s">
        <v>3850</v>
      </c>
      <c r="C109" s="85">
        <v>252.79939759968403</v>
      </c>
      <c r="D109" s="86">
        <v>47848</v>
      </c>
    </row>
    <row r="110" spans="2:4">
      <c r="B110" t="s">
        <v>2572</v>
      </c>
      <c r="C110" s="85">
        <v>115.89043804521316</v>
      </c>
      <c r="D110" s="86">
        <v>47848</v>
      </c>
    </row>
    <row r="111" spans="2:4">
      <c r="B111" t="s">
        <v>3817</v>
      </c>
      <c r="C111" s="85">
        <v>251.06078009692001</v>
      </c>
      <c r="D111" s="86">
        <v>47849</v>
      </c>
    </row>
    <row r="112" spans="2:4">
      <c r="B112" t="s">
        <v>3824</v>
      </c>
      <c r="C112" s="85">
        <v>0.65608756999999995</v>
      </c>
      <c r="D112" s="86">
        <v>47879</v>
      </c>
    </row>
    <row r="113" spans="2:4">
      <c r="B113" t="s">
        <v>3881</v>
      </c>
      <c r="C113" s="85">
        <v>979.45460627699993</v>
      </c>
      <c r="D113" s="86">
        <v>47927</v>
      </c>
    </row>
    <row r="114" spans="2:4">
      <c r="B114" t="s">
        <v>3883</v>
      </c>
      <c r="C114" s="85">
        <v>1130.559984181524</v>
      </c>
      <c r="D114" s="86">
        <v>47937</v>
      </c>
    </row>
    <row r="115" spans="2:4">
      <c r="B115" t="s">
        <v>3833</v>
      </c>
      <c r="C115" s="85">
        <v>227.99994389849999</v>
      </c>
      <c r="D115" s="86">
        <v>47987</v>
      </c>
    </row>
    <row r="116" spans="2:4">
      <c r="B116" t="s">
        <v>3801</v>
      </c>
      <c r="C116" s="85">
        <v>140.55120000000002</v>
      </c>
      <c r="D116" s="86">
        <v>48004</v>
      </c>
    </row>
    <row r="117" spans="2:4">
      <c r="B117" t="s">
        <v>3839</v>
      </c>
      <c r="C117" s="85">
        <v>67.360184046080008</v>
      </c>
      <c r="D117" s="86">
        <v>48029</v>
      </c>
    </row>
    <row r="118" spans="2:4">
      <c r="B118" t="s">
        <v>3837</v>
      </c>
      <c r="C118" s="85">
        <v>1.3287988080000002</v>
      </c>
      <c r="D118" s="86">
        <v>48030</v>
      </c>
    </row>
    <row r="119" spans="2:4">
      <c r="B119" t="s">
        <v>2746</v>
      </c>
      <c r="C119" s="85">
        <v>242.22351999999998</v>
      </c>
      <c r="D119" s="86">
        <v>48054</v>
      </c>
    </row>
    <row r="120" spans="2:4">
      <c r="B120" t="s">
        <v>3857</v>
      </c>
      <c r="C120" s="85">
        <v>446.6472765003208</v>
      </c>
      <c r="D120" s="86">
        <v>48121</v>
      </c>
    </row>
    <row r="121" spans="2:4">
      <c r="B121" t="s">
        <v>3858</v>
      </c>
      <c r="C121" s="85">
        <v>115.56998011726722</v>
      </c>
      <c r="D121" s="86">
        <v>48121</v>
      </c>
    </row>
    <row r="122" spans="2:4">
      <c r="B122" t="s">
        <v>3849</v>
      </c>
      <c r="C122" s="85">
        <v>1.0155812421779187</v>
      </c>
      <c r="D122" s="86">
        <v>48122</v>
      </c>
    </row>
    <row r="123" spans="2:4">
      <c r="B123" t="s">
        <v>3846</v>
      </c>
      <c r="C123" s="85">
        <v>21.039206371500004</v>
      </c>
      <c r="D123" s="86">
        <v>48151</v>
      </c>
    </row>
    <row r="124" spans="2:4">
      <c r="B124" t="s">
        <v>3844</v>
      </c>
      <c r="C124" s="85">
        <v>328.93530096750004</v>
      </c>
      <c r="D124" s="86">
        <v>48176</v>
      </c>
    </row>
    <row r="125" spans="2:4">
      <c r="B125" t="s">
        <v>2637</v>
      </c>
      <c r="C125" s="85">
        <v>275.2022727292935</v>
      </c>
      <c r="D125" s="86">
        <v>48180</v>
      </c>
    </row>
    <row r="126" spans="2:4">
      <c r="B126" t="s">
        <v>3825</v>
      </c>
      <c r="C126" s="85">
        <v>16.7302767555</v>
      </c>
      <c r="D126" s="86">
        <v>48213</v>
      </c>
    </row>
    <row r="127" spans="2:4">
      <c r="B127" t="s">
        <v>3863</v>
      </c>
      <c r="C127" s="85">
        <v>354.14163911200001</v>
      </c>
      <c r="D127" s="86">
        <v>48234</v>
      </c>
    </row>
    <row r="128" spans="2:4">
      <c r="B128" t="s">
        <v>3818</v>
      </c>
      <c r="C128" s="85">
        <v>100.7501223</v>
      </c>
      <c r="D128" s="86">
        <v>48268</v>
      </c>
    </row>
    <row r="129" spans="2:4">
      <c r="B129" t="s">
        <v>3855</v>
      </c>
      <c r="C129" s="85">
        <v>64.130099999999999</v>
      </c>
      <c r="D129" s="86">
        <v>48294</v>
      </c>
    </row>
    <row r="130" spans="2:4">
      <c r="B130" t="s">
        <v>3859</v>
      </c>
      <c r="C130" s="85">
        <v>13.9514534644</v>
      </c>
      <c r="D130" s="86">
        <v>48319</v>
      </c>
    </row>
    <row r="131" spans="2:4">
      <c r="B131" t="s">
        <v>3861</v>
      </c>
      <c r="C131" s="85">
        <v>477.19376192534048</v>
      </c>
      <c r="D131" s="86">
        <v>48332</v>
      </c>
    </row>
    <row r="132" spans="2:4">
      <c r="B132" t="s">
        <v>3867</v>
      </c>
      <c r="C132" s="85">
        <v>556.18116165000004</v>
      </c>
      <c r="D132" s="86">
        <v>48365</v>
      </c>
    </row>
    <row r="133" spans="2:4">
      <c r="B133" t="s">
        <v>2614</v>
      </c>
      <c r="C133" s="85">
        <v>372.81974639999999</v>
      </c>
      <c r="D133" s="86">
        <v>48366</v>
      </c>
    </row>
    <row r="134" spans="2:4">
      <c r="B134" t="s">
        <v>3868</v>
      </c>
      <c r="C134" s="85">
        <v>327.38937425647396</v>
      </c>
      <c r="D134" s="86">
        <v>48395</v>
      </c>
    </row>
    <row r="135" spans="2:4">
      <c r="B135" t="s">
        <v>3869</v>
      </c>
      <c r="C135" s="85">
        <v>163.69465159560306</v>
      </c>
      <c r="D135" s="86">
        <v>48395</v>
      </c>
    </row>
    <row r="136" spans="2:4">
      <c r="B136" t="s">
        <v>3808</v>
      </c>
      <c r="C136" s="85">
        <v>230.36692335000004</v>
      </c>
      <c r="D136" s="86">
        <v>48446</v>
      </c>
    </row>
    <row r="137" spans="2:4">
      <c r="B137" t="s">
        <v>3814</v>
      </c>
      <c r="C137" s="85">
        <v>2.1396100500000004</v>
      </c>
      <c r="D137" s="86">
        <v>48446</v>
      </c>
    </row>
    <row r="138" spans="2:4">
      <c r="B138" t="s">
        <v>2632</v>
      </c>
      <c r="C138" s="85">
        <v>34.396724999999996</v>
      </c>
      <c r="D138" s="86">
        <v>48466</v>
      </c>
    </row>
    <row r="139" spans="2:4">
      <c r="B139" t="s">
        <v>3870</v>
      </c>
      <c r="C139" s="85">
        <v>46.6634174</v>
      </c>
      <c r="D139" s="86">
        <v>48466</v>
      </c>
    </row>
    <row r="140" spans="2:4">
      <c r="B140" t="s">
        <v>3878</v>
      </c>
      <c r="C140" s="85">
        <v>674.82301642410141</v>
      </c>
      <c r="D140" s="86">
        <v>48669</v>
      </c>
    </row>
    <row r="141" spans="2:4">
      <c r="B141" t="s">
        <v>3876</v>
      </c>
      <c r="C141" s="85">
        <v>578.90993203755897</v>
      </c>
      <c r="D141" s="86">
        <v>48757</v>
      </c>
    </row>
    <row r="142" spans="2:4">
      <c r="B142" t="s">
        <v>3871</v>
      </c>
      <c r="C142" s="85">
        <v>383.41640745000007</v>
      </c>
      <c r="D142" s="86">
        <v>48914</v>
      </c>
    </row>
    <row r="143" spans="2:4">
      <c r="B143" t="s">
        <v>3834</v>
      </c>
      <c r="C143" s="85">
        <v>183.99543963449997</v>
      </c>
      <c r="D143" s="86">
        <v>48942</v>
      </c>
    </row>
    <row r="144" spans="2:4">
      <c r="B144" t="s">
        <v>3845</v>
      </c>
      <c r="C144" s="85">
        <v>128.350559094</v>
      </c>
      <c r="D144" s="86">
        <v>48942</v>
      </c>
    </row>
    <row r="145" spans="2:4">
      <c r="B145" t="s">
        <v>2498</v>
      </c>
      <c r="C145" s="85">
        <v>595.78547490000005</v>
      </c>
      <c r="D145" s="86">
        <v>49405</v>
      </c>
    </row>
    <row r="146" spans="2:4">
      <c r="B146" t="s">
        <v>3860</v>
      </c>
      <c r="C146" s="85">
        <v>411.89095068399996</v>
      </c>
      <c r="D146" s="86">
        <v>49427</v>
      </c>
    </row>
    <row r="147" spans="2:4">
      <c r="B147" t="s">
        <v>3828</v>
      </c>
      <c r="C147" s="85">
        <v>621.20706854399987</v>
      </c>
      <c r="D147" s="86">
        <v>50495</v>
      </c>
    </row>
    <row r="148" spans="2:4">
      <c r="B148" t="s">
        <v>3842</v>
      </c>
      <c r="C148" s="85">
        <v>0.12168089999999999</v>
      </c>
      <c r="D148" s="86">
        <v>50495</v>
      </c>
    </row>
    <row r="149" spans="2:4">
      <c r="B149" t="s">
        <v>3865</v>
      </c>
      <c r="C149" s="85">
        <v>161.19328132585332</v>
      </c>
      <c r="D149" s="86">
        <v>50495</v>
      </c>
    </row>
    <row r="150" spans="2:4">
      <c r="B150" t="s">
        <v>3880</v>
      </c>
      <c r="C150" s="85">
        <v>275.50131900000002</v>
      </c>
      <c r="D150" s="86">
        <v>50495</v>
      </c>
    </row>
    <row r="151" spans="2:4">
      <c r="B151" t="s">
        <v>3882</v>
      </c>
      <c r="C151" s="85">
        <v>351.69023463879495</v>
      </c>
      <c r="D151" s="86">
        <v>50495</v>
      </c>
    </row>
    <row r="152" spans="2:4">
      <c r="B152"/>
      <c r="C152" s="77"/>
    </row>
    <row r="154" spans="2:4">
      <c r="B154"/>
      <c r="C154" s="85"/>
      <c r="D154"/>
    </row>
    <row r="155" spans="2:4">
      <c r="B155"/>
      <c r="C155" s="85"/>
      <c r="D155"/>
    </row>
  </sheetData>
  <sortState xmlns:xlrd2="http://schemas.microsoft.com/office/spreadsheetml/2017/richdata2" ref="A49:BI182">
    <sortCondition ref="D49:D182"/>
  </sortState>
  <mergeCells count="1">
    <mergeCell ref="B7:D7"/>
  </mergeCells>
  <dataValidations count="1">
    <dataValidation allowBlank="1" showInputMessage="1" showErrorMessage="1" sqref="C1:C4 B156:D1048576 E51:XFD1048576 A5:XFD50 A51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3774</v>
      </c>
    </row>
    <row r="3" spans="2:18" s="1" customFormat="1">
      <c r="B3" s="2" t="s">
        <v>2</v>
      </c>
      <c r="C3" s="83" t="s">
        <v>3775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3774</v>
      </c>
    </row>
    <row r="3" spans="2:18" s="1" customFormat="1">
      <c r="B3" s="2" t="s">
        <v>2</v>
      </c>
      <c r="C3" s="83" t="s">
        <v>3775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2273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3774</v>
      </c>
    </row>
    <row r="3" spans="2:53" s="1" customFormat="1">
      <c r="B3" s="2" t="s">
        <v>2</v>
      </c>
      <c r="C3" s="83" t="s">
        <v>3775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6.44</v>
      </c>
      <c r="I11" s="7"/>
      <c r="J11" s="7"/>
      <c r="K11" s="76">
        <v>2.8799999999999999E-2</v>
      </c>
      <c r="L11" s="75">
        <v>42506408.960000001</v>
      </c>
      <c r="M11" s="7"/>
      <c r="N11" s="75">
        <v>95.729330000000004</v>
      </c>
      <c r="O11" s="75">
        <v>40508.591888119408</v>
      </c>
      <c r="P11" s="7"/>
      <c r="Q11" s="76">
        <v>1</v>
      </c>
      <c r="R11" s="76">
        <v>0.1242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6.43</v>
      </c>
      <c r="K12" s="80">
        <v>2.87E-2</v>
      </c>
      <c r="L12" s="81">
        <v>42490278.859999999</v>
      </c>
      <c r="N12" s="81">
        <v>95.729330000000004</v>
      </c>
      <c r="O12" s="81">
        <v>40459.026513942998</v>
      </c>
      <c r="Q12" s="80">
        <v>0.99880000000000002</v>
      </c>
      <c r="R12" s="80">
        <v>0.1241</v>
      </c>
    </row>
    <row r="13" spans="2:53">
      <c r="B13" s="79" t="s">
        <v>228</v>
      </c>
      <c r="C13" s="16"/>
      <c r="D13" s="16"/>
      <c r="H13" s="81">
        <v>5.26</v>
      </c>
      <c r="K13" s="80">
        <v>1.0200000000000001E-2</v>
      </c>
      <c r="L13" s="81">
        <v>14729757.58</v>
      </c>
      <c r="N13" s="81">
        <v>0</v>
      </c>
      <c r="O13" s="81">
        <v>16247.776292922001</v>
      </c>
      <c r="Q13" s="80">
        <v>0.40110000000000001</v>
      </c>
      <c r="R13" s="80">
        <v>4.9799999999999997E-2</v>
      </c>
    </row>
    <row r="14" spans="2:53">
      <c r="B14" s="79" t="s">
        <v>229</v>
      </c>
      <c r="C14" s="16"/>
      <c r="D14" s="16"/>
      <c r="H14" s="81">
        <v>5.26</v>
      </c>
      <c r="K14" s="80">
        <v>1.0200000000000001E-2</v>
      </c>
      <c r="L14" s="81">
        <v>14729757.58</v>
      </c>
      <c r="N14" s="81">
        <v>0</v>
      </c>
      <c r="O14" s="81">
        <v>16247.776292922001</v>
      </c>
      <c r="Q14" s="80">
        <v>0.40110000000000001</v>
      </c>
      <c r="R14" s="80">
        <v>4.9799999999999997E-2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7">
        <v>1.3</v>
      </c>
      <c r="I15" t="s">
        <v>102</v>
      </c>
      <c r="J15" s="78">
        <v>0.04</v>
      </c>
      <c r="K15" s="78">
        <v>1.09E-2</v>
      </c>
      <c r="L15" s="77">
        <v>1305166.01</v>
      </c>
      <c r="M15" s="77">
        <v>143.41999999999999</v>
      </c>
      <c r="N15" s="77">
        <v>0</v>
      </c>
      <c r="O15" s="77">
        <v>1871.869091542</v>
      </c>
      <c r="P15" s="78">
        <v>1E-4</v>
      </c>
      <c r="Q15" s="78">
        <v>4.6199999999999998E-2</v>
      </c>
      <c r="R15" s="78">
        <v>5.7000000000000002E-3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998970.36</v>
      </c>
      <c r="M16" s="77">
        <v>109.89</v>
      </c>
      <c r="N16" s="77">
        <v>0</v>
      </c>
      <c r="O16" s="77">
        <v>1097.768528604</v>
      </c>
      <c r="P16" s="78">
        <v>0</v>
      </c>
      <c r="Q16" s="78">
        <v>2.7099999999999999E-2</v>
      </c>
      <c r="R16" s="78">
        <v>3.3999999999999998E-3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114919.15</v>
      </c>
      <c r="M17" s="77">
        <v>108.82</v>
      </c>
      <c r="N17" s="77">
        <v>0</v>
      </c>
      <c r="O17" s="77">
        <v>125.05501903</v>
      </c>
      <c r="P17" s="78">
        <v>0</v>
      </c>
      <c r="Q17" s="78">
        <v>3.0999999999999999E-3</v>
      </c>
      <c r="R17" s="78">
        <v>4.0000000000000002E-4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127713.69</v>
      </c>
      <c r="M18" s="77">
        <v>112.65</v>
      </c>
      <c r="N18" s="77">
        <v>0</v>
      </c>
      <c r="O18" s="77">
        <v>143.869471785</v>
      </c>
      <c r="P18" s="78">
        <v>0</v>
      </c>
      <c r="Q18" s="78">
        <v>3.5999999999999999E-3</v>
      </c>
      <c r="R18" s="78">
        <v>4.0000000000000002E-4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233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2492244.52</v>
      </c>
      <c r="M19" s="77">
        <v>108.91</v>
      </c>
      <c r="N19" s="77">
        <v>0</v>
      </c>
      <c r="O19" s="77">
        <v>2714.3035067320002</v>
      </c>
      <c r="P19" s="78">
        <v>1E-4</v>
      </c>
      <c r="Q19" s="78">
        <v>6.7000000000000004E-2</v>
      </c>
      <c r="R19" s="78">
        <v>8.3000000000000001E-3</v>
      </c>
    </row>
    <row r="20" spans="2:18">
      <c r="B20" t="s">
        <v>245</v>
      </c>
      <c r="C20" t="s">
        <v>246</v>
      </c>
      <c r="D20" t="s">
        <v>100</v>
      </c>
      <c r="E20" t="s">
        <v>232</v>
      </c>
      <c r="G20" t="s">
        <v>247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2659507.66</v>
      </c>
      <c r="M20" s="77">
        <v>101.05</v>
      </c>
      <c r="N20" s="77">
        <v>0</v>
      </c>
      <c r="O20" s="77">
        <v>2687.4324904300001</v>
      </c>
      <c r="P20" s="78">
        <v>2.0000000000000001E-4</v>
      </c>
      <c r="Q20" s="78">
        <v>6.6299999999999998E-2</v>
      </c>
      <c r="R20" s="78">
        <v>8.2000000000000007E-3</v>
      </c>
    </row>
    <row r="21" spans="2:18">
      <c r="B21" t="s">
        <v>248</v>
      </c>
      <c r="C21" t="s">
        <v>249</v>
      </c>
      <c r="D21" t="s">
        <v>100</v>
      </c>
      <c r="E21" t="s">
        <v>232</v>
      </c>
      <c r="G21" t="s">
        <v>250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390437.31</v>
      </c>
      <c r="M21" s="77">
        <v>92.07</v>
      </c>
      <c r="N21" s="77">
        <v>0</v>
      </c>
      <c r="O21" s="77">
        <v>359.47563131700002</v>
      </c>
      <c r="P21" s="78">
        <v>0</v>
      </c>
      <c r="Q21" s="78">
        <v>8.8999999999999999E-3</v>
      </c>
      <c r="R21" s="78">
        <v>1.1000000000000001E-3</v>
      </c>
    </row>
    <row r="22" spans="2:18">
      <c r="B22" t="s">
        <v>251</v>
      </c>
      <c r="C22" t="s">
        <v>252</v>
      </c>
      <c r="D22" t="s">
        <v>100</v>
      </c>
      <c r="E22" t="s">
        <v>232</v>
      </c>
      <c r="G22" t="s">
        <v>253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205739.82</v>
      </c>
      <c r="M22" s="77">
        <v>151.12</v>
      </c>
      <c r="N22" s="77">
        <v>0</v>
      </c>
      <c r="O22" s="77">
        <v>310.914015984</v>
      </c>
      <c r="P22" s="78">
        <v>0</v>
      </c>
      <c r="Q22" s="78">
        <v>7.7000000000000002E-3</v>
      </c>
      <c r="R22" s="78">
        <v>1E-3</v>
      </c>
    </row>
    <row r="23" spans="2:18">
      <c r="B23" t="s">
        <v>254</v>
      </c>
      <c r="C23" t="s">
        <v>255</v>
      </c>
      <c r="D23" t="s">
        <v>100</v>
      </c>
      <c r="E23" t="s">
        <v>232</v>
      </c>
      <c r="G23" t="s">
        <v>256</v>
      </c>
      <c r="H23" s="77">
        <v>10.67</v>
      </c>
      <c r="I23" t="s">
        <v>102</v>
      </c>
      <c r="J23" s="78">
        <v>0.04</v>
      </c>
      <c r="K23" s="78">
        <v>1.04E-2</v>
      </c>
      <c r="L23" s="77">
        <v>138121.47</v>
      </c>
      <c r="M23" s="77">
        <v>181.01</v>
      </c>
      <c r="N23" s="77">
        <v>0</v>
      </c>
      <c r="O23" s="77">
        <v>250.01367284700001</v>
      </c>
      <c r="P23" s="78">
        <v>0</v>
      </c>
      <c r="Q23" s="78">
        <v>6.1999999999999998E-3</v>
      </c>
      <c r="R23" s="78">
        <v>8.0000000000000004E-4</v>
      </c>
    </row>
    <row r="24" spans="2:18">
      <c r="B24" t="s">
        <v>257</v>
      </c>
      <c r="C24" t="s">
        <v>258</v>
      </c>
      <c r="D24" t="s">
        <v>100</v>
      </c>
      <c r="E24" t="s">
        <v>232</v>
      </c>
      <c r="G24" t="s">
        <v>259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2260658.86</v>
      </c>
      <c r="M24" s="77">
        <v>106.67</v>
      </c>
      <c r="N24" s="77">
        <v>0</v>
      </c>
      <c r="O24" s="77">
        <v>2411.4448059619999</v>
      </c>
      <c r="P24" s="78">
        <v>1E-4</v>
      </c>
      <c r="Q24" s="78">
        <v>5.9499999999999997E-2</v>
      </c>
      <c r="R24" s="78">
        <v>7.4000000000000003E-3</v>
      </c>
    </row>
    <row r="25" spans="2:18">
      <c r="B25" t="s">
        <v>260</v>
      </c>
      <c r="C25" t="s">
        <v>261</v>
      </c>
      <c r="D25" t="s">
        <v>100</v>
      </c>
      <c r="E25" t="s">
        <v>232</v>
      </c>
      <c r="G25" t="s">
        <v>262</v>
      </c>
      <c r="H25" s="77">
        <v>3.33</v>
      </c>
      <c r="I25" t="s">
        <v>102</v>
      </c>
      <c r="J25" s="78">
        <v>1E-3</v>
      </c>
      <c r="K25" s="78">
        <v>1.01E-2</v>
      </c>
      <c r="L25" s="77">
        <v>4036278.73</v>
      </c>
      <c r="M25" s="77">
        <v>105.93</v>
      </c>
      <c r="N25" s="77">
        <v>0</v>
      </c>
      <c r="O25" s="77">
        <v>4275.6300586890002</v>
      </c>
      <c r="P25" s="78">
        <v>2.0000000000000001E-4</v>
      </c>
      <c r="Q25" s="78">
        <v>0.1055</v>
      </c>
      <c r="R25" s="78">
        <v>1.3100000000000001E-2</v>
      </c>
    </row>
    <row r="26" spans="2:18">
      <c r="B26" s="79" t="s">
        <v>263</v>
      </c>
      <c r="C26" s="16"/>
      <c r="D26" s="16"/>
      <c r="H26" s="81">
        <v>7.21</v>
      </c>
      <c r="K26" s="80">
        <v>4.1200000000000001E-2</v>
      </c>
      <c r="L26" s="81">
        <v>27760521.280000001</v>
      </c>
      <c r="N26" s="81">
        <v>95.729330000000004</v>
      </c>
      <c r="O26" s="81">
        <v>24211.250221021</v>
      </c>
      <c r="Q26" s="80">
        <v>0.59770000000000001</v>
      </c>
      <c r="R26" s="80">
        <v>7.4200000000000002E-2</v>
      </c>
    </row>
    <row r="27" spans="2:18">
      <c r="B27" s="79" t="s">
        <v>264</v>
      </c>
      <c r="C27" s="16"/>
      <c r="D27" s="16"/>
      <c r="H27" s="81">
        <v>0.75</v>
      </c>
      <c r="K27" s="80">
        <v>4.5699999999999998E-2</v>
      </c>
      <c r="L27" s="81">
        <v>5969681.2699999996</v>
      </c>
      <c r="N27" s="81">
        <v>0</v>
      </c>
      <c r="O27" s="81">
        <v>5774.3395764300003</v>
      </c>
      <c r="Q27" s="80">
        <v>0.14249999999999999</v>
      </c>
      <c r="R27" s="80">
        <v>1.77E-2</v>
      </c>
    </row>
    <row r="28" spans="2:18">
      <c r="B28" t="s">
        <v>265</v>
      </c>
      <c r="C28" t="s">
        <v>266</v>
      </c>
      <c r="D28" t="s">
        <v>100</v>
      </c>
      <c r="E28" t="s">
        <v>232</v>
      </c>
      <c r="G28" t="s">
        <v>267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416690.13</v>
      </c>
      <c r="M28" s="77">
        <v>97.67</v>
      </c>
      <c r="N28" s="77">
        <v>0</v>
      </c>
      <c r="O28" s="77">
        <v>406.98124997100001</v>
      </c>
      <c r="P28" s="78">
        <v>0</v>
      </c>
      <c r="Q28" s="78">
        <v>0.01</v>
      </c>
      <c r="R28" s="78">
        <v>1.1999999999999999E-3</v>
      </c>
    </row>
    <row r="29" spans="2:18">
      <c r="B29" t="s">
        <v>268</v>
      </c>
      <c r="C29" t="s">
        <v>269</v>
      </c>
      <c r="D29" t="s">
        <v>100</v>
      </c>
      <c r="E29" t="s">
        <v>232</v>
      </c>
      <c r="G29" t="s">
        <v>267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973487.39</v>
      </c>
      <c r="M29" s="77">
        <v>97.31</v>
      </c>
      <c r="N29" s="77">
        <v>0</v>
      </c>
      <c r="O29" s="77">
        <v>947.30057920900003</v>
      </c>
      <c r="P29" s="78">
        <v>0</v>
      </c>
      <c r="Q29" s="78">
        <v>2.3400000000000001E-2</v>
      </c>
      <c r="R29" s="78">
        <v>2.8999999999999998E-3</v>
      </c>
    </row>
    <row r="30" spans="2:18">
      <c r="B30" t="s">
        <v>270</v>
      </c>
      <c r="C30" t="s">
        <v>271</v>
      </c>
      <c r="D30" t="s">
        <v>100</v>
      </c>
      <c r="E30" t="s">
        <v>232</v>
      </c>
      <c r="G30" t="s">
        <v>272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937716.58</v>
      </c>
      <c r="M30" s="77">
        <v>96.66</v>
      </c>
      <c r="N30" s="77">
        <v>0</v>
      </c>
      <c r="O30" s="77">
        <v>906.39684622799996</v>
      </c>
      <c r="P30" s="78">
        <v>0</v>
      </c>
      <c r="Q30" s="78">
        <v>2.24E-2</v>
      </c>
      <c r="R30" s="78">
        <v>2.8E-3</v>
      </c>
    </row>
    <row r="31" spans="2:18">
      <c r="B31" t="s">
        <v>273</v>
      </c>
      <c r="C31" t="s">
        <v>274</v>
      </c>
      <c r="D31" t="s">
        <v>100</v>
      </c>
      <c r="E31" t="s">
        <v>232</v>
      </c>
      <c r="G31" t="s">
        <v>275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888819.29</v>
      </c>
      <c r="M31" s="77">
        <v>96.25</v>
      </c>
      <c r="N31" s="77">
        <v>0</v>
      </c>
      <c r="O31" s="77">
        <v>855.48856662499998</v>
      </c>
      <c r="P31" s="78">
        <v>0</v>
      </c>
      <c r="Q31" s="78">
        <v>2.1100000000000001E-2</v>
      </c>
      <c r="R31" s="78">
        <v>2.5999999999999999E-3</v>
      </c>
    </row>
    <row r="32" spans="2:18">
      <c r="B32" t="s">
        <v>276</v>
      </c>
      <c r="C32" t="s">
        <v>277</v>
      </c>
      <c r="D32" t="s">
        <v>100</v>
      </c>
      <c r="E32" t="s">
        <v>232</v>
      </c>
      <c r="G32" t="s">
        <v>278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1367934.73</v>
      </c>
      <c r="M32" s="77">
        <v>95.93</v>
      </c>
      <c r="N32" s="77">
        <v>0</v>
      </c>
      <c r="O32" s="77">
        <v>1312.2597864889999</v>
      </c>
      <c r="P32" s="78">
        <v>0</v>
      </c>
      <c r="Q32" s="78">
        <v>3.2399999999999998E-2</v>
      </c>
      <c r="R32" s="78">
        <v>4.0000000000000001E-3</v>
      </c>
    </row>
    <row r="33" spans="2:18">
      <c r="B33" t="s">
        <v>279</v>
      </c>
      <c r="C33" t="s">
        <v>280</v>
      </c>
      <c r="D33" t="s">
        <v>100</v>
      </c>
      <c r="E33" t="s">
        <v>232</v>
      </c>
      <c r="G33" t="s">
        <v>281</v>
      </c>
      <c r="H33" s="77">
        <v>0.09</v>
      </c>
      <c r="I33" t="s">
        <v>102</v>
      </c>
      <c r="J33" s="78">
        <v>0</v>
      </c>
      <c r="K33" s="78">
        <v>4.07E-2</v>
      </c>
      <c r="L33" s="77">
        <v>4.47</v>
      </c>
      <c r="M33" s="77">
        <v>99.64</v>
      </c>
      <c r="N33" s="77">
        <v>0</v>
      </c>
      <c r="O33" s="77">
        <v>4.4539080000000003E-3</v>
      </c>
      <c r="P33" s="78">
        <v>0</v>
      </c>
      <c r="Q33" s="78">
        <v>0</v>
      </c>
      <c r="R33" s="78">
        <v>0</v>
      </c>
    </row>
    <row r="34" spans="2:18">
      <c r="B34" t="s">
        <v>282</v>
      </c>
      <c r="C34" t="s">
        <v>283</v>
      </c>
      <c r="D34" t="s">
        <v>100</v>
      </c>
      <c r="E34" t="s">
        <v>232</v>
      </c>
      <c r="G34" t="s">
        <v>284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1133968.28</v>
      </c>
      <c r="M34" s="77">
        <v>96.97</v>
      </c>
      <c r="N34" s="77">
        <v>0</v>
      </c>
      <c r="O34" s="77">
        <v>1099.6090411160001</v>
      </c>
      <c r="P34" s="78">
        <v>0</v>
      </c>
      <c r="Q34" s="78">
        <v>2.7099999999999999E-2</v>
      </c>
      <c r="R34" s="78">
        <v>3.3999999999999998E-3</v>
      </c>
    </row>
    <row r="35" spans="2:18">
      <c r="B35" t="s">
        <v>285</v>
      </c>
      <c r="C35" t="s">
        <v>286</v>
      </c>
      <c r="D35" t="s">
        <v>100</v>
      </c>
      <c r="E35" t="s">
        <v>232</v>
      </c>
      <c r="G35" t="s">
        <v>267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2000.11</v>
      </c>
      <c r="M35" s="77">
        <v>98.54</v>
      </c>
      <c r="N35" s="77">
        <v>0</v>
      </c>
      <c r="O35" s="77">
        <v>1.9709083940000001</v>
      </c>
      <c r="P35" s="78">
        <v>0</v>
      </c>
      <c r="Q35" s="78">
        <v>0</v>
      </c>
      <c r="R35" s="78">
        <v>0</v>
      </c>
    </row>
    <row r="36" spans="2:18">
      <c r="B36" t="s">
        <v>287</v>
      </c>
      <c r="C36" t="s">
        <v>288</v>
      </c>
      <c r="D36" t="s">
        <v>100</v>
      </c>
      <c r="E36" t="s">
        <v>232</v>
      </c>
      <c r="G36" t="s">
        <v>267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249060.29</v>
      </c>
      <c r="M36" s="77">
        <v>98.1</v>
      </c>
      <c r="N36" s="77">
        <v>0</v>
      </c>
      <c r="O36" s="77">
        <v>244.32814449</v>
      </c>
      <c r="P36" s="78">
        <v>0</v>
      </c>
      <c r="Q36" s="78">
        <v>6.0000000000000001E-3</v>
      </c>
      <c r="R36" s="78">
        <v>6.9999999999999999E-4</v>
      </c>
    </row>
    <row r="37" spans="2:18">
      <c r="B37" s="79" t="s">
        <v>289</v>
      </c>
      <c r="C37" s="16"/>
      <c r="D37" s="16"/>
      <c r="H37" s="81">
        <v>9.26</v>
      </c>
      <c r="K37" s="80">
        <v>3.9800000000000002E-2</v>
      </c>
      <c r="L37" s="81">
        <v>21708115.219999999</v>
      </c>
      <c r="N37" s="81">
        <v>95.729330000000004</v>
      </c>
      <c r="O37" s="81">
        <v>18354.433960357001</v>
      </c>
      <c r="Q37" s="80">
        <v>0.4531</v>
      </c>
      <c r="R37" s="80">
        <v>5.6300000000000003E-2</v>
      </c>
    </row>
    <row r="38" spans="2:18">
      <c r="B38" t="s">
        <v>290</v>
      </c>
      <c r="C38" t="s">
        <v>291</v>
      </c>
      <c r="D38" t="s">
        <v>100</v>
      </c>
      <c r="E38" t="s">
        <v>232</v>
      </c>
      <c r="G38" t="s">
        <v>292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2903108.78</v>
      </c>
      <c r="M38" s="77">
        <v>93.8</v>
      </c>
      <c r="N38" s="77">
        <v>0</v>
      </c>
      <c r="O38" s="77">
        <v>2723.1160356400001</v>
      </c>
      <c r="P38" s="78">
        <v>1E-4</v>
      </c>
      <c r="Q38" s="78">
        <v>6.7199999999999996E-2</v>
      </c>
      <c r="R38" s="78">
        <v>8.3999999999999995E-3</v>
      </c>
    </row>
    <row r="39" spans="2:18">
      <c r="B39" t="s">
        <v>293</v>
      </c>
      <c r="C39" t="s">
        <v>294</v>
      </c>
      <c r="D39" t="s">
        <v>100</v>
      </c>
      <c r="E39" t="s">
        <v>232</v>
      </c>
      <c r="G39" t="s">
        <v>247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99786.42</v>
      </c>
      <c r="M39" s="77">
        <v>90.72</v>
      </c>
      <c r="N39" s="77">
        <v>0</v>
      </c>
      <c r="O39" s="77">
        <v>90.526240224000006</v>
      </c>
      <c r="P39" s="78">
        <v>0</v>
      </c>
      <c r="Q39" s="78">
        <v>2.2000000000000001E-3</v>
      </c>
      <c r="R39" s="78">
        <v>2.9999999999999997E-4</v>
      </c>
    </row>
    <row r="40" spans="2:18">
      <c r="B40" t="s">
        <v>295</v>
      </c>
      <c r="C40" t="s">
        <v>296</v>
      </c>
      <c r="D40" t="s">
        <v>100</v>
      </c>
      <c r="E40" t="s">
        <v>232</v>
      </c>
      <c r="G40" t="s">
        <v>297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254681.01</v>
      </c>
      <c r="M40" s="77">
        <v>93.4</v>
      </c>
      <c r="N40" s="77">
        <v>5.0936199999999996</v>
      </c>
      <c r="O40" s="77">
        <v>242.96568334</v>
      </c>
      <c r="P40" s="78">
        <v>0</v>
      </c>
      <c r="Q40" s="78">
        <v>6.0000000000000001E-3</v>
      </c>
      <c r="R40" s="78">
        <v>6.9999999999999999E-4</v>
      </c>
    </row>
    <row r="41" spans="2:18">
      <c r="B41" t="s">
        <v>298</v>
      </c>
      <c r="C41" t="s">
        <v>299</v>
      </c>
      <c r="D41" t="s">
        <v>100</v>
      </c>
      <c r="E41" t="s">
        <v>232</v>
      </c>
      <c r="G41" t="s">
        <v>239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1280095.1200000001</v>
      </c>
      <c r="M41" s="77">
        <v>95.77</v>
      </c>
      <c r="N41" s="77">
        <v>44.878390000000003</v>
      </c>
      <c r="O41" s="77">
        <v>1270.825486424</v>
      </c>
      <c r="P41" s="78">
        <v>1E-4</v>
      </c>
      <c r="Q41" s="78">
        <v>3.1399999999999997E-2</v>
      </c>
      <c r="R41" s="78">
        <v>3.8999999999999998E-3</v>
      </c>
    </row>
    <row r="42" spans="2:18">
      <c r="B42" t="s">
        <v>300</v>
      </c>
      <c r="C42" t="s">
        <v>301</v>
      </c>
      <c r="D42" t="s">
        <v>100</v>
      </c>
      <c r="E42" t="s">
        <v>232</v>
      </c>
      <c r="G42" t="s">
        <v>302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90594.94</v>
      </c>
      <c r="M42" s="77">
        <v>98.72</v>
      </c>
      <c r="N42" s="77">
        <v>0</v>
      </c>
      <c r="O42" s="77">
        <v>89.435324768000001</v>
      </c>
      <c r="P42" s="78">
        <v>0</v>
      </c>
      <c r="Q42" s="78">
        <v>2.2000000000000001E-3</v>
      </c>
      <c r="R42" s="78">
        <v>2.9999999999999997E-4</v>
      </c>
    </row>
    <row r="43" spans="2:18">
      <c r="B43" t="s">
        <v>303</v>
      </c>
      <c r="C43" t="s">
        <v>304</v>
      </c>
      <c r="D43" t="s">
        <v>100</v>
      </c>
      <c r="E43" t="s">
        <v>232</v>
      </c>
      <c r="G43" t="s">
        <v>233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54501.98</v>
      </c>
      <c r="M43" s="77">
        <v>95.89</v>
      </c>
      <c r="N43" s="77">
        <v>0</v>
      </c>
      <c r="O43" s="77">
        <v>52.261948621999998</v>
      </c>
      <c r="P43" s="78">
        <v>0</v>
      </c>
      <c r="Q43" s="78">
        <v>1.2999999999999999E-3</v>
      </c>
      <c r="R43" s="78">
        <v>2.0000000000000001E-4</v>
      </c>
    </row>
    <row r="44" spans="2:18">
      <c r="B44" t="s">
        <v>305</v>
      </c>
      <c r="C44" t="s">
        <v>306</v>
      </c>
      <c r="D44" t="s">
        <v>100</v>
      </c>
      <c r="E44" t="s">
        <v>232</v>
      </c>
      <c r="G44" t="s">
        <v>307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1749246.45</v>
      </c>
      <c r="M44" s="77">
        <v>79</v>
      </c>
      <c r="N44" s="77">
        <v>0</v>
      </c>
      <c r="O44" s="77">
        <v>1381.9046954999999</v>
      </c>
      <c r="P44" s="78">
        <v>2.9999999999999997E-4</v>
      </c>
      <c r="Q44" s="78">
        <v>3.4099999999999998E-2</v>
      </c>
      <c r="R44" s="78">
        <v>4.1999999999999997E-3</v>
      </c>
    </row>
    <row r="45" spans="2:18">
      <c r="B45" t="s">
        <v>308</v>
      </c>
      <c r="C45" t="s">
        <v>309</v>
      </c>
      <c r="D45" t="s">
        <v>100</v>
      </c>
      <c r="E45" t="s">
        <v>232</v>
      </c>
      <c r="G45" t="s">
        <v>310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31449.8</v>
      </c>
      <c r="M45" s="77">
        <v>104.08</v>
      </c>
      <c r="N45" s="77">
        <v>0</v>
      </c>
      <c r="O45" s="77">
        <v>32.732951839999998</v>
      </c>
      <c r="P45" s="78">
        <v>0</v>
      </c>
      <c r="Q45" s="78">
        <v>8.0000000000000004E-4</v>
      </c>
      <c r="R45" s="78">
        <v>1E-4</v>
      </c>
    </row>
    <row r="46" spans="2:18">
      <c r="B46" t="s">
        <v>311</v>
      </c>
      <c r="C46" t="s">
        <v>312</v>
      </c>
      <c r="D46" t="s">
        <v>100</v>
      </c>
      <c r="E46" t="s">
        <v>232</v>
      </c>
      <c r="G46" t="s">
        <v>313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0.01</v>
      </c>
      <c r="M46" s="77">
        <v>110.48</v>
      </c>
      <c r="N46" s="77">
        <v>0</v>
      </c>
      <c r="O46" s="77">
        <v>1.1048E-5</v>
      </c>
      <c r="P46" s="78">
        <v>0</v>
      </c>
      <c r="Q46" s="78">
        <v>0</v>
      </c>
      <c r="R46" s="78">
        <v>0</v>
      </c>
    </row>
    <row r="47" spans="2:18">
      <c r="B47" t="s">
        <v>314</v>
      </c>
      <c r="C47" t="s">
        <v>315</v>
      </c>
      <c r="D47" t="s">
        <v>100</v>
      </c>
      <c r="E47" t="s">
        <v>232</v>
      </c>
      <c r="G47" t="s">
        <v>233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106932.22</v>
      </c>
      <c r="M47" s="77">
        <v>99.5</v>
      </c>
      <c r="N47" s="77">
        <v>10.26031</v>
      </c>
      <c r="O47" s="77">
        <v>116.6578689</v>
      </c>
      <c r="P47" s="78">
        <v>0</v>
      </c>
      <c r="Q47" s="78">
        <v>2.8999999999999998E-3</v>
      </c>
      <c r="R47" s="78">
        <v>4.0000000000000002E-4</v>
      </c>
    </row>
    <row r="48" spans="2:18">
      <c r="B48" t="s">
        <v>316</v>
      </c>
      <c r="C48" t="s">
        <v>317</v>
      </c>
      <c r="D48" t="s">
        <v>100</v>
      </c>
      <c r="E48" t="s">
        <v>232</v>
      </c>
      <c r="G48" t="s">
        <v>318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10333.92</v>
      </c>
      <c r="M48" s="77">
        <v>120.91</v>
      </c>
      <c r="N48" s="77">
        <v>0</v>
      </c>
      <c r="O48" s="77">
        <v>12.494742671999999</v>
      </c>
      <c r="P48" s="78">
        <v>0</v>
      </c>
      <c r="Q48" s="78">
        <v>2.9999999999999997E-4</v>
      </c>
      <c r="R48" s="78">
        <v>0</v>
      </c>
    </row>
    <row r="49" spans="2:18">
      <c r="B49" t="s">
        <v>319</v>
      </c>
      <c r="C49" t="s">
        <v>320</v>
      </c>
      <c r="D49" t="s">
        <v>100</v>
      </c>
      <c r="E49" t="s">
        <v>232</v>
      </c>
      <c r="G49" t="s">
        <v>247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283125.40000000002</v>
      </c>
      <c r="M49" s="77">
        <v>94.4</v>
      </c>
      <c r="N49" s="77">
        <v>0</v>
      </c>
      <c r="O49" s="77">
        <v>267.27037760000002</v>
      </c>
      <c r="P49" s="78">
        <v>0</v>
      </c>
      <c r="Q49" s="78">
        <v>6.6E-3</v>
      </c>
      <c r="R49" s="78">
        <v>8.0000000000000004E-4</v>
      </c>
    </row>
    <row r="50" spans="2:18">
      <c r="B50" t="s">
        <v>321</v>
      </c>
      <c r="C50" t="s">
        <v>322</v>
      </c>
      <c r="D50" t="s">
        <v>100</v>
      </c>
      <c r="E50" t="s">
        <v>232</v>
      </c>
      <c r="G50" t="s">
        <v>247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120371.89</v>
      </c>
      <c r="M50" s="77">
        <v>93.45</v>
      </c>
      <c r="N50" s="77">
        <v>0</v>
      </c>
      <c r="O50" s="77">
        <v>112.487531205</v>
      </c>
      <c r="P50" s="78">
        <v>0</v>
      </c>
      <c r="Q50" s="78">
        <v>2.8E-3</v>
      </c>
      <c r="R50" s="78">
        <v>2.9999999999999997E-4</v>
      </c>
    </row>
    <row r="51" spans="2:18">
      <c r="B51" t="s">
        <v>323</v>
      </c>
      <c r="C51" t="s">
        <v>324</v>
      </c>
      <c r="D51" t="s">
        <v>100</v>
      </c>
      <c r="E51" t="s">
        <v>232</v>
      </c>
      <c r="G51" t="s">
        <v>325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3549698.74</v>
      </c>
      <c r="M51" s="77">
        <v>83.41</v>
      </c>
      <c r="N51" s="77">
        <v>35.497010000000003</v>
      </c>
      <c r="O51" s="77">
        <v>2996.3007290340001</v>
      </c>
      <c r="P51" s="78">
        <v>1E-4</v>
      </c>
      <c r="Q51" s="78">
        <v>7.3999999999999996E-2</v>
      </c>
      <c r="R51" s="78">
        <v>9.1999999999999998E-3</v>
      </c>
    </row>
    <row r="52" spans="2:18">
      <c r="B52" t="s">
        <v>326</v>
      </c>
      <c r="C52" t="s">
        <v>327</v>
      </c>
      <c r="D52" t="s">
        <v>100</v>
      </c>
      <c r="E52" t="s">
        <v>232</v>
      </c>
      <c r="G52" t="s">
        <v>328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7320916.6500000004</v>
      </c>
      <c r="M52" s="77">
        <v>82.62</v>
      </c>
      <c r="N52" s="77">
        <v>0</v>
      </c>
      <c r="O52" s="77">
        <v>6048.5413362299996</v>
      </c>
      <c r="P52" s="78">
        <v>5.9999999999999995E-4</v>
      </c>
      <c r="Q52" s="78">
        <v>0.14929999999999999</v>
      </c>
      <c r="R52" s="78">
        <v>1.8499999999999999E-2</v>
      </c>
    </row>
    <row r="53" spans="2:18">
      <c r="B53" t="s">
        <v>329</v>
      </c>
      <c r="C53" t="s">
        <v>330</v>
      </c>
      <c r="D53" t="s">
        <v>100</v>
      </c>
      <c r="E53" t="s">
        <v>232</v>
      </c>
      <c r="G53" t="s">
        <v>331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49617.5</v>
      </c>
      <c r="M53" s="77">
        <v>98.67</v>
      </c>
      <c r="N53" s="77">
        <v>0</v>
      </c>
      <c r="O53" s="77">
        <v>48.957587250000003</v>
      </c>
      <c r="P53" s="78">
        <v>0</v>
      </c>
      <c r="Q53" s="78">
        <v>1.1999999999999999E-3</v>
      </c>
      <c r="R53" s="78">
        <v>2.0000000000000001E-4</v>
      </c>
    </row>
    <row r="54" spans="2:18">
      <c r="B54" t="s">
        <v>332</v>
      </c>
      <c r="C54" t="s">
        <v>333</v>
      </c>
      <c r="D54" t="s">
        <v>100</v>
      </c>
      <c r="E54" t="s">
        <v>232</v>
      </c>
      <c r="G54" t="s">
        <v>334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3803654.39</v>
      </c>
      <c r="M54" s="77">
        <v>75.400000000000006</v>
      </c>
      <c r="N54" s="77">
        <v>0</v>
      </c>
      <c r="O54" s="77">
        <v>2867.9554100599998</v>
      </c>
      <c r="P54" s="78">
        <v>2.0000000000000001E-4</v>
      </c>
      <c r="Q54" s="78">
        <v>7.0800000000000002E-2</v>
      </c>
      <c r="R54" s="78">
        <v>8.8000000000000005E-3</v>
      </c>
    </row>
    <row r="55" spans="2:18">
      <c r="B55" s="79" t="s">
        <v>335</v>
      </c>
      <c r="C55" s="16"/>
      <c r="D55" s="16"/>
      <c r="H55" s="81">
        <v>3.08</v>
      </c>
      <c r="K55" s="80">
        <v>4.8899999999999999E-2</v>
      </c>
      <c r="L55" s="81">
        <v>82724.789999999994</v>
      </c>
      <c r="N55" s="81">
        <v>0</v>
      </c>
      <c r="O55" s="81">
        <v>82.476684234000004</v>
      </c>
      <c r="Q55" s="80">
        <v>2E-3</v>
      </c>
      <c r="R55" s="80">
        <v>2.9999999999999997E-4</v>
      </c>
    </row>
    <row r="56" spans="2:18">
      <c r="B56" t="s">
        <v>336</v>
      </c>
      <c r="C56" t="s">
        <v>337</v>
      </c>
      <c r="D56" t="s">
        <v>100</v>
      </c>
      <c r="E56" t="s">
        <v>232</v>
      </c>
      <c r="G56" t="s">
        <v>338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2922.24</v>
      </c>
      <c r="M56" s="77">
        <v>98.61</v>
      </c>
      <c r="N56" s="77">
        <v>0</v>
      </c>
      <c r="O56" s="77">
        <v>2.8816208639999998</v>
      </c>
      <c r="P56" s="78">
        <v>0</v>
      </c>
      <c r="Q56" s="78">
        <v>1E-4</v>
      </c>
      <c r="R56" s="78">
        <v>0</v>
      </c>
    </row>
    <row r="57" spans="2:18">
      <c r="B57" t="s">
        <v>339</v>
      </c>
      <c r="C57" t="s">
        <v>340</v>
      </c>
      <c r="D57" t="s">
        <v>100</v>
      </c>
      <c r="E57" t="s">
        <v>232</v>
      </c>
      <c r="G57" t="s">
        <v>267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79802.55</v>
      </c>
      <c r="M57" s="77">
        <v>99.74</v>
      </c>
      <c r="N57" s="77">
        <v>0</v>
      </c>
      <c r="O57" s="77">
        <v>79.595063370000005</v>
      </c>
      <c r="P57" s="78">
        <v>0</v>
      </c>
      <c r="Q57" s="78">
        <v>2E-3</v>
      </c>
      <c r="R57" s="78">
        <v>2.0000000000000001E-4</v>
      </c>
    </row>
    <row r="58" spans="2:18">
      <c r="B58" s="79" t="s">
        <v>341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211</v>
      </c>
      <c r="C59" t="s">
        <v>211</v>
      </c>
      <c r="D59" s="16"/>
      <c r="E59" t="s">
        <v>211</v>
      </c>
      <c r="H59" s="77">
        <v>0</v>
      </c>
      <c r="I59" t="s">
        <v>211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225</v>
      </c>
      <c r="C60" s="16"/>
      <c r="D60" s="16"/>
      <c r="H60" s="81">
        <v>19.149999999999999</v>
      </c>
      <c r="K60" s="80">
        <v>5.3499999999999999E-2</v>
      </c>
      <c r="L60" s="81">
        <v>16130.1</v>
      </c>
      <c r="N60" s="81">
        <v>0</v>
      </c>
      <c r="O60" s="81">
        <v>49.565374176406003</v>
      </c>
      <c r="Q60" s="80">
        <v>1.1999999999999999E-3</v>
      </c>
      <c r="R60" s="80">
        <v>2.0000000000000001E-4</v>
      </c>
    </row>
    <row r="61" spans="2:18">
      <c r="B61" s="79" t="s">
        <v>342</v>
      </c>
      <c r="C61" s="16"/>
      <c r="D61" s="16"/>
      <c r="H61" s="81">
        <v>19.149999999999999</v>
      </c>
      <c r="K61" s="80">
        <v>5.3499999999999999E-2</v>
      </c>
      <c r="L61" s="81">
        <v>16130.1</v>
      </c>
      <c r="N61" s="81">
        <v>0</v>
      </c>
      <c r="O61" s="81">
        <v>49.565374176406003</v>
      </c>
      <c r="Q61" s="80">
        <v>1.1999999999999999E-3</v>
      </c>
      <c r="R61" s="80">
        <v>2.0000000000000001E-4</v>
      </c>
    </row>
    <row r="62" spans="2:18">
      <c r="B62" t="s">
        <v>343</v>
      </c>
      <c r="C62" t="s">
        <v>344</v>
      </c>
      <c r="D62" t="s">
        <v>123</v>
      </c>
      <c r="E62" t="s">
        <v>345</v>
      </c>
      <c r="F62" t="s">
        <v>346</v>
      </c>
      <c r="G62" t="s">
        <v>347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16130.1</v>
      </c>
      <c r="M62" s="77">
        <v>85.690177810428949</v>
      </c>
      <c r="N62" s="77">
        <v>0</v>
      </c>
      <c r="O62" s="77">
        <v>49.565374176406003</v>
      </c>
      <c r="P62" s="78">
        <v>0</v>
      </c>
      <c r="Q62" s="78">
        <v>1.1999999999999999E-3</v>
      </c>
      <c r="R62" s="78">
        <v>2.0000000000000001E-4</v>
      </c>
    </row>
    <row r="63" spans="2:18">
      <c r="B63" s="79" t="s">
        <v>348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211</v>
      </c>
      <c r="C64" t="s">
        <v>211</v>
      </c>
      <c r="D64" s="16"/>
      <c r="E64" t="s">
        <v>211</v>
      </c>
      <c r="H64" s="77">
        <v>0</v>
      </c>
      <c r="I64" t="s">
        <v>211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349</v>
      </c>
      <c r="C65" s="16"/>
      <c r="D65" s="16"/>
    </row>
    <row r="66" spans="2:4">
      <c r="B66" t="s">
        <v>350</v>
      </c>
      <c r="C66" s="16"/>
      <c r="D66" s="16"/>
    </row>
    <row r="67" spans="2:4">
      <c r="B67" t="s">
        <v>351</v>
      </c>
      <c r="C67" s="16"/>
      <c r="D67" s="16"/>
    </row>
    <row r="68" spans="2:4">
      <c r="B68" t="s">
        <v>352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3774</v>
      </c>
    </row>
    <row r="3" spans="2:23" s="1" customFormat="1">
      <c r="B3" s="2" t="s">
        <v>2</v>
      </c>
      <c r="C3" s="83" t="s">
        <v>3775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2273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2274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3774</v>
      </c>
    </row>
    <row r="3" spans="2:68" s="1" customFormat="1">
      <c r="B3" s="2" t="s">
        <v>2</v>
      </c>
      <c r="C3" s="83" t="s">
        <v>3775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3774</v>
      </c>
    </row>
    <row r="3" spans="2:66" s="1" customFormat="1">
      <c r="B3" s="2" t="s">
        <v>2</v>
      </c>
      <c r="C3" s="83" t="s">
        <v>3775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4.5999999999999996</v>
      </c>
      <c r="L11" s="7"/>
      <c r="M11" s="7"/>
      <c r="N11" s="76">
        <v>4.4600000000000001E-2</v>
      </c>
      <c r="O11" s="75">
        <v>53256135.380000003</v>
      </c>
      <c r="P11" s="33"/>
      <c r="Q11" s="75">
        <v>199.40110999999999</v>
      </c>
      <c r="R11" s="75">
        <v>69499.09924337134</v>
      </c>
      <c r="S11" s="7"/>
      <c r="T11" s="76">
        <v>1</v>
      </c>
      <c r="U11" s="76">
        <v>0.21310000000000001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4.4400000000000004</v>
      </c>
      <c r="N12" s="80">
        <v>3.8399999999999997E-2</v>
      </c>
      <c r="O12" s="81">
        <v>49161554.659999996</v>
      </c>
      <c r="Q12" s="81">
        <v>199.40110999999999</v>
      </c>
      <c r="R12" s="81">
        <v>55651.602295516066</v>
      </c>
      <c r="T12" s="80">
        <v>0.80079999999999996</v>
      </c>
      <c r="U12" s="80">
        <v>0.17069999999999999</v>
      </c>
    </row>
    <row r="13" spans="2:66">
      <c r="B13" s="79" t="s">
        <v>353</v>
      </c>
      <c r="C13" s="16"/>
      <c r="D13" s="16"/>
      <c r="E13" s="16"/>
      <c r="F13" s="16"/>
      <c r="K13" s="81">
        <v>4.5199999999999996</v>
      </c>
      <c r="N13" s="80">
        <v>3.2000000000000001E-2</v>
      </c>
      <c r="O13" s="81">
        <v>37759300.869999997</v>
      </c>
      <c r="Q13" s="81">
        <v>181.77983</v>
      </c>
      <c r="R13" s="81">
        <v>45360.269686232066</v>
      </c>
      <c r="T13" s="80">
        <v>0.65269999999999995</v>
      </c>
      <c r="U13" s="80">
        <v>0.1391</v>
      </c>
    </row>
    <row r="14" spans="2:66">
      <c r="B14" t="s">
        <v>357</v>
      </c>
      <c r="C14" t="s">
        <v>358</v>
      </c>
      <c r="D14" t="s">
        <v>100</v>
      </c>
      <c r="E14" t="s">
        <v>123</v>
      </c>
      <c r="F14" t="s">
        <v>359</v>
      </c>
      <c r="G14" t="s">
        <v>360</v>
      </c>
      <c r="H14" t="s">
        <v>361</v>
      </c>
      <c r="I14" t="s">
        <v>150</v>
      </c>
      <c r="J14" t="s">
        <v>362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280803.99</v>
      </c>
      <c r="P14" s="77">
        <v>104.24</v>
      </c>
      <c r="Q14" s="77">
        <v>0</v>
      </c>
      <c r="R14" s="77">
        <v>292.71007917600002</v>
      </c>
      <c r="S14" s="78">
        <v>2.0000000000000001E-4</v>
      </c>
      <c r="T14" s="78">
        <v>4.1999999999999997E-3</v>
      </c>
      <c r="U14" s="78">
        <v>8.9999999999999998E-4</v>
      </c>
    </row>
    <row r="15" spans="2:66">
      <c r="B15" t="s">
        <v>363</v>
      </c>
      <c r="C15" t="s">
        <v>364</v>
      </c>
      <c r="D15" t="s">
        <v>100</v>
      </c>
      <c r="E15" t="s">
        <v>123</v>
      </c>
      <c r="F15" t="s">
        <v>365</v>
      </c>
      <c r="G15" t="s">
        <v>360</v>
      </c>
      <c r="H15" t="s">
        <v>208</v>
      </c>
      <c r="I15" t="s">
        <v>209</v>
      </c>
      <c r="J15" t="s">
        <v>366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28488.84</v>
      </c>
      <c r="P15" s="77">
        <v>98.29</v>
      </c>
      <c r="Q15" s="77">
        <v>0</v>
      </c>
      <c r="R15" s="77">
        <v>28.001680835999998</v>
      </c>
      <c r="S15" s="78">
        <v>0</v>
      </c>
      <c r="T15" s="78">
        <v>4.0000000000000002E-4</v>
      </c>
      <c r="U15" s="78">
        <v>1E-4</v>
      </c>
    </row>
    <row r="16" spans="2:66">
      <c r="B16" t="s">
        <v>367</v>
      </c>
      <c r="C16" t="s">
        <v>368</v>
      </c>
      <c r="D16" t="s">
        <v>100</v>
      </c>
      <c r="E16" t="s">
        <v>123</v>
      </c>
      <c r="F16" t="s">
        <v>369</v>
      </c>
      <c r="G16" t="s">
        <v>360</v>
      </c>
      <c r="H16" t="s">
        <v>208</v>
      </c>
      <c r="I16" t="s">
        <v>209</v>
      </c>
      <c r="J16" t="s">
        <v>236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0.01</v>
      </c>
      <c r="P16" s="77">
        <v>107.19</v>
      </c>
      <c r="Q16" s="77">
        <v>0</v>
      </c>
      <c r="R16" s="77">
        <v>1.0719E-5</v>
      </c>
      <c r="S16" s="78">
        <v>0</v>
      </c>
      <c r="T16" s="78">
        <v>0</v>
      </c>
      <c r="U16" s="78">
        <v>0</v>
      </c>
    </row>
    <row r="17" spans="2:21">
      <c r="B17" t="s">
        <v>370</v>
      </c>
      <c r="C17" t="s">
        <v>371</v>
      </c>
      <c r="D17" t="s">
        <v>100</v>
      </c>
      <c r="E17" t="s">
        <v>123</v>
      </c>
      <c r="F17" t="s">
        <v>372</v>
      </c>
      <c r="G17" t="s">
        <v>360</v>
      </c>
      <c r="H17" t="s">
        <v>208</v>
      </c>
      <c r="I17" t="s">
        <v>209</v>
      </c>
      <c r="J17" t="s">
        <v>373</v>
      </c>
      <c r="K17" s="77">
        <v>7.2</v>
      </c>
      <c r="L17" t="s">
        <v>102</v>
      </c>
      <c r="M17" s="78">
        <v>2E-3</v>
      </c>
      <c r="N17" s="78">
        <v>2.06E-2</v>
      </c>
      <c r="O17" s="77">
        <v>195048.67</v>
      </c>
      <c r="P17" s="77">
        <v>95.71</v>
      </c>
      <c r="Q17" s="77">
        <v>0</v>
      </c>
      <c r="R17" s="77">
        <v>186.681082057</v>
      </c>
      <c r="S17" s="78">
        <v>2.0000000000000001E-4</v>
      </c>
      <c r="T17" s="78">
        <v>2.7000000000000001E-3</v>
      </c>
      <c r="U17" s="78">
        <v>5.9999999999999995E-4</v>
      </c>
    </row>
    <row r="18" spans="2:21">
      <c r="B18" t="s">
        <v>374</v>
      </c>
      <c r="C18" t="s">
        <v>375</v>
      </c>
      <c r="D18" t="s">
        <v>100</v>
      </c>
      <c r="E18" t="s">
        <v>123</v>
      </c>
      <c r="F18" t="s">
        <v>372</v>
      </c>
      <c r="G18" t="s">
        <v>360</v>
      </c>
      <c r="H18" t="s">
        <v>208</v>
      </c>
      <c r="I18" t="s">
        <v>209</v>
      </c>
      <c r="J18" t="s">
        <v>376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534255.6</v>
      </c>
      <c r="P18" s="77">
        <v>109.2</v>
      </c>
      <c r="Q18" s="77">
        <v>0</v>
      </c>
      <c r="R18" s="77">
        <v>583.40711520000002</v>
      </c>
      <c r="S18" s="78">
        <v>2.0000000000000001E-4</v>
      </c>
      <c r="T18" s="78">
        <v>8.3999999999999995E-3</v>
      </c>
      <c r="U18" s="78">
        <v>1.8E-3</v>
      </c>
    </row>
    <row r="19" spans="2:21">
      <c r="B19" t="s">
        <v>377</v>
      </c>
      <c r="C19" t="s">
        <v>378</v>
      </c>
      <c r="D19" t="s">
        <v>100</v>
      </c>
      <c r="E19" t="s">
        <v>123</v>
      </c>
      <c r="F19" t="s">
        <v>372</v>
      </c>
      <c r="G19" t="s">
        <v>360</v>
      </c>
      <c r="H19" t="s">
        <v>208</v>
      </c>
      <c r="I19" t="s">
        <v>209</v>
      </c>
      <c r="J19" t="s">
        <v>379</v>
      </c>
      <c r="K19" s="77">
        <v>3.21</v>
      </c>
      <c r="L19" t="s">
        <v>102</v>
      </c>
      <c r="M19" s="78">
        <v>3.8E-3</v>
      </c>
      <c r="N19" s="78">
        <v>1.84E-2</v>
      </c>
      <c r="O19" s="77">
        <v>974794.33</v>
      </c>
      <c r="P19" s="77">
        <v>102.81</v>
      </c>
      <c r="Q19" s="77">
        <v>0</v>
      </c>
      <c r="R19" s="77">
        <v>1002.186050673</v>
      </c>
      <c r="S19" s="78">
        <v>2.9999999999999997E-4</v>
      </c>
      <c r="T19" s="78">
        <v>1.44E-2</v>
      </c>
      <c r="U19" s="78">
        <v>3.0999999999999999E-3</v>
      </c>
    </row>
    <row r="20" spans="2:21">
      <c r="B20" t="s">
        <v>380</v>
      </c>
      <c r="C20" t="s">
        <v>381</v>
      </c>
      <c r="D20" t="s">
        <v>100</v>
      </c>
      <c r="E20" t="s">
        <v>123</v>
      </c>
      <c r="F20" t="s">
        <v>382</v>
      </c>
      <c r="G20" t="s">
        <v>127</v>
      </c>
      <c r="H20" t="s">
        <v>208</v>
      </c>
      <c r="I20" t="s">
        <v>209</v>
      </c>
      <c r="J20" t="s">
        <v>379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860563.47</v>
      </c>
      <c r="P20" s="77">
        <v>103.05</v>
      </c>
      <c r="Q20" s="77">
        <v>0</v>
      </c>
      <c r="R20" s="77">
        <v>886.81065583500003</v>
      </c>
      <c r="S20" s="78">
        <v>2.9999999999999997E-4</v>
      </c>
      <c r="T20" s="78">
        <v>1.2800000000000001E-2</v>
      </c>
      <c r="U20" s="78">
        <v>2.7000000000000001E-3</v>
      </c>
    </row>
    <row r="21" spans="2:21">
      <c r="B21" t="s">
        <v>383</v>
      </c>
      <c r="C21" t="s">
        <v>384</v>
      </c>
      <c r="D21" t="s">
        <v>100</v>
      </c>
      <c r="E21" t="s">
        <v>123</v>
      </c>
      <c r="F21" t="s">
        <v>385</v>
      </c>
      <c r="G21" t="s">
        <v>360</v>
      </c>
      <c r="H21" t="s">
        <v>208</v>
      </c>
      <c r="I21" t="s">
        <v>209</v>
      </c>
      <c r="J21" t="s">
        <v>250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31197.46</v>
      </c>
      <c r="P21" s="77">
        <v>121.33</v>
      </c>
      <c r="Q21" s="77">
        <v>0</v>
      </c>
      <c r="R21" s="77">
        <v>37.851878218000003</v>
      </c>
      <c r="S21" s="78">
        <v>4.0000000000000002E-4</v>
      </c>
      <c r="T21" s="78">
        <v>5.0000000000000001E-4</v>
      </c>
      <c r="U21" s="78">
        <v>1E-4</v>
      </c>
    </row>
    <row r="22" spans="2:21">
      <c r="B22" t="s">
        <v>386</v>
      </c>
      <c r="C22" t="s">
        <v>387</v>
      </c>
      <c r="D22" t="s">
        <v>100</v>
      </c>
      <c r="E22" t="s">
        <v>123</v>
      </c>
      <c r="F22" t="s">
        <v>385</v>
      </c>
      <c r="G22" t="s">
        <v>360</v>
      </c>
      <c r="H22" t="s">
        <v>208</v>
      </c>
      <c r="I22" t="s">
        <v>209</v>
      </c>
      <c r="J22" t="s">
        <v>250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0.01</v>
      </c>
      <c r="P22" s="77">
        <v>107.4</v>
      </c>
      <c r="Q22" s="77">
        <v>0</v>
      </c>
      <c r="R22" s="77">
        <v>1.0740000000000001E-5</v>
      </c>
      <c r="S22" s="78">
        <v>0</v>
      </c>
      <c r="T22" s="78">
        <v>0</v>
      </c>
      <c r="U22" s="78">
        <v>0</v>
      </c>
    </row>
    <row r="23" spans="2:21">
      <c r="B23" t="s">
        <v>388</v>
      </c>
      <c r="C23" t="s">
        <v>389</v>
      </c>
      <c r="D23" t="s">
        <v>100</v>
      </c>
      <c r="E23" t="s">
        <v>123</v>
      </c>
      <c r="F23" t="s">
        <v>390</v>
      </c>
      <c r="G23" t="s">
        <v>391</v>
      </c>
      <c r="H23" t="s">
        <v>361</v>
      </c>
      <c r="I23" t="s">
        <v>150</v>
      </c>
      <c r="J23" t="s">
        <v>392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361723.7</v>
      </c>
      <c r="P23" s="77">
        <v>105.88</v>
      </c>
      <c r="Q23" s="77">
        <v>0</v>
      </c>
      <c r="R23" s="77">
        <v>382.99305356000002</v>
      </c>
      <c r="S23" s="78">
        <v>2.0000000000000001E-4</v>
      </c>
      <c r="T23" s="78">
        <v>5.4999999999999997E-3</v>
      </c>
      <c r="U23" s="78">
        <v>1.1999999999999999E-3</v>
      </c>
    </row>
    <row r="24" spans="2:21">
      <c r="B24" t="s">
        <v>393</v>
      </c>
      <c r="C24" t="s">
        <v>394</v>
      </c>
      <c r="D24" t="s">
        <v>100</v>
      </c>
      <c r="E24" t="s">
        <v>123</v>
      </c>
      <c r="F24" t="s">
        <v>390</v>
      </c>
      <c r="G24" t="s">
        <v>391</v>
      </c>
      <c r="H24" t="s">
        <v>361</v>
      </c>
      <c r="I24" t="s">
        <v>150</v>
      </c>
      <c r="J24" t="s">
        <v>392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66085.88</v>
      </c>
      <c r="P24" s="77">
        <v>107.2</v>
      </c>
      <c r="Q24" s="77">
        <v>0</v>
      </c>
      <c r="R24" s="77">
        <v>70.844063360000007</v>
      </c>
      <c r="S24" s="78">
        <v>0</v>
      </c>
      <c r="T24" s="78">
        <v>1E-3</v>
      </c>
      <c r="U24" s="78">
        <v>2.0000000000000001E-4</v>
      </c>
    </row>
    <row r="25" spans="2:21">
      <c r="B25" t="s">
        <v>395</v>
      </c>
      <c r="C25" t="s">
        <v>396</v>
      </c>
      <c r="D25" t="s">
        <v>100</v>
      </c>
      <c r="E25" t="s">
        <v>123</v>
      </c>
      <c r="F25" t="s">
        <v>397</v>
      </c>
      <c r="G25" t="s">
        <v>360</v>
      </c>
      <c r="H25" t="s">
        <v>208</v>
      </c>
      <c r="I25" t="s">
        <v>209</v>
      </c>
      <c r="J25" t="s">
        <v>373</v>
      </c>
      <c r="K25" s="77">
        <v>4.57</v>
      </c>
      <c r="L25" t="s">
        <v>102</v>
      </c>
      <c r="M25" s="78">
        <v>1E-3</v>
      </c>
      <c r="N25" s="78">
        <v>1.9E-2</v>
      </c>
      <c r="O25" s="77">
        <v>105625.53</v>
      </c>
      <c r="P25" s="77">
        <v>97.94</v>
      </c>
      <c r="Q25" s="77">
        <v>0</v>
      </c>
      <c r="R25" s="77">
        <v>103.44964408200001</v>
      </c>
      <c r="S25" s="78">
        <v>0</v>
      </c>
      <c r="T25" s="78">
        <v>1.5E-3</v>
      </c>
      <c r="U25" s="78">
        <v>2.9999999999999997E-4</v>
      </c>
    </row>
    <row r="26" spans="2:21">
      <c r="B26" t="s">
        <v>398</v>
      </c>
      <c r="C26" t="s">
        <v>399</v>
      </c>
      <c r="D26" t="s">
        <v>100</v>
      </c>
      <c r="E26" t="s">
        <v>123</v>
      </c>
      <c r="F26" t="s">
        <v>400</v>
      </c>
      <c r="G26" t="s">
        <v>360</v>
      </c>
      <c r="H26" t="s">
        <v>208</v>
      </c>
      <c r="I26" t="s">
        <v>209</v>
      </c>
      <c r="J26" t="s">
        <v>401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51987.64</v>
      </c>
      <c r="P26" s="77">
        <v>108.29</v>
      </c>
      <c r="Q26" s="77">
        <v>0</v>
      </c>
      <c r="R26" s="77">
        <v>56.297415356000002</v>
      </c>
      <c r="S26" s="78">
        <v>0</v>
      </c>
      <c r="T26" s="78">
        <v>8.0000000000000004E-4</v>
      </c>
      <c r="U26" s="78">
        <v>2.0000000000000001E-4</v>
      </c>
    </row>
    <row r="27" spans="2:21">
      <c r="B27" t="s">
        <v>402</v>
      </c>
      <c r="C27" t="s">
        <v>403</v>
      </c>
      <c r="D27" t="s">
        <v>100</v>
      </c>
      <c r="E27" t="s">
        <v>123</v>
      </c>
      <c r="F27" t="s">
        <v>400</v>
      </c>
      <c r="G27" t="s">
        <v>360</v>
      </c>
      <c r="H27" t="s">
        <v>208</v>
      </c>
      <c r="I27" t="s">
        <v>209</v>
      </c>
      <c r="J27" t="s">
        <v>236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27638.62</v>
      </c>
      <c r="P27" s="77">
        <v>107.21</v>
      </c>
      <c r="Q27" s="77">
        <v>0</v>
      </c>
      <c r="R27" s="77">
        <v>29.631364502</v>
      </c>
      <c r="S27" s="78">
        <v>0</v>
      </c>
      <c r="T27" s="78">
        <v>4.0000000000000002E-4</v>
      </c>
      <c r="U27" s="78">
        <v>1E-4</v>
      </c>
    </row>
    <row r="28" spans="2:21">
      <c r="B28" t="s">
        <v>404</v>
      </c>
      <c r="C28" t="s">
        <v>405</v>
      </c>
      <c r="D28" t="s">
        <v>100</v>
      </c>
      <c r="E28" t="s">
        <v>123</v>
      </c>
      <c r="F28" t="s">
        <v>400</v>
      </c>
      <c r="G28" t="s">
        <v>360</v>
      </c>
      <c r="H28" t="s">
        <v>208</v>
      </c>
      <c r="I28" t="s">
        <v>209</v>
      </c>
      <c r="J28" t="s">
        <v>406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0.01</v>
      </c>
      <c r="P28" s="77">
        <v>114.9</v>
      </c>
      <c r="Q28" s="77">
        <v>0</v>
      </c>
      <c r="R28" s="77">
        <v>1.149E-5</v>
      </c>
      <c r="S28" s="78">
        <v>0</v>
      </c>
      <c r="T28" s="78">
        <v>0</v>
      </c>
      <c r="U28" s="78">
        <v>0</v>
      </c>
    </row>
    <row r="29" spans="2:21">
      <c r="B29" t="s">
        <v>407</v>
      </c>
      <c r="C29" t="s">
        <v>408</v>
      </c>
      <c r="D29" t="s">
        <v>100</v>
      </c>
      <c r="E29" t="s">
        <v>123</v>
      </c>
      <c r="F29" t="s">
        <v>409</v>
      </c>
      <c r="G29" t="s">
        <v>410</v>
      </c>
      <c r="H29" t="s">
        <v>411</v>
      </c>
      <c r="I29" t="s">
        <v>150</v>
      </c>
      <c r="J29" t="s">
        <v>412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757701.26</v>
      </c>
      <c r="P29" s="77">
        <v>117.6</v>
      </c>
      <c r="Q29" s="77">
        <v>0</v>
      </c>
      <c r="R29" s="77">
        <v>891.05668175999995</v>
      </c>
      <c r="S29" s="78">
        <v>2.9999999999999997E-4</v>
      </c>
      <c r="T29" s="78">
        <v>1.2800000000000001E-2</v>
      </c>
      <c r="U29" s="78">
        <v>2.7000000000000001E-3</v>
      </c>
    </row>
    <row r="30" spans="2:21">
      <c r="B30" t="s">
        <v>413</v>
      </c>
      <c r="C30" t="s">
        <v>414</v>
      </c>
      <c r="D30" t="s">
        <v>100</v>
      </c>
      <c r="E30" t="s">
        <v>123</v>
      </c>
      <c r="F30" t="s">
        <v>409</v>
      </c>
      <c r="G30" t="s">
        <v>410</v>
      </c>
      <c r="H30" t="s">
        <v>411</v>
      </c>
      <c r="I30" t="s">
        <v>150</v>
      </c>
      <c r="J30" t="s">
        <v>415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703224.59</v>
      </c>
      <c r="P30" s="77">
        <v>120.6</v>
      </c>
      <c r="Q30" s="77">
        <v>0</v>
      </c>
      <c r="R30" s="77">
        <v>848.08885554000005</v>
      </c>
      <c r="S30" s="78">
        <v>2.9999999999999997E-4</v>
      </c>
      <c r="T30" s="78">
        <v>1.2200000000000001E-2</v>
      </c>
      <c r="U30" s="78">
        <v>2.5999999999999999E-3</v>
      </c>
    </row>
    <row r="31" spans="2:21">
      <c r="B31" t="s">
        <v>416</v>
      </c>
      <c r="C31" t="s">
        <v>417</v>
      </c>
      <c r="D31" t="s">
        <v>100</v>
      </c>
      <c r="E31" t="s">
        <v>123</v>
      </c>
      <c r="F31" t="s">
        <v>409</v>
      </c>
      <c r="G31" t="s">
        <v>410</v>
      </c>
      <c r="H31" t="s">
        <v>411</v>
      </c>
      <c r="I31" t="s">
        <v>150</v>
      </c>
      <c r="J31" t="s">
        <v>418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992296.03</v>
      </c>
      <c r="P31" s="77">
        <v>108.57</v>
      </c>
      <c r="Q31" s="77">
        <v>0</v>
      </c>
      <c r="R31" s="77">
        <v>1077.335799771</v>
      </c>
      <c r="S31" s="78">
        <v>2.9999999999999997E-4</v>
      </c>
      <c r="T31" s="78">
        <v>1.55E-2</v>
      </c>
      <c r="U31" s="78">
        <v>3.3E-3</v>
      </c>
    </row>
    <row r="32" spans="2:21">
      <c r="B32" t="s">
        <v>419</v>
      </c>
      <c r="C32" t="s">
        <v>420</v>
      </c>
      <c r="D32" t="s">
        <v>100</v>
      </c>
      <c r="E32" t="s">
        <v>123</v>
      </c>
      <c r="F32" t="s">
        <v>409</v>
      </c>
      <c r="G32" t="s">
        <v>410</v>
      </c>
      <c r="H32" t="s">
        <v>411</v>
      </c>
      <c r="I32" t="s">
        <v>150</v>
      </c>
      <c r="J32" t="s">
        <v>421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163278.25</v>
      </c>
      <c r="P32" s="77">
        <v>104.1</v>
      </c>
      <c r="Q32" s="77">
        <v>0</v>
      </c>
      <c r="R32" s="77">
        <v>169.97265824999999</v>
      </c>
      <c r="S32" s="78">
        <v>1E-4</v>
      </c>
      <c r="T32" s="78">
        <v>2.3999999999999998E-3</v>
      </c>
      <c r="U32" s="78">
        <v>5.0000000000000001E-4</v>
      </c>
    </row>
    <row r="33" spans="2:21">
      <c r="B33" t="s">
        <v>422</v>
      </c>
      <c r="C33" t="s">
        <v>423</v>
      </c>
      <c r="D33" t="s">
        <v>100</v>
      </c>
      <c r="E33" t="s">
        <v>123</v>
      </c>
      <c r="F33" t="s">
        <v>409</v>
      </c>
      <c r="G33" t="s">
        <v>410</v>
      </c>
      <c r="H33" t="s">
        <v>411</v>
      </c>
      <c r="I33" t="s">
        <v>150</v>
      </c>
      <c r="J33" t="s">
        <v>424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456813.67</v>
      </c>
      <c r="P33" s="77">
        <v>92.85</v>
      </c>
      <c r="Q33" s="77">
        <v>0</v>
      </c>
      <c r="R33" s="77">
        <v>424.15149259499998</v>
      </c>
      <c r="S33" s="78">
        <v>1E-4</v>
      </c>
      <c r="T33" s="78">
        <v>6.1000000000000004E-3</v>
      </c>
      <c r="U33" s="78">
        <v>1.2999999999999999E-3</v>
      </c>
    </row>
    <row r="34" spans="2:21">
      <c r="B34" t="s">
        <v>425</v>
      </c>
      <c r="C34" t="s">
        <v>426</v>
      </c>
      <c r="D34" t="s">
        <v>100</v>
      </c>
      <c r="E34" t="s">
        <v>123</v>
      </c>
      <c r="F34" t="s">
        <v>427</v>
      </c>
      <c r="G34" t="s">
        <v>127</v>
      </c>
      <c r="H34" t="s">
        <v>428</v>
      </c>
      <c r="I34" t="s">
        <v>209</v>
      </c>
      <c r="J34" t="s">
        <v>429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102386.89</v>
      </c>
      <c r="P34" s="77">
        <v>112.87</v>
      </c>
      <c r="Q34" s="77">
        <v>0</v>
      </c>
      <c r="R34" s="77">
        <v>115.564082743</v>
      </c>
      <c r="S34" s="78">
        <v>1E-4</v>
      </c>
      <c r="T34" s="78">
        <v>1.6999999999999999E-3</v>
      </c>
      <c r="U34" s="78">
        <v>4.0000000000000002E-4</v>
      </c>
    </row>
    <row r="35" spans="2:21">
      <c r="B35" t="s">
        <v>430</v>
      </c>
      <c r="C35" t="s">
        <v>431</v>
      </c>
      <c r="D35" t="s">
        <v>100</v>
      </c>
      <c r="E35" t="s">
        <v>123</v>
      </c>
      <c r="F35" t="s">
        <v>432</v>
      </c>
      <c r="G35" t="s">
        <v>391</v>
      </c>
      <c r="H35" t="s">
        <v>411</v>
      </c>
      <c r="I35" t="s">
        <v>150</v>
      </c>
      <c r="J35" t="s">
        <v>433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1377555.65</v>
      </c>
      <c r="P35" s="77">
        <v>105.29</v>
      </c>
      <c r="Q35" s="77">
        <v>0</v>
      </c>
      <c r="R35" s="77">
        <v>1450.428343885</v>
      </c>
      <c r="S35" s="78">
        <v>4.0000000000000002E-4</v>
      </c>
      <c r="T35" s="78">
        <v>2.0899999999999998E-2</v>
      </c>
      <c r="U35" s="78">
        <v>4.4000000000000003E-3</v>
      </c>
    </row>
    <row r="36" spans="2:21">
      <c r="B36" t="s">
        <v>434</v>
      </c>
      <c r="C36" t="s">
        <v>435</v>
      </c>
      <c r="D36" t="s">
        <v>100</v>
      </c>
      <c r="E36" t="s">
        <v>123</v>
      </c>
      <c r="F36" t="s">
        <v>432</v>
      </c>
      <c r="G36" t="s">
        <v>391</v>
      </c>
      <c r="H36" t="s">
        <v>411</v>
      </c>
      <c r="I36" t="s">
        <v>150</v>
      </c>
      <c r="J36" t="s">
        <v>331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784221.89</v>
      </c>
      <c r="P36" s="77">
        <v>105.78</v>
      </c>
      <c r="Q36" s="77">
        <v>0</v>
      </c>
      <c r="R36" s="77">
        <v>829.549915242</v>
      </c>
      <c r="S36" s="78">
        <v>2.9999999999999997E-4</v>
      </c>
      <c r="T36" s="78">
        <v>1.1900000000000001E-2</v>
      </c>
      <c r="U36" s="78">
        <v>2.5000000000000001E-3</v>
      </c>
    </row>
    <row r="37" spans="2:21">
      <c r="B37" t="s">
        <v>436</v>
      </c>
      <c r="C37" t="s">
        <v>437</v>
      </c>
      <c r="D37" t="s">
        <v>100</v>
      </c>
      <c r="E37" t="s">
        <v>123</v>
      </c>
      <c r="F37" t="s">
        <v>432</v>
      </c>
      <c r="G37" t="s">
        <v>391</v>
      </c>
      <c r="H37" t="s">
        <v>411</v>
      </c>
      <c r="I37" t="s">
        <v>150</v>
      </c>
      <c r="J37" t="s">
        <v>331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1260486.78</v>
      </c>
      <c r="P37" s="77">
        <v>106.81</v>
      </c>
      <c r="Q37" s="77">
        <v>0</v>
      </c>
      <c r="R37" s="77">
        <v>1346.325929718</v>
      </c>
      <c r="S37" s="78">
        <v>4.0000000000000002E-4</v>
      </c>
      <c r="T37" s="78">
        <v>1.9400000000000001E-2</v>
      </c>
      <c r="U37" s="78">
        <v>4.1000000000000003E-3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432</v>
      </c>
      <c r="G38" t="s">
        <v>391</v>
      </c>
      <c r="H38" t="s">
        <v>428</v>
      </c>
      <c r="I38" t="s">
        <v>209</v>
      </c>
      <c r="J38" t="s">
        <v>421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629489.41</v>
      </c>
      <c r="P38" s="77">
        <v>91</v>
      </c>
      <c r="Q38" s="77">
        <v>0</v>
      </c>
      <c r="R38" s="77">
        <v>572.8353631</v>
      </c>
      <c r="S38" s="78">
        <v>2.9999999999999997E-4</v>
      </c>
      <c r="T38" s="78">
        <v>8.2000000000000007E-3</v>
      </c>
      <c r="U38" s="78">
        <v>1.8E-3</v>
      </c>
    </row>
    <row r="39" spans="2:21">
      <c r="B39" t="s">
        <v>440</v>
      </c>
      <c r="C39" t="s">
        <v>441</v>
      </c>
      <c r="D39" t="s">
        <v>100</v>
      </c>
      <c r="E39" t="s">
        <v>123</v>
      </c>
      <c r="F39" t="s">
        <v>432</v>
      </c>
      <c r="G39" t="s">
        <v>391</v>
      </c>
      <c r="H39" t="s">
        <v>428</v>
      </c>
      <c r="I39" t="s">
        <v>209</v>
      </c>
      <c r="J39" t="s">
        <v>421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732892.77</v>
      </c>
      <c r="P39" s="77">
        <v>91.02</v>
      </c>
      <c r="Q39" s="77">
        <v>0</v>
      </c>
      <c r="R39" s="77">
        <v>667.078999254</v>
      </c>
      <c r="S39" s="78">
        <v>2.9999999999999997E-4</v>
      </c>
      <c r="T39" s="78">
        <v>9.5999999999999992E-3</v>
      </c>
      <c r="U39" s="78">
        <v>2E-3</v>
      </c>
    </row>
    <row r="40" spans="2:21">
      <c r="B40" t="s">
        <v>442</v>
      </c>
      <c r="C40" t="s">
        <v>443</v>
      </c>
      <c r="D40" t="s">
        <v>100</v>
      </c>
      <c r="E40" t="s">
        <v>123</v>
      </c>
      <c r="F40" t="s">
        <v>432</v>
      </c>
      <c r="G40" t="s">
        <v>391</v>
      </c>
      <c r="H40" t="s">
        <v>428</v>
      </c>
      <c r="I40" t="s">
        <v>209</v>
      </c>
      <c r="J40" t="s">
        <v>444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46490.37</v>
      </c>
      <c r="P40" s="77">
        <v>107.22</v>
      </c>
      <c r="Q40" s="77">
        <v>25.575790000000001</v>
      </c>
      <c r="R40" s="77">
        <v>75.422764713999996</v>
      </c>
      <c r="S40" s="78">
        <v>2.0000000000000001E-4</v>
      </c>
      <c r="T40" s="78">
        <v>1.1000000000000001E-3</v>
      </c>
      <c r="U40" s="78">
        <v>2.0000000000000001E-4</v>
      </c>
    </row>
    <row r="41" spans="2:21">
      <c r="B41" t="s">
        <v>445</v>
      </c>
      <c r="C41" t="s">
        <v>446</v>
      </c>
      <c r="D41" t="s">
        <v>100</v>
      </c>
      <c r="E41" t="s">
        <v>123</v>
      </c>
      <c r="F41" t="s">
        <v>400</v>
      </c>
      <c r="G41" t="s">
        <v>360</v>
      </c>
      <c r="H41" t="s">
        <v>411</v>
      </c>
      <c r="I41" t="s">
        <v>150</v>
      </c>
      <c r="J41" t="s">
        <v>447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25824.18</v>
      </c>
      <c r="P41" s="77">
        <v>115.61</v>
      </c>
      <c r="Q41" s="77">
        <v>0</v>
      </c>
      <c r="R41" s="77">
        <v>29.855334498000001</v>
      </c>
      <c r="S41" s="78">
        <v>1E-4</v>
      </c>
      <c r="T41" s="78">
        <v>4.0000000000000002E-4</v>
      </c>
      <c r="U41" s="78">
        <v>1E-4</v>
      </c>
    </row>
    <row r="42" spans="2:21">
      <c r="B42" t="s">
        <v>448</v>
      </c>
      <c r="C42" t="s">
        <v>449</v>
      </c>
      <c r="D42" t="s">
        <v>100</v>
      </c>
      <c r="E42" t="s">
        <v>123</v>
      </c>
      <c r="F42" t="s">
        <v>450</v>
      </c>
      <c r="G42" t="s">
        <v>391</v>
      </c>
      <c r="H42" t="s">
        <v>451</v>
      </c>
      <c r="I42" t="s">
        <v>209</v>
      </c>
      <c r="J42" t="s">
        <v>452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268313.43</v>
      </c>
      <c r="P42" s="77">
        <v>98.42</v>
      </c>
      <c r="Q42" s="77">
        <v>0</v>
      </c>
      <c r="R42" s="77">
        <v>264.07407780599999</v>
      </c>
      <c r="S42" s="78">
        <v>1E-4</v>
      </c>
      <c r="T42" s="78">
        <v>3.8E-3</v>
      </c>
      <c r="U42" s="78">
        <v>8.0000000000000004E-4</v>
      </c>
    </row>
    <row r="43" spans="2:21">
      <c r="B43" t="s">
        <v>453</v>
      </c>
      <c r="C43" t="s">
        <v>454</v>
      </c>
      <c r="D43" t="s">
        <v>100</v>
      </c>
      <c r="E43" t="s">
        <v>123</v>
      </c>
      <c r="F43" t="s">
        <v>450</v>
      </c>
      <c r="G43" t="s">
        <v>391</v>
      </c>
      <c r="H43" t="s">
        <v>451</v>
      </c>
      <c r="I43" t="s">
        <v>209</v>
      </c>
      <c r="J43" t="s">
        <v>281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694896.77</v>
      </c>
      <c r="P43" s="77">
        <v>89.97</v>
      </c>
      <c r="Q43" s="77">
        <v>0</v>
      </c>
      <c r="R43" s="77">
        <v>625.19862396899998</v>
      </c>
      <c r="S43" s="78">
        <v>5.9999999999999995E-4</v>
      </c>
      <c r="T43" s="78">
        <v>8.9999999999999993E-3</v>
      </c>
      <c r="U43" s="78">
        <v>1.9E-3</v>
      </c>
    </row>
    <row r="44" spans="2:21">
      <c r="B44" t="s">
        <v>455</v>
      </c>
      <c r="C44" t="s">
        <v>456</v>
      </c>
      <c r="D44" t="s">
        <v>100</v>
      </c>
      <c r="E44" t="s">
        <v>123</v>
      </c>
      <c r="F44" t="s">
        <v>450</v>
      </c>
      <c r="G44" t="s">
        <v>391</v>
      </c>
      <c r="H44" t="s">
        <v>451</v>
      </c>
      <c r="I44" t="s">
        <v>209</v>
      </c>
      <c r="J44" t="s">
        <v>457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183602.02</v>
      </c>
      <c r="P44" s="77">
        <v>137.91</v>
      </c>
      <c r="Q44" s="77">
        <v>88.612489999999994</v>
      </c>
      <c r="R44" s="77">
        <v>341.81803578199998</v>
      </c>
      <c r="S44" s="78">
        <v>2.0000000000000001E-4</v>
      </c>
      <c r="T44" s="78">
        <v>4.8999999999999998E-3</v>
      </c>
      <c r="U44" s="78">
        <v>1E-3</v>
      </c>
    </row>
    <row r="45" spans="2:21">
      <c r="B45" t="s">
        <v>458</v>
      </c>
      <c r="C45" t="s">
        <v>459</v>
      </c>
      <c r="D45" t="s">
        <v>100</v>
      </c>
      <c r="E45" t="s">
        <v>123</v>
      </c>
      <c r="F45" t="s">
        <v>460</v>
      </c>
      <c r="G45" t="s">
        <v>391</v>
      </c>
      <c r="H45" t="s">
        <v>451</v>
      </c>
      <c r="I45" t="s">
        <v>209</v>
      </c>
      <c r="J45" t="s">
        <v>366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1180324.3600000001</v>
      </c>
      <c r="P45" s="77">
        <v>88.59</v>
      </c>
      <c r="Q45" s="77">
        <v>2.1981299999999999</v>
      </c>
      <c r="R45" s="77">
        <v>1047.847480524</v>
      </c>
      <c r="S45" s="78">
        <v>5.0000000000000001E-4</v>
      </c>
      <c r="T45" s="78">
        <v>1.5100000000000001E-2</v>
      </c>
      <c r="U45" s="78">
        <v>3.2000000000000002E-3</v>
      </c>
    </row>
    <row r="46" spans="2:21">
      <c r="B46" t="s">
        <v>461</v>
      </c>
      <c r="C46" t="s">
        <v>462</v>
      </c>
      <c r="D46" t="s">
        <v>100</v>
      </c>
      <c r="E46" t="s">
        <v>123</v>
      </c>
      <c r="F46" t="s">
        <v>460</v>
      </c>
      <c r="G46" t="s">
        <v>391</v>
      </c>
      <c r="H46" t="s">
        <v>451</v>
      </c>
      <c r="I46" t="s">
        <v>209</v>
      </c>
      <c r="J46" t="s">
        <v>463</v>
      </c>
      <c r="K46" s="77">
        <v>3.01</v>
      </c>
      <c r="L46" t="s">
        <v>102</v>
      </c>
      <c r="M46" s="78">
        <v>2.4E-2</v>
      </c>
      <c r="N46" s="78">
        <v>2.63E-2</v>
      </c>
      <c r="O46" s="77">
        <v>49939.99</v>
      </c>
      <c r="P46" s="77">
        <v>108.91</v>
      </c>
      <c r="Q46" s="77">
        <v>0</v>
      </c>
      <c r="R46" s="77">
        <v>54.389643108999998</v>
      </c>
      <c r="S46" s="78">
        <v>1E-4</v>
      </c>
      <c r="T46" s="78">
        <v>8.0000000000000004E-4</v>
      </c>
      <c r="U46" s="78">
        <v>2.0000000000000001E-4</v>
      </c>
    </row>
    <row r="47" spans="2:21">
      <c r="B47" t="s">
        <v>464</v>
      </c>
      <c r="C47" t="s">
        <v>465</v>
      </c>
      <c r="D47" t="s">
        <v>100</v>
      </c>
      <c r="E47" t="s">
        <v>123</v>
      </c>
      <c r="F47" t="s">
        <v>460</v>
      </c>
      <c r="G47" t="s">
        <v>391</v>
      </c>
      <c r="H47" t="s">
        <v>451</v>
      </c>
      <c r="I47" t="s">
        <v>209</v>
      </c>
      <c r="J47" t="s">
        <v>463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261332.06</v>
      </c>
      <c r="P47" s="77">
        <v>109.24</v>
      </c>
      <c r="Q47" s="77">
        <v>0</v>
      </c>
      <c r="R47" s="77">
        <v>285.47914234400002</v>
      </c>
      <c r="S47" s="78">
        <v>5.0000000000000001E-4</v>
      </c>
      <c r="T47" s="78">
        <v>4.1000000000000003E-3</v>
      </c>
      <c r="U47" s="78">
        <v>8.9999999999999998E-4</v>
      </c>
    </row>
    <row r="48" spans="2:21">
      <c r="B48" t="s">
        <v>466</v>
      </c>
      <c r="C48" t="s">
        <v>467</v>
      </c>
      <c r="D48" t="s">
        <v>100</v>
      </c>
      <c r="E48" t="s">
        <v>123</v>
      </c>
      <c r="F48" t="s">
        <v>460</v>
      </c>
      <c r="G48" t="s">
        <v>391</v>
      </c>
      <c r="H48" t="s">
        <v>451</v>
      </c>
      <c r="I48" t="s">
        <v>209</v>
      </c>
      <c r="J48" t="s">
        <v>468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33704.269999999997</v>
      </c>
      <c r="P48" s="77">
        <v>111.05</v>
      </c>
      <c r="Q48" s="77">
        <v>0</v>
      </c>
      <c r="R48" s="77">
        <v>37.428591834999999</v>
      </c>
      <c r="S48" s="78">
        <v>0</v>
      </c>
      <c r="T48" s="78">
        <v>5.0000000000000001E-4</v>
      </c>
      <c r="U48" s="78">
        <v>1E-4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460</v>
      </c>
      <c r="G49" t="s">
        <v>391</v>
      </c>
      <c r="H49" t="s">
        <v>451</v>
      </c>
      <c r="I49" t="s">
        <v>209</v>
      </c>
      <c r="J49" t="s">
        <v>471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22753.82</v>
      </c>
      <c r="P49" s="77">
        <v>113.01</v>
      </c>
      <c r="Q49" s="77">
        <v>0</v>
      </c>
      <c r="R49" s="77">
        <v>25.714091981999999</v>
      </c>
      <c r="S49" s="78">
        <v>1E-4</v>
      </c>
      <c r="T49" s="78">
        <v>4.0000000000000002E-4</v>
      </c>
      <c r="U49" s="78">
        <v>1E-4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474</v>
      </c>
      <c r="G50" t="s">
        <v>391</v>
      </c>
      <c r="H50" t="s">
        <v>451</v>
      </c>
      <c r="I50" t="s">
        <v>209</v>
      </c>
      <c r="J50" t="s">
        <v>325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232874.15</v>
      </c>
      <c r="P50" s="77">
        <v>99.21</v>
      </c>
      <c r="Q50" s="77">
        <v>0</v>
      </c>
      <c r="R50" s="77">
        <v>231.03444421500001</v>
      </c>
      <c r="S50" s="78">
        <v>5.0000000000000001E-4</v>
      </c>
      <c r="T50" s="78">
        <v>3.3E-3</v>
      </c>
      <c r="U50" s="78">
        <v>6.9999999999999999E-4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474</v>
      </c>
      <c r="G51" t="s">
        <v>391</v>
      </c>
      <c r="H51" t="s">
        <v>451</v>
      </c>
      <c r="I51" t="s">
        <v>209</v>
      </c>
      <c r="J51" t="s">
        <v>281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3742.82</v>
      </c>
      <c r="P51" s="77">
        <v>101.43</v>
      </c>
      <c r="Q51" s="77">
        <v>0</v>
      </c>
      <c r="R51" s="77">
        <v>3.796342326</v>
      </c>
      <c r="S51" s="78">
        <v>0</v>
      </c>
      <c r="T51" s="78">
        <v>1E-4</v>
      </c>
      <c r="U51" s="78">
        <v>0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474</v>
      </c>
      <c r="G52" t="s">
        <v>391</v>
      </c>
      <c r="H52" t="s">
        <v>451</v>
      </c>
      <c r="I52" t="s">
        <v>209</v>
      </c>
      <c r="J52" t="s">
        <v>479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0.01</v>
      </c>
      <c r="P52" s="77">
        <v>121.19</v>
      </c>
      <c r="Q52" s="77">
        <v>0</v>
      </c>
      <c r="R52" s="77">
        <v>1.2119E-5</v>
      </c>
      <c r="S52" s="78">
        <v>0</v>
      </c>
      <c r="T52" s="78">
        <v>0</v>
      </c>
      <c r="U52" s="78">
        <v>0</v>
      </c>
    </row>
    <row r="53" spans="2:21">
      <c r="B53" t="s">
        <v>480</v>
      </c>
      <c r="C53" t="s">
        <v>481</v>
      </c>
      <c r="D53" t="s">
        <v>100</v>
      </c>
      <c r="E53" t="s">
        <v>123</v>
      </c>
      <c r="F53" t="s">
        <v>474</v>
      </c>
      <c r="G53" t="s">
        <v>391</v>
      </c>
      <c r="H53" t="s">
        <v>451</v>
      </c>
      <c r="I53" t="s">
        <v>209</v>
      </c>
      <c r="J53" t="s">
        <v>331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52515.31</v>
      </c>
      <c r="P53" s="77">
        <v>113.88</v>
      </c>
      <c r="Q53" s="77">
        <v>1.44513</v>
      </c>
      <c r="R53" s="77">
        <v>61.249565027999999</v>
      </c>
      <c r="S53" s="78">
        <v>4.0000000000000002E-4</v>
      </c>
      <c r="T53" s="78">
        <v>8.9999999999999998E-4</v>
      </c>
      <c r="U53" s="78">
        <v>2.0000000000000001E-4</v>
      </c>
    </row>
    <row r="54" spans="2:21">
      <c r="B54" t="s">
        <v>482</v>
      </c>
      <c r="C54" t="s">
        <v>483</v>
      </c>
      <c r="D54" t="s">
        <v>100</v>
      </c>
      <c r="E54" t="s">
        <v>123</v>
      </c>
      <c r="F54" t="s">
        <v>474</v>
      </c>
      <c r="G54" t="s">
        <v>391</v>
      </c>
      <c r="H54" t="s">
        <v>451</v>
      </c>
      <c r="I54" t="s">
        <v>209</v>
      </c>
      <c r="J54" t="s">
        <v>331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414078.62</v>
      </c>
      <c r="P54" s="77">
        <v>109.65</v>
      </c>
      <c r="Q54" s="77">
        <v>0</v>
      </c>
      <c r="R54" s="77">
        <v>454.03720683</v>
      </c>
      <c r="S54" s="78">
        <v>2.9999999999999997E-4</v>
      </c>
      <c r="T54" s="78">
        <v>6.4999999999999997E-3</v>
      </c>
      <c r="U54" s="78">
        <v>1.4E-3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474</v>
      </c>
      <c r="G55" t="s">
        <v>391</v>
      </c>
      <c r="H55" t="s">
        <v>451</v>
      </c>
      <c r="I55" t="s">
        <v>209</v>
      </c>
      <c r="J55" t="s">
        <v>486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504892.14</v>
      </c>
      <c r="P55" s="77">
        <v>110.57</v>
      </c>
      <c r="Q55" s="77">
        <v>0</v>
      </c>
      <c r="R55" s="77">
        <v>558.25923919800005</v>
      </c>
      <c r="S55" s="78">
        <v>4.0000000000000002E-4</v>
      </c>
      <c r="T55" s="78">
        <v>8.0000000000000002E-3</v>
      </c>
      <c r="U55" s="78">
        <v>1.6999999999999999E-3</v>
      </c>
    </row>
    <row r="56" spans="2:21">
      <c r="B56" t="s">
        <v>487</v>
      </c>
      <c r="C56" t="s">
        <v>488</v>
      </c>
      <c r="D56" t="s">
        <v>100</v>
      </c>
      <c r="E56" t="s">
        <v>123</v>
      </c>
      <c r="F56" t="s">
        <v>474</v>
      </c>
      <c r="G56" t="s">
        <v>391</v>
      </c>
      <c r="H56" t="s">
        <v>451</v>
      </c>
      <c r="I56" t="s">
        <v>209</v>
      </c>
      <c r="J56" t="s">
        <v>489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681746.06</v>
      </c>
      <c r="P56" s="77">
        <v>107.83</v>
      </c>
      <c r="Q56" s="77">
        <v>0</v>
      </c>
      <c r="R56" s="77">
        <v>735.12677649800003</v>
      </c>
      <c r="S56" s="78">
        <v>5.9999999999999995E-4</v>
      </c>
      <c r="T56" s="78">
        <v>1.06E-2</v>
      </c>
      <c r="U56" s="78">
        <v>2.3E-3</v>
      </c>
    </row>
    <row r="57" spans="2:21">
      <c r="B57" t="s">
        <v>490</v>
      </c>
      <c r="C57" t="s">
        <v>491</v>
      </c>
      <c r="D57" t="s">
        <v>100</v>
      </c>
      <c r="E57" t="s">
        <v>123</v>
      </c>
      <c r="F57" t="s">
        <v>474</v>
      </c>
      <c r="G57" t="s">
        <v>391</v>
      </c>
      <c r="H57" t="s">
        <v>451</v>
      </c>
      <c r="I57" t="s">
        <v>209</v>
      </c>
      <c r="J57" t="s">
        <v>492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552596.99</v>
      </c>
      <c r="P57" s="77">
        <v>90.61</v>
      </c>
      <c r="Q57" s="77">
        <v>0</v>
      </c>
      <c r="R57" s="77">
        <v>500.70813263899998</v>
      </c>
      <c r="S57" s="78">
        <v>4.0000000000000002E-4</v>
      </c>
      <c r="T57" s="78">
        <v>7.1999999999999998E-3</v>
      </c>
      <c r="U57" s="78">
        <v>1.5E-3</v>
      </c>
    </row>
    <row r="58" spans="2:21">
      <c r="B58" t="s">
        <v>493</v>
      </c>
      <c r="C58" t="s">
        <v>494</v>
      </c>
      <c r="D58" t="s">
        <v>100</v>
      </c>
      <c r="E58" t="s">
        <v>123</v>
      </c>
      <c r="F58" t="s">
        <v>474</v>
      </c>
      <c r="G58" t="s">
        <v>391</v>
      </c>
      <c r="H58" t="s">
        <v>451</v>
      </c>
      <c r="I58" t="s">
        <v>209</v>
      </c>
      <c r="J58" t="s">
        <v>495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459994.97</v>
      </c>
      <c r="P58" s="77">
        <v>109.18</v>
      </c>
      <c r="Q58" s="77">
        <v>11.86031</v>
      </c>
      <c r="R58" s="77">
        <v>514.08281824599999</v>
      </c>
      <c r="S58" s="78">
        <v>5.9999999999999995E-4</v>
      </c>
      <c r="T58" s="78">
        <v>7.4000000000000003E-3</v>
      </c>
      <c r="U58" s="78">
        <v>1.6000000000000001E-3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498</v>
      </c>
      <c r="G59" t="s">
        <v>391</v>
      </c>
      <c r="H59" t="s">
        <v>451</v>
      </c>
      <c r="I59" t="s">
        <v>209</v>
      </c>
      <c r="J59" t="s">
        <v>499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384775.45</v>
      </c>
      <c r="P59" s="77">
        <v>104.19</v>
      </c>
      <c r="Q59" s="77">
        <v>0</v>
      </c>
      <c r="R59" s="77">
        <v>400.89754135499999</v>
      </c>
      <c r="S59" s="78">
        <v>4.0000000000000002E-4</v>
      </c>
      <c r="T59" s="78">
        <v>5.7999999999999996E-3</v>
      </c>
      <c r="U59" s="78">
        <v>1.1999999999999999E-3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502</v>
      </c>
      <c r="G60" t="s">
        <v>391</v>
      </c>
      <c r="H60" t="s">
        <v>451</v>
      </c>
      <c r="I60" t="s">
        <v>209</v>
      </c>
      <c r="J60" t="s">
        <v>503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13112.94</v>
      </c>
      <c r="P60" s="77">
        <v>111.11</v>
      </c>
      <c r="Q60" s="77">
        <v>0</v>
      </c>
      <c r="R60" s="77">
        <v>14.569787634000001</v>
      </c>
      <c r="S60" s="78">
        <v>1E-4</v>
      </c>
      <c r="T60" s="78">
        <v>2.0000000000000001E-4</v>
      </c>
      <c r="U60" s="78">
        <v>0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502</v>
      </c>
      <c r="G61" t="s">
        <v>391</v>
      </c>
      <c r="H61" t="s">
        <v>451</v>
      </c>
      <c r="I61" t="s">
        <v>209</v>
      </c>
      <c r="J61" t="s">
        <v>506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152563.37</v>
      </c>
      <c r="P61" s="77">
        <v>114.59</v>
      </c>
      <c r="Q61" s="77">
        <v>0</v>
      </c>
      <c r="R61" s="77">
        <v>174.82236568299999</v>
      </c>
      <c r="S61" s="78">
        <v>2.0000000000000001E-4</v>
      </c>
      <c r="T61" s="78">
        <v>2.5000000000000001E-3</v>
      </c>
      <c r="U61" s="78">
        <v>5.0000000000000001E-4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502</v>
      </c>
      <c r="G62" t="s">
        <v>391</v>
      </c>
      <c r="H62" t="s">
        <v>451</v>
      </c>
      <c r="I62" t="s">
        <v>209</v>
      </c>
      <c r="J62" t="s">
        <v>281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276092.65000000002</v>
      </c>
      <c r="P62" s="77">
        <v>106.35</v>
      </c>
      <c r="Q62" s="77">
        <v>0</v>
      </c>
      <c r="R62" s="77">
        <v>293.62453327499998</v>
      </c>
      <c r="S62" s="78">
        <v>4.0000000000000002E-4</v>
      </c>
      <c r="T62" s="78">
        <v>4.1999999999999997E-3</v>
      </c>
      <c r="U62" s="78">
        <v>8.9999999999999998E-4</v>
      </c>
    </row>
    <row r="63" spans="2:21">
      <c r="B63" t="s">
        <v>509</v>
      </c>
      <c r="C63" t="s">
        <v>510</v>
      </c>
      <c r="D63" t="s">
        <v>100</v>
      </c>
      <c r="E63" t="s">
        <v>123</v>
      </c>
      <c r="F63" t="s">
        <v>502</v>
      </c>
      <c r="G63" t="s">
        <v>391</v>
      </c>
      <c r="H63" t="s">
        <v>451</v>
      </c>
      <c r="I63" t="s">
        <v>209</v>
      </c>
      <c r="J63" t="s">
        <v>511</v>
      </c>
      <c r="K63" s="77">
        <v>3.3</v>
      </c>
      <c r="L63" t="s">
        <v>102</v>
      </c>
      <c r="M63" s="78">
        <v>0.04</v>
      </c>
      <c r="N63" s="78">
        <v>2.7E-2</v>
      </c>
      <c r="O63" s="77">
        <v>497375.77</v>
      </c>
      <c r="P63" s="77">
        <v>114.48</v>
      </c>
      <c r="Q63" s="77">
        <v>0</v>
      </c>
      <c r="R63" s="77">
        <v>569.39578149600004</v>
      </c>
      <c r="S63" s="78">
        <v>5.0000000000000001E-4</v>
      </c>
      <c r="T63" s="78">
        <v>8.2000000000000007E-3</v>
      </c>
      <c r="U63" s="78">
        <v>1.6999999999999999E-3</v>
      </c>
    </row>
    <row r="64" spans="2:21">
      <c r="B64" t="s">
        <v>512</v>
      </c>
      <c r="C64" t="s">
        <v>513</v>
      </c>
      <c r="D64" t="s">
        <v>100</v>
      </c>
      <c r="E64" t="s">
        <v>123</v>
      </c>
      <c r="F64" t="s">
        <v>514</v>
      </c>
      <c r="G64" t="s">
        <v>391</v>
      </c>
      <c r="H64" t="s">
        <v>451</v>
      </c>
      <c r="I64" t="s">
        <v>209</v>
      </c>
      <c r="J64" t="s">
        <v>433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384051.07</v>
      </c>
      <c r="P64" s="77">
        <v>107.6</v>
      </c>
      <c r="Q64" s="77">
        <v>0</v>
      </c>
      <c r="R64" s="77">
        <v>413.23895132000001</v>
      </c>
      <c r="S64" s="78">
        <v>1E-4</v>
      </c>
      <c r="T64" s="78">
        <v>5.8999999999999999E-3</v>
      </c>
      <c r="U64" s="78">
        <v>1.2999999999999999E-3</v>
      </c>
    </row>
    <row r="65" spans="2:21">
      <c r="B65" t="s">
        <v>515</v>
      </c>
      <c r="C65" t="s">
        <v>516</v>
      </c>
      <c r="D65" t="s">
        <v>100</v>
      </c>
      <c r="E65" t="s">
        <v>123</v>
      </c>
      <c r="F65" t="s">
        <v>517</v>
      </c>
      <c r="G65" t="s">
        <v>391</v>
      </c>
      <c r="H65" t="s">
        <v>518</v>
      </c>
      <c r="I65" t="s">
        <v>150</v>
      </c>
      <c r="J65" t="s">
        <v>415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592695.65</v>
      </c>
      <c r="P65" s="77">
        <v>112.84</v>
      </c>
      <c r="Q65" s="77">
        <v>0</v>
      </c>
      <c r="R65" s="77">
        <v>668.79777146000004</v>
      </c>
      <c r="S65" s="78">
        <v>2.9999999999999997E-4</v>
      </c>
      <c r="T65" s="78">
        <v>9.5999999999999992E-3</v>
      </c>
      <c r="U65" s="78">
        <v>2.0999999999999999E-3</v>
      </c>
    </row>
    <row r="66" spans="2:21">
      <c r="B66" t="s">
        <v>519</v>
      </c>
      <c r="C66" t="s">
        <v>520</v>
      </c>
      <c r="D66" t="s">
        <v>100</v>
      </c>
      <c r="E66" t="s">
        <v>123</v>
      </c>
      <c r="F66" t="s">
        <v>517</v>
      </c>
      <c r="G66" t="s">
        <v>391</v>
      </c>
      <c r="H66" t="s">
        <v>518</v>
      </c>
      <c r="I66" t="s">
        <v>150</v>
      </c>
      <c r="J66" t="s">
        <v>521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469878.68</v>
      </c>
      <c r="P66" s="77">
        <v>99.8</v>
      </c>
      <c r="Q66" s="77">
        <v>0</v>
      </c>
      <c r="R66" s="77">
        <v>468.93892263999999</v>
      </c>
      <c r="S66" s="78">
        <v>2.0000000000000001E-4</v>
      </c>
      <c r="T66" s="78">
        <v>6.7000000000000002E-3</v>
      </c>
      <c r="U66" s="78">
        <v>1.4E-3</v>
      </c>
    </row>
    <row r="67" spans="2:21">
      <c r="B67" t="s">
        <v>522</v>
      </c>
      <c r="C67" t="s">
        <v>523</v>
      </c>
      <c r="D67" t="s">
        <v>100</v>
      </c>
      <c r="E67" t="s">
        <v>123</v>
      </c>
      <c r="F67" t="s">
        <v>517</v>
      </c>
      <c r="G67" t="s">
        <v>391</v>
      </c>
      <c r="H67" t="s">
        <v>451</v>
      </c>
      <c r="I67" t="s">
        <v>209</v>
      </c>
      <c r="J67" t="s">
        <v>524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633101.81999999995</v>
      </c>
      <c r="P67" s="77">
        <v>94.02</v>
      </c>
      <c r="Q67" s="77">
        <v>0</v>
      </c>
      <c r="R67" s="77">
        <v>595.24233116400001</v>
      </c>
      <c r="S67" s="78">
        <v>2.9999999999999997E-4</v>
      </c>
      <c r="T67" s="78">
        <v>8.6E-3</v>
      </c>
      <c r="U67" s="78">
        <v>1.8E-3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514</v>
      </c>
      <c r="G68" t="s">
        <v>391</v>
      </c>
      <c r="H68" t="s">
        <v>451</v>
      </c>
      <c r="I68" t="s">
        <v>209</v>
      </c>
      <c r="J68" t="s">
        <v>527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871039.62</v>
      </c>
      <c r="P68" s="77">
        <v>94.73</v>
      </c>
      <c r="Q68" s="77">
        <v>0</v>
      </c>
      <c r="R68" s="77">
        <v>825.135832026</v>
      </c>
      <c r="S68" s="78">
        <v>4.0000000000000002E-4</v>
      </c>
      <c r="T68" s="78">
        <v>1.1900000000000001E-2</v>
      </c>
      <c r="U68" s="78">
        <v>2.5000000000000001E-3</v>
      </c>
    </row>
    <row r="69" spans="2:21">
      <c r="B69" t="s">
        <v>528</v>
      </c>
      <c r="C69" t="s">
        <v>529</v>
      </c>
      <c r="D69" t="s">
        <v>100</v>
      </c>
      <c r="E69" t="s">
        <v>123</v>
      </c>
      <c r="F69" t="s">
        <v>530</v>
      </c>
      <c r="G69" t="s">
        <v>391</v>
      </c>
      <c r="H69" t="s">
        <v>531</v>
      </c>
      <c r="I69" t="s">
        <v>214</v>
      </c>
      <c r="J69" t="s">
        <v>532</v>
      </c>
      <c r="K69" s="77">
        <v>2.54</v>
      </c>
      <c r="L69" t="s">
        <v>102</v>
      </c>
      <c r="M69" s="78">
        <v>1.34E-2</v>
      </c>
      <c r="N69" s="78">
        <v>2.6800000000000001E-2</v>
      </c>
      <c r="O69" s="77">
        <v>109785.22</v>
      </c>
      <c r="P69" s="77">
        <v>107.12</v>
      </c>
      <c r="Q69" s="77">
        <v>0</v>
      </c>
      <c r="R69" s="77">
        <v>117.601927664</v>
      </c>
      <c r="S69" s="78">
        <v>2.0000000000000001E-4</v>
      </c>
      <c r="T69" s="78">
        <v>1.6999999999999999E-3</v>
      </c>
      <c r="U69" s="78">
        <v>4.0000000000000002E-4</v>
      </c>
    </row>
    <row r="70" spans="2:21">
      <c r="B70" t="s">
        <v>533</v>
      </c>
      <c r="C70" t="s">
        <v>534</v>
      </c>
      <c r="D70" t="s">
        <v>100</v>
      </c>
      <c r="E70" t="s">
        <v>123</v>
      </c>
      <c r="F70" t="s">
        <v>530</v>
      </c>
      <c r="G70" t="s">
        <v>391</v>
      </c>
      <c r="H70" t="s">
        <v>451</v>
      </c>
      <c r="I70" t="s">
        <v>209</v>
      </c>
      <c r="J70" t="s">
        <v>535</v>
      </c>
      <c r="K70" s="77">
        <v>2.52</v>
      </c>
      <c r="L70" t="s">
        <v>102</v>
      </c>
      <c r="M70" s="78">
        <v>2E-3</v>
      </c>
      <c r="N70" s="78">
        <v>2.3599999999999999E-2</v>
      </c>
      <c r="O70" s="77">
        <v>218890.17</v>
      </c>
      <c r="P70" s="77">
        <v>102.3</v>
      </c>
      <c r="Q70" s="77">
        <v>0</v>
      </c>
      <c r="R70" s="77">
        <v>223.92464390999999</v>
      </c>
      <c r="S70" s="78">
        <v>6.9999999999999999E-4</v>
      </c>
      <c r="T70" s="78">
        <v>3.2000000000000002E-3</v>
      </c>
      <c r="U70" s="78">
        <v>6.9999999999999999E-4</v>
      </c>
    </row>
    <row r="71" spans="2:21">
      <c r="B71" t="s">
        <v>536</v>
      </c>
      <c r="C71" t="s">
        <v>537</v>
      </c>
      <c r="D71" t="s">
        <v>100</v>
      </c>
      <c r="E71" t="s">
        <v>123</v>
      </c>
      <c r="F71" t="s">
        <v>530</v>
      </c>
      <c r="G71" t="s">
        <v>391</v>
      </c>
      <c r="H71" t="s">
        <v>451</v>
      </c>
      <c r="I71" t="s">
        <v>209</v>
      </c>
      <c r="J71" t="s">
        <v>538</v>
      </c>
      <c r="K71" s="77">
        <v>4.05</v>
      </c>
      <c r="L71" t="s">
        <v>102</v>
      </c>
      <c r="M71" s="78">
        <v>1.8200000000000001E-2</v>
      </c>
      <c r="N71" s="78">
        <v>2.75E-2</v>
      </c>
      <c r="O71" s="77">
        <v>274158.44</v>
      </c>
      <c r="P71" s="77">
        <v>105.81</v>
      </c>
      <c r="Q71" s="77">
        <v>0</v>
      </c>
      <c r="R71" s="77">
        <v>290.08704536400001</v>
      </c>
      <c r="S71" s="78">
        <v>6.9999999999999999E-4</v>
      </c>
      <c r="T71" s="78">
        <v>4.1999999999999997E-3</v>
      </c>
      <c r="U71" s="78">
        <v>8.9999999999999998E-4</v>
      </c>
    </row>
    <row r="72" spans="2:21">
      <c r="B72" t="s">
        <v>539</v>
      </c>
      <c r="C72" t="s">
        <v>540</v>
      </c>
      <c r="D72" t="s">
        <v>100</v>
      </c>
      <c r="E72" t="s">
        <v>123</v>
      </c>
      <c r="F72" t="s">
        <v>541</v>
      </c>
      <c r="G72" t="s">
        <v>391</v>
      </c>
      <c r="H72" t="s">
        <v>518</v>
      </c>
      <c r="I72" t="s">
        <v>150</v>
      </c>
      <c r="J72" t="s">
        <v>542</v>
      </c>
      <c r="K72" s="77">
        <v>3.29</v>
      </c>
      <c r="L72" t="s">
        <v>102</v>
      </c>
      <c r="M72" s="78">
        <v>1.5800000000000002E-2</v>
      </c>
      <c r="N72" s="78">
        <v>2.3900000000000001E-2</v>
      </c>
      <c r="O72" s="77">
        <v>294813.67</v>
      </c>
      <c r="P72" s="77">
        <v>107.88</v>
      </c>
      <c r="Q72" s="77">
        <v>0</v>
      </c>
      <c r="R72" s="77">
        <v>318.04498719600002</v>
      </c>
      <c r="S72" s="78">
        <v>5.9999999999999995E-4</v>
      </c>
      <c r="T72" s="78">
        <v>4.5999999999999999E-3</v>
      </c>
      <c r="U72" s="78">
        <v>1E-3</v>
      </c>
    </row>
    <row r="73" spans="2:21">
      <c r="B73" t="s">
        <v>543</v>
      </c>
      <c r="C73" t="s">
        <v>544</v>
      </c>
      <c r="D73" t="s">
        <v>100</v>
      </c>
      <c r="E73" t="s">
        <v>123</v>
      </c>
      <c r="F73" t="s">
        <v>541</v>
      </c>
      <c r="G73" t="s">
        <v>391</v>
      </c>
      <c r="H73" t="s">
        <v>518</v>
      </c>
      <c r="I73" t="s">
        <v>150</v>
      </c>
      <c r="J73" t="s">
        <v>362</v>
      </c>
      <c r="K73" s="77">
        <v>5.97</v>
      </c>
      <c r="L73" t="s">
        <v>102</v>
      </c>
      <c r="M73" s="78">
        <v>8.3999999999999995E-3</v>
      </c>
      <c r="N73" s="78">
        <v>2.6800000000000001E-2</v>
      </c>
      <c r="O73" s="77">
        <v>220319.03</v>
      </c>
      <c r="P73" s="77">
        <v>97.38</v>
      </c>
      <c r="Q73" s="77">
        <v>0</v>
      </c>
      <c r="R73" s="77">
        <v>214.546671414</v>
      </c>
      <c r="S73" s="78">
        <v>5.0000000000000001E-4</v>
      </c>
      <c r="T73" s="78">
        <v>3.0999999999999999E-3</v>
      </c>
      <c r="U73" s="78">
        <v>6.9999999999999999E-4</v>
      </c>
    </row>
    <row r="74" spans="2:21">
      <c r="B74" t="s">
        <v>545</v>
      </c>
      <c r="C74" t="s">
        <v>546</v>
      </c>
      <c r="D74" t="s">
        <v>100</v>
      </c>
      <c r="E74" t="s">
        <v>123</v>
      </c>
      <c r="F74" t="s">
        <v>369</v>
      </c>
      <c r="G74" t="s">
        <v>360</v>
      </c>
      <c r="H74" t="s">
        <v>451</v>
      </c>
      <c r="I74" t="s">
        <v>209</v>
      </c>
      <c r="J74" t="s">
        <v>331</v>
      </c>
      <c r="K74" s="77">
        <v>1.89</v>
      </c>
      <c r="L74" t="s">
        <v>102</v>
      </c>
      <c r="M74" s="78">
        <v>2.4199999999999999E-2</v>
      </c>
      <c r="N74" s="78">
        <v>3.7600000000000001E-2</v>
      </c>
      <c r="O74" s="77">
        <v>7.12</v>
      </c>
      <c r="P74" s="77">
        <v>5327000</v>
      </c>
      <c r="Q74" s="77">
        <v>0</v>
      </c>
      <c r="R74" s="77">
        <v>379.2824</v>
      </c>
      <c r="S74" s="78">
        <v>0</v>
      </c>
      <c r="T74" s="78">
        <v>5.4999999999999997E-3</v>
      </c>
      <c r="U74" s="78">
        <v>1.1999999999999999E-3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369</v>
      </c>
      <c r="G75" t="s">
        <v>360</v>
      </c>
      <c r="H75" t="s">
        <v>451</v>
      </c>
      <c r="I75" t="s">
        <v>209</v>
      </c>
      <c r="J75" t="s">
        <v>521</v>
      </c>
      <c r="K75" s="77">
        <v>1.48</v>
      </c>
      <c r="L75" t="s">
        <v>102</v>
      </c>
      <c r="M75" s="78">
        <v>1.95E-2</v>
      </c>
      <c r="N75" s="78">
        <v>3.5499999999999997E-2</v>
      </c>
      <c r="O75" s="77">
        <v>6.2</v>
      </c>
      <c r="P75" s="77">
        <v>5296001</v>
      </c>
      <c r="Q75" s="77">
        <v>0</v>
      </c>
      <c r="R75" s="77">
        <v>328.35206199999999</v>
      </c>
      <c r="S75" s="78">
        <v>0</v>
      </c>
      <c r="T75" s="78">
        <v>4.7000000000000002E-3</v>
      </c>
      <c r="U75" s="78">
        <v>1E-3</v>
      </c>
    </row>
    <row r="76" spans="2:21">
      <c r="B76" t="s">
        <v>549</v>
      </c>
      <c r="C76" t="s">
        <v>550</v>
      </c>
      <c r="D76" t="s">
        <v>100</v>
      </c>
      <c r="E76" t="s">
        <v>123</v>
      </c>
      <c r="F76" t="s">
        <v>369</v>
      </c>
      <c r="G76" t="s">
        <v>360</v>
      </c>
      <c r="H76" t="s">
        <v>451</v>
      </c>
      <c r="I76" t="s">
        <v>209</v>
      </c>
      <c r="J76" t="s">
        <v>551</v>
      </c>
      <c r="K76" s="77">
        <v>4.84</v>
      </c>
      <c r="L76" t="s">
        <v>102</v>
      </c>
      <c r="M76" s="78">
        <v>1.4999999999999999E-2</v>
      </c>
      <c r="N76" s="78">
        <v>3.7100000000000001E-2</v>
      </c>
      <c r="O76" s="77">
        <v>5.77</v>
      </c>
      <c r="P76" s="77">
        <v>4738966</v>
      </c>
      <c r="Q76" s="77">
        <v>0</v>
      </c>
      <c r="R76" s="77">
        <v>273.43833819999998</v>
      </c>
      <c r="S76" s="78">
        <v>0</v>
      </c>
      <c r="T76" s="78">
        <v>3.8999999999999998E-3</v>
      </c>
      <c r="U76" s="78">
        <v>8.0000000000000004E-4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369</v>
      </c>
      <c r="G77" t="s">
        <v>360</v>
      </c>
      <c r="H77" t="s">
        <v>451</v>
      </c>
      <c r="I77" t="s">
        <v>209</v>
      </c>
      <c r="J77" t="s">
        <v>554</v>
      </c>
      <c r="K77" s="77">
        <v>0.33</v>
      </c>
      <c r="L77" t="s">
        <v>102</v>
      </c>
      <c r="M77" s="78">
        <v>1.6400000000000001E-2</v>
      </c>
      <c r="N77" s="78">
        <v>4.41E-2</v>
      </c>
      <c r="O77" s="77">
        <v>5</v>
      </c>
      <c r="P77" s="77">
        <v>5415000</v>
      </c>
      <c r="Q77" s="77">
        <v>0</v>
      </c>
      <c r="R77" s="77">
        <v>270.75</v>
      </c>
      <c r="S77" s="78">
        <v>0</v>
      </c>
      <c r="T77" s="78">
        <v>3.8999999999999998E-3</v>
      </c>
      <c r="U77" s="78">
        <v>8.0000000000000004E-4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369</v>
      </c>
      <c r="G78" t="s">
        <v>360</v>
      </c>
      <c r="H78" t="s">
        <v>451</v>
      </c>
      <c r="I78" t="s">
        <v>209</v>
      </c>
      <c r="J78" t="s">
        <v>554</v>
      </c>
      <c r="K78" s="77">
        <v>4.9400000000000004</v>
      </c>
      <c r="L78" t="s">
        <v>102</v>
      </c>
      <c r="M78" s="78">
        <v>2.7799999999999998E-2</v>
      </c>
      <c r="N78" s="78">
        <v>4.2200000000000001E-2</v>
      </c>
      <c r="O78" s="77">
        <v>1.83</v>
      </c>
      <c r="P78" s="77">
        <v>5116000</v>
      </c>
      <c r="Q78" s="77">
        <v>0</v>
      </c>
      <c r="R78" s="77">
        <v>93.622799999999998</v>
      </c>
      <c r="S78" s="78">
        <v>0</v>
      </c>
      <c r="T78" s="78">
        <v>1.2999999999999999E-3</v>
      </c>
      <c r="U78" s="78">
        <v>2.9999999999999997E-4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400</v>
      </c>
      <c r="G79" t="s">
        <v>360</v>
      </c>
      <c r="H79" t="s">
        <v>518</v>
      </c>
      <c r="I79" t="s">
        <v>150</v>
      </c>
      <c r="J79" t="s">
        <v>236</v>
      </c>
      <c r="K79" s="77">
        <v>0.08</v>
      </c>
      <c r="L79" t="s">
        <v>102</v>
      </c>
      <c r="M79" s="78">
        <v>1.4200000000000001E-2</v>
      </c>
      <c r="N79" s="78">
        <v>4.41E-2</v>
      </c>
      <c r="O79" s="77">
        <v>7.21</v>
      </c>
      <c r="P79" s="77">
        <v>5556000</v>
      </c>
      <c r="Q79" s="77">
        <v>0</v>
      </c>
      <c r="R79" s="77">
        <v>400.58760000000001</v>
      </c>
      <c r="S79" s="78">
        <v>0</v>
      </c>
      <c r="T79" s="78">
        <v>5.7999999999999996E-3</v>
      </c>
      <c r="U79" s="78">
        <v>1.1999999999999999E-3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400</v>
      </c>
      <c r="G80" t="s">
        <v>360</v>
      </c>
      <c r="H80" t="s">
        <v>518</v>
      </c>
      <c r="I80" t="s">
        <v>150</v>
      </c>
      <c r="J80" t="s">
        <v>535</v>
      </c>
      <c r="K80" s="77">
        <v>1.99</v>
      </c>
      <c r="L80" t="s">
        <v>102</v>
      </c>
      <c r="M80" s="78">
        <v>2.0199999999999999E-2</v>
      </c>
      <c r="N80" s="78">
        <v>3.2599999999999997E-2</v>
      </c>
      <c r="O80" s="77">
        <v>4.66</v>
      </c>
      <c r="P80" s="77">
        <v>5317749</v>
      </c>
      <c r="Q80" s="77">
        <v>5.1339399999999999</v>
      </c>
      <c r="R80" s="77">
        <v>252.94104340000001</v>
      </c>
      <c r="S80" s="78">
        <v>0</v>
      </c>
      <c r="T80" s="78">
        <v>3.5999999999999999E-3</v>
      </c>
      <c r="U80" s="78">
        <v>8.0000000000000004E-4</v>
      </c>
    </row>
    <row r="81" spans="2:21">
      <c r="B81" t="s">
        <v>561</v>
      </c>
      <c r="C81" t="s">
        <v>562</v>
      </c>
      <c r="D81" t="s">
        <v>100</v>
      </c>
      <c r="E81" t="s">
        <v>123</v>
      </c>
      <c r="F81" t="s">
        <v>400</v>
      </c>
      <c r="G81" t="s">
        <v>360</v>
      </c>
      <c r="H81" t="s">
        <v>518</v>
      </c>
      <c r="I81" t="s">
        <v>150</v>
      </c>
      <c r="J81" t="s">
        <v>236</v>
      </c>
      <c r="K81" s="77">
        <v>0.75</v>
      </c>
      <c r="L81" t="s">
        <v>102</v>
      </c>
      <c r="M81" s="78">
        <v>1.5900000000000001E-2</v>
      </c>
      <c r="N81" s="78">
        <v>1.9900000000000001E-2</v>
      </c>
      <c r="O81" s="77">
        <v>5.63</v>
      </c>
      <c r="P81" s="77">
        <v>5453667</v>
      </c>
      <c r="Q81" s="77">
        <v>0</v>
      </c>
      <c r="R81" s="77">
        <v>307.04145210000001</v>
      </c>
      <c r="S81" s="78">
        <v>0</v>
      </c>
      <c r="T81" s="78">
        <v>4.4000000000000003E-3</v>
      </c>
      <c r="U81" s="78">
        <v>8.9999999999999998E-4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400</v>
      </c>
      <c r="G82" t="s">
        <v>360</v>
      </c>
      <c r="H82" t="s">
        <v>518</v>
      </c>
      <c r="I82" t="s">
        <v>150</v>
      </c>
      <c r="J82" t="s">
        <v>565</v>
      </c>
      <c r="K82" s="77">
        <v>2.98</v>
      </c>
      <c r="L82" t="s">
        <v>102</v>
      </c>
      <c r="M82" s="78">
        <v>2.5899999999999999E-2</v>
      </c>
      <c r="N82" s="78">
        <v>3.8399999999999997E-2</v>
      </c>
      <c r="O82" s="77">
        <v>8.91</v>
      </c>
      <c r="P82" s="77">
        <v>5363461</v>
      </c>
      <c r="Q82" s="77">
        <v>0</v>
      </c>
      <c r="R82" s="77">
        <v>477.8843751</v>
      </c>
      <c r="S82" s="78">
        <v>0</v>
      </c>
      <c r="T82" s="78">
        <v>6.8999999999999999E-3</v>
      </c>
      <c r="U82" s="78">
        <v>1.5E-3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397</v>
      </c>
      <c r="G83" t="s">
        <v>360</v>
      </c>
      <c r="H83" t="s">
        <v>518</v>
      </c>
      <c r="I83" t="s">
        <v>150</v>
      </c>
      <c r="J83" t="s">
        <v>250</v>
      </c>
      <c r="K83" s="77">
        <v>3.21</v>
      </c>
      <c r="L83" t="s">
        <v>102</v>
      </c>
      <c r="M83" s="78">
        <v>2.9700000000000001E-2</v>
      </c>
      <c r="N83" s="78">
        <v>3.49E-2</v>
      </c>
      <c r="O83" s="77">
        <v>1.93</v>
      </c>
      <c r="P83" s="77">
        <v>5458000</v>
      </c>
      <c r="Q83" s="77">
        <v>0</v>
      </c>
      <c r="R83" s="77">
        <v>105.3394</v>
      </c>
      <c r="S83" s="78">
        <v>0</v>
      </c>
      <c r="T83" s="78">
        <v>1.5E-3</v>
      </c>
      <c r="U83" s="78">
        <v>2.9999999999999997E-4</v>
      </c>
    </row>
    <row r="84" spans="2:21">
      <c r="B84" t="s">
        <v>568</v>
      </c>
      <c r="C84" t="s">
        <v>569</v>
      </c>
      <c r="D84" t="s">
        <v>100</v>
      </c>
      <c r="E84" t="s">
        <v>123</v>
      </c>
      <c r="F84" t="s">
        <v>397</v>
      </c>
      <c r="G84" t="s">
        <v>360</v>
      </c>
      <c r="H84" t="s">
        <v>451</v>
      </c>
      <c r="I84" t="s">
        <v>209</v>
      </c>
      <c r="J84" t="s">
        <v>551</v>
      </c>
      <c r="K84" s="77">
        <v>4.87</v>
      </c>
      <c r="L84" t="s">
        <v>102</v>
      </c>
      <c r="M84" s="78">
        <v>8.3999999999999995E-3</v>
      </c>
      <c r="N84" s="78">
        <v>3.9399999999999998E-2</v>
      </c>
      <c r="O84" s="77">
        <v>2.33</v>
      </c>
      <c r="P84" s="77">
        <v>4570000</v>
      </c>
      <c r="Q84" s="77">
        <v>0</v>
      </c>
      <c r="R84" s="77">
        <v>106.48099999999999</v>
      </c>
      <c r="S84" s="78">
        <v>0</v>
      </c>
      <c r="T84" s="78">
        <v>1.5E-3</v>
      </c>
      <c r="U84" s="78">
        <v>2.9999999999999997E-4</v>
      </c>
    </row>
    <row r="85" spans="2:21">
      <c r="B85" t="s">
        <v>570</v>
      </c>
      <c r="C85" t="s">
        <v>571</v>
      </c>
      <c r="D85" t="s">
        <v>100</v>
      </c>
      <c r="E85" t="s">
        <v>123</v>
      </c>
      <c r="F85" t="s">
        <v>397</v>
      </c>
      <c r="G85" t="s">
        <v>360</v>
      </c>
      <c r="H85" t="s">
        <v>451</v>
      </c>
      <c r="I85" t="s">
        <v>209</v>
      </c>
      <c r="J85" t="s">
        <v>338</v>
      </c>
      <c r="K85" s="77">
        <v>5.23</v>
      </c>
      <c r="L85" t="s">
        <v>102</v>
      </c>
      <c r="M85" s="78">
        <v>3.09E-2</v>
      </c>
      <c r="N85" s="78">
        <v>3.39E-2</v>
      </c>
      <c r="O85" s="77">
        <v>5.54</v>
      </c>
      <c r="P85" s="77">
        <v>5032053</v>
      </c>
      <c r="Q85" s="77">
        <v>0</v>
      </c>
      <c r="R85" s="77">
        <v>278.77573619999998</v>
      </c>
      <c r="S85" s="78">
        <v>0</v>
      </c>
      <c r="T85" s="78">
        <v>4.0000000000000001E-3</v>
      </c>
      <c r="U85" s="78">
        <v>8.9999999999999998E-4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574</v>
      </c>
      <c r="G86" t="s">
        <v>127</v>
      </c>
      <c r="H86" t="s">
        <v>451</v>
      </c>
      <c r="I86" t="s">
        <v>209</v>
      </c>
      <c r="J86" t="s">
        <v>379</v>
      </c>
      <c r="K86" s="77">
        <v>0.03</v>
      </c>
      <c r="L86" t="s">
        <v>102</v>
      </c>
      <c r="M86" s="78">
        <v>2.1499999999999998E-2</v>
      </c>
      <c r="N86" s="78">
        <v>5.8299999999999998E-2</v>
      </c>
      <c r="O86" s="77">
        <v>23415.84</v>
      </c>
      <c r="P86" s="77">
        <v>110.02</v>
      </c>
      <c r="Q86" s="77">
        <v>0</v>
      </c>
      <c r="R86" s="77">
        <v>25.762107168</v>
      </c>
      <c r="S86" s="78">
        <v>4.0000000000000002E-4</v>
      </c>
      <c r="T86" s="78">
        <v>4.0000000000000002E-4</v>
      </c>
      <c r="U86" s="78">
        <v>1E-4</v>
      </c>
    </row>
    <row r="87" spans="2:21">
      <c r="B87" t="s">
        <v>575</v>
      </c>
      <c r="C87" t="s">
        <v>576</v>
      </c>
      <c r="D87" t="s">
        <v>100</v>
      </c>
      <c r="E87" t="s">
        <v>123</v>
      </c>
      <c r="F87" t="s">
        <v>574</v>
      </c>
      <c r="G87" t="s">
        <v>127</v>
      </c>
      <c r="H87" t="s">
        <v>451</v>
      </c>
      <c r="I87" t="s">
        <v>209</v>
      </c>
      <c r="J87" t="s">
        <v>577</v>
      </c>
      <c r="K87" s="77">
        <v>1.68</v>
      </c>
      <c r="L87" t="s">
        <v>102</v>
      </c>
      <c r="M87" s="78">
        <v>1.7999999999999999E-2</v>
      </c>
      <c r="N87" s="78">
        <v>2.9000000000000001E-2</v>
      </c>
      <c r="O87" s="77">
        <v>217038.8</v>
      </c>
      <c r="P87" s="77">
        <v>107.61</v>
      </c>
      <c r="Q87" s="77">
        <v>0</v>
      </c>
      <c r="R87" s="77">
        <v>233.55545268</v>
      </c>
      <c r="S87" s="78">
        <v>2.0000000000000001E-4</v>
      </c>
      <c r="T87" s="78">
        <v>3.3999999999999998E-3</v>
      </c>
      <c r="U87" s="78">
        <v>6.9999999999999999E-4</v>
      </c>
    </row>
    <row r="88" spans="2:21">
      <c r="B88" t="s">
        <v>578</v>
      </c>
      <c r="C88" t="s">
        <v>579</v>
      </c>
      <c r="D88" t="s">
        <v>100</v>
      </c>
      <c r="E88" t="s">
        <v>123</v>
      </c>
      <c r="F88" t="s">
        <v>574</v>
      </c>
      <c r="G88" t="s">
        <v>127</v>
      </c>
      <c r="H88" t="s">
        <v>451</v>
      </c>
      <c r="I88" t="s">
        <v>209</v>
      </c>
      <c r="J88" t="s">
        <v>272</v>
      </c>
      <c r="K88" s="77">
        <v>4.18</v>
      </c>
      <c r="L88" t="s">
        <v>102</v>
      </c>
      <c r="M88" s="78">
        <v>2.7699999999999999E-2</v>
      </c>
      <c r="N88" s="78">
        <v>2.7400000000000001E-2</v>
      </c>
      <c r="O88" s="77">
        <v>127791.62</v>
      </c>
      <c r="P88" s="77">
        <v>98.73</v>
      </c>
      <c r="Q88" s="77">
        <v>0</v>
      </c>
      <c r="R88" s="77">
        <v>126.168666426</v>
      </c>
      <c r="S88" s="78">
        <v>4.0000000000000002E-4</v>
      </c>
      <c r="T88" s="78">
        <v>1.8E-3</v>
      </c>
      <c r="U88" s="78">
        <v>4.0000000000000002E-4</v>
      </c>
    </row>
    <row r="89" spans="2:21">
      <c r="B89" t="s">
        <v>580</v>
      </c>
      <c r="C89" t="s">
        <v>581</v>
      </c>
      <c r="D89" t="s">
        <v>100</v>
      </c>
      <c r="E89" t="s">
        <v>123</v>
      </c>
      <c r="F89" t="s">
        <v>582</v>
      </c>
      <c r="G89" t="s">
        <v>391</v>
      </c>
      <c r="H89" t="s">
        <v>583</v>
      </c>
      <c r="I89" t="s">
        <v>209</v>
      </c>
      <c r="J89" t="s">
        <v>584</v>
      </c>
      <c r="K89" s="77">
        <v>2.73</v>
      </c>
      <c r="L89" t="s">
        <v>102</v>
      </c>
      <c r="M89" s="78">
        <v>1.4E-2</v>
      </c>
      <c r="N89" s="78">
        <v>2.8899999999999999E-2</v>
      </c>
      <c r="O89" s="77">
        <v>332482.78000000003</v>
      </c>
      <c r="P89" s="77">
        <v>105.25</v>
      </c>
      <c r="Q89" s="77">
        <v>2.54888</v>
      </c>
      <c r="R89" s="77">
        <v>352.48700595000003</v>
      </c>
      <c r="S89" s="78">
        <v>4.0000000000000002E-4</v>
      </c>
      <c r="T89" s="78">
        <v>5.1000000000000004E-3</v>
      </c>
      <c r="U89" s="78">
        <v>1.1000000000000001E-3</v>
      </c>
    </row>
    <row r="90" spans="2:21">
      <c r="B90" t="s">
        <v>585</v>
      </c>
      <c r="C90" t="s">
        <v>586</v>
      </c>
      <c r="D90" t="s">
        <v>100</v>
      </c>
      <c r="E90" t="s">
        <v>123</v>
      </c>
      <c r="F90" t="s">
        <v>474</v>
      </c>
      <c r="G90" t="s">
        <v>391</v>
      </c>
      <c r="H90" t="s">
        <v>583</v>
      </c>
      <c r="I90" t="s">
        <v>209</v>
      </c>
      <c r="J90" t="s">
        <v>278</v>
      </c>
      <c r="K90" s="77">
        <v>7.16</v>
      </c>
      <c r="L90" t="s">
        <v>102</v>
      </c>
      <c r="M90" s="78">
        <v>3.61E-2</v>
      </c>
      <c r="N90" s="78">
        <v>3.4000000000000002E-2</v>
      </c>
      <c r="O90" s="77">
        <v>320115.8</v>
      </c>
      <c r="P90" s="77">
        <v>101.69</v>
      </c>
      <c r="Q90" s="77">
        <v>0</v>
      </c>
      <c r="R90" s="77">
        <v>325.52575702000001</v>
      </c>
      <c r="S90" s="78">
        <v>6.9999999999999999E-4</v>
      </c>
      <c r="T90" s="78">
        <v>4.7000000000000002E-3</v>
      </c>
      <c r="U90" s="78">
        <v>1E-3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498</v>
      </c>
      <c r="G91" t="s">
        <v>391</v>
      </c>
      <c r="H91" t="s">
        <v>583</v>
      </c>
      <c r="I91" t="s">
        <v>209</v>
      </c>
      <c r="J91" t="s">
        <v>250</v>
      </c>
      <c r="K91" s="77">
        <v>2.64</v>
      </c>
      <c r="L91" t="s">
        <v>102</v>
      </c>
      <c r="M91" s="78">
        <v>2.1499999999999998E-2</v>
      </c>
      <c r="N91" s="78">
        <v>3.61E-2</v>
      </c>
      <c r="O91" s="77">
        <v>664709.23</v>
      </c>
      <c r="P91" s="77">
        <v>107.2</v>
      </c>
      <c r="Q91" s="77">
        <v>0</v>
      </c>
      <c r="R91" s="77">
        <v>712.56829456000003</v>
      </c>
      <c r="S91" s="78">
        <v>2.9999999999999997E-4</v>
      </c>
      <c r="T91" s="78">
        <v>1.03E-2</v>
      </c>
      <c r="U91" s="78">
        <v>2.2000000000000001E-3</v>
      </c>
    </row>
    <row r="92" spans="2:21">
      <c r="B92" t="s">
        <v>589</v>
      </c>
      <c r="C92" t="s">
        <v>590</v>
      </c>
      <c r="D92" t="s">
        <v>100</v>
      </c>
      <c r="E92" t="s">
        <v>123</v>
      </c>
      <c r="F92" t="s">
        <v>498</v>
      </c>
      <c r="G92" t="s">
        <v>391</v>
      </c>
      <c r="H92" t="s">
        <v>583</v>
      </c>
      <c r="I92" t="s">
        <v>209</v>
      </c>
      <c r="J92" t="s">
        <v>591</v>
      </c>
      <c r="K92" s="77">
        <v>7.65</v>
      </c>
      <c r="L92" t="s">
        <v>102</v>
      </c>
      <c r="M92" s="78">
        <v>1.15E-2</v>
      </c>
      <c r="N92" s="78">
        <v>3.6700000000000003E-2</v>
      </c>
      <c r="O92" s="77">
        <v>331719.95</v>
      </c>
      <c r="P92" s="77">
        <v>90.26</v>
      </c>
      <c r="Q92" s="77">
        <v>0</v>
      </c>
      <c r="R92" s="77">
        <v>299.41042686999998</v>
      </c>
      <c r="S92" s="78">
        <v>6.9999999999999999E-4</v>
      </c>
      <c r="T92" s="78">
        <v>4.3E-3</v>
      </c>
      <c r="U92" s="78">
        <v>8.9999999999999998E-4</v>
      </c>
    </row>
    <row r="93" spans="2:21">
      <c r="B93" t="s">
        <v>592</v>
      </c>
      <c r="C93" t="s">
        <v>593</v>
      </c>
      <c r="D93" t="s">
        <v>100</v>
      </c>
      <c r="E93" t="s">
        <v>123</v>
      </c>
      <c r="F93" t="s">
        <v>594</v>
      </c>
      <c r="G93" t="s">
        <v>595</v>
      </c>
      <c r="H93" t="s">
        <v>583</v>
      </c>
      <c r="I93" t="s">
        <v>209</v>
      </c>
      <c r="J93" t="s">
        <v>596</v>
      </c>
      <c r="K93" s="77">
        <v>6.03</v>
      </c>
      <c r="L93" t="s">
        <v>102</v>
      </c>
      <c r="M93" s="78">
        <v>5.1499999999999997E-2</v>
      </c>
      <c r="N93" s="78">
        <v>0.03</v>
      </c>
      <c r="O93" s="77">
        <v>772981.92</v>
      </c>
      <c r="P93" s="77">
        <v>151.35</v>
      </c>
      <c r="Q93" s="77">
        <v>0</v>
      </c>
      <c r="R93" s="77">
        <v>1169.9081359199999</v>
      </c>
      <c r="S93" s="78">
        <v>2.0000000000000001E-4</v>
      </c>
      <c r="T93" s="78">
        <v>1.6799999999999999E-2</v>
      </c>
      <c r="U93" s="78">
        <v>3.5999999999999999E-3</v>
      </c>
    </row>
    <row r="94" spans="2:21">
      <c r="B94" t="s">
        <v>597</v>
      </c>
      <c r="C94" t="s">
        <v>598</v>
      </c>
      <c r="D94" t="s">
        <v>100</v>
      </c>
      <c r="E94" t="s">
        <v>123</v>
      </c>
      <c r="F94" t="s">
        <v>599</v>
      </c>
      <c r="G94" t="s">
        <v>132</v>
      </c>
      <c r="H94" t="s">
        <v>600</v>
      </c>
      <c r="I94" t="s">
        <v>150</v>
      </c>
      <c r="J94" t="s">
        <v>601</v>
      </c>
      <c r="K94" s="77">
        <v>1.63</v>
      </c>
      <c r="L94" t="s">
        <v>102</v>
      </c>
      <c r="M94" s="78">
        <v>2.1999999999999999E-2</v>
      </c>
      <c r="N94" s="78">
        <v>2.0199999999999999E-2</v>
      </c>
      <c r="O94" s="77">
        <v>199623.61</v>
      </c>
      <c r="P94" s="77">
        <v>110.3</v>
      </c>
      <c r="Q94" s="77">
        <v>0</v>
      </c>
      <c r="R94" s="77">
        <v>220.18484183000001</v>
      </c>
      <c r="S94" s="78">
        <v>2.9999999999999997E-4</v>
      </c>
      <c r="T94" s="78">
        <v>3.2000000000000002E-3</v>
      </c>
      <c r="U94" s="78">
        <v>6.9999999999999999E-4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599</v>
      </c>
      <c r="G95" t="s">
        <v>132</v>
      </c>
      <c r="H95" t="s">
        <v>600</v>
      </c>
      <c r="I95" t="s">
        <v>150</v>
      </c>
      <c r="J95" t="s">
        <v>565</v>
      </c>
      <c r="K95" s="77">
        <v>4.92</v>
      </c>
      <c r="L95" t="s">
        <v>102</v>
      </c>
      <c r="M95" s="78">
        <v>1.7000000000000001E-2</v>
      </c>
      <c r="N95" s="78">
        <v>2.3699999999999999E-2</v>
      </c>
      <c r="O95" s="77">
        <v>125244.95</v>
      </c>
      <c r="P95" s="77">
        <v>104.57</v>
      </c>
      <c r="Q95" s="77">
        <v>0</v>
      </c>
      <c r="R95" s="77">
        <v>130.96864421500001</v>
      </c>
      <c r="S95" s="78">
        <v>1E-4</v>
      </c>
      <c r="T95" s="78">
        <v>1.9E-3</v>
      </c>
      <c r="U95" s="78">
        <v>4.0000000000000002E-4</v>
      </c>
    </row>
    <row r="96" spans="2:21">
      <c r="B96" t="s">
        <v>604</v>
      </c>
      <c r="C96" t="s">
        <v>605</v>
      </c>
      <c r="D96" t="s">
        <v>100</v>
      </c>
      <c r="E96" t="s">
        <v>123</v>
      </c>
      <c r="F96" t="s">
        <v>599</v>
      </c>
      <c r="G96" t="s">
        <v>132</v>
      </c>
      <c r="H96" t="s">
        <v>583</v>
      </c>
      <c r="I96" t="s">
        <v>209</v>
      </c>
      <c r="J96" t="s">
        <v>278</v>
      </c>
      <c r="K96" s="77">
        <v>9.7899999999999991</v>
      </c>
      <c r="L96" t="s">
        <v>102</v>
      </c>
      <c r="M96" s="78">
        <v>5.7999999999999996E-3</v>
      </c>
      <c r="N96" s="78">
        <v>2.75E-2</v>
      </c>
      <c r="O96" s="77">
        <v>61870.13</v>
      </c>
      <c r="P96" s="77">
        <v>86.47</v>
      </c>
      <c r="Q96" s="77">
        <v>0</v>
      </c>
      <c r="R96" s="77">
        <v>53.499101410999998</v>
      </c>
      <c r="S96" s="78">
        <v>1E-4</v>
      </c>
      <c r="T96" s="78">
        <v>8.0000000000000004E-4</v>
      </c>
      <c r="U96" s="78">
        <v>2.0000000000000001E-4</v>
      </c>
    </row>
    <row r="97" spans="2:21">
      <c r="B97" t="s">
        <v>606</v>
      </c>
      <c r="C97" t="s">
        <v>607</v>
      </c>
      <c r="D97" t="s">
        <v>100</v>
      </c>
      <c r="E97" t="s">
        <v>123</v>
      </c>
      <c r="F97" t="s">
        <v>530</v>
      </c>
      <c r="G97" t="s">
        <v>391</v>
      </c>
      <c r="H97" t="s">
        <v>600</v>
      </c>
      <c r="I97" t="s">
        <v>150</v>
      </c>
      <c r="J97" t="s">
        <v>608</v>
      </c>
      <c r="K97" s="77">
        <v>2.42</v>
      </c>
      <c r="L97" t="s">
        <v>102</v>
      </c>
      <c r="M97" s="78">
        <v>1.95E-2</v>
      </c>
      <c r="N97" s="78">
        <v>3.49E-2</v>
      </c>
      <c r="O97" s="77">
        <v>164015.13</v>
      </c>
      <c r="P97" s="77">
        <v>106.63</v>
      </c>
      <c r="Q97" s="77">
        <v>0</v>
      </c>
      <c r="R97" s="77">
        <v>174.88933311900001</v>
      </c>
      <c r="S97" s="78">
        <v>2.9999999999999997E-4</v>
      </c>
      <c r="T97" s="78">
        <v>2.5000000000000001E-3</v>
      </c>
      <c r="U97" s="78">
        <v>5.0000000000000001E-4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530</v>
      </c>
      <c r="G98" t="s">
        <v>391</v>
      </c>
      <c r="H98" t="s">
        <v>600</v>
      </c>
      <c r="I98" t="s">
        <v>150</v>
      </c>
      <c r="J98" t="s">
        <v>611</v>
      </c>
      <c r="K98" s="77">
        <v>1.08</v>
      </c>
      <c r="L98" t="s">
        <v>102</v>
      </c>
      <c r="M98" s="78">
        <v>2.5000000000000001E-2</v>
      </c>
      <c r="N98" s="78">
        <v>2.81E-2</v>
      </c>
      <c r="O98" s="77">
        <v>831.96</v>
      </c>
      <c r="P98" s="77">
        <v>109.89</v>
      </c>
      <c r="Q98" s="77">
        <v>0</v>
      </c>
      <c r="R98" s="77">
        <v>0.91424084400000005</v>
      </c>
      <c r="S98" s="78">
        <v>0</v>
      </c>
      <c r="T98" s="78">
        <v>0</v>
      </c>
      <c r="U98" s="78">
        <v>0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530</v>
      </c>
      <c r="G99" t="s">
        <v>391</v>
      </c>
      <c r="H99" t="s">
        <v>600</v>
      </c>
      <c r="I99" t="s">
        <v>150</v>
      </c>
      <c r="J99" t="s">
        <v>325</v>
      </c>
      <c r="K99" s="77">
        <v>5.61</v>
      </c>
      <c r="L99" t="s">
        <v>102</v>
      </c>
      <c r="M99" s="78">
        <v>1.17E-2</v>
      </c>
      <c r="N99" s="78">
        <v>3.7999999999999999E-2</v>
      </c>
      <c r="O99" s="77">
        <v>22484.35</v>
      </c>
      <c r="P99" s="77">
        <v>93.9</v>
      </c>
      <c r="Q99" s="77">
        <v>0</v>
      </c>
      <c r="R99" s="77">
        <v>21.112804650000001</v>
      </c>
      <c r="S99" s="78">
        <v>0</v>
      </c>
      <c r="T99" s="78">
        <v>2.9999999999999997E-4</v>
      </c>
      <c r="U99" s="78">
        <v>1E-4</v>
      </c>
    </row>
    <row r="100" spans="2:21">
      <c r="B100" t="s">
        <v>614</v>
      </c>
      <c r="C100" t="s">
        <v>615</v>
      </c>
      <c r="D100" t="s">
        <v>100</v>
      </c>
      <c r="E100" t="s">
        <v>123</v>
      </c>
      <c r="F100" t="s">
        <v>530</v>
      </c>
      <c r="G100" t="s">
        <v>391</v>
      </c>
      <c r="H100" t="s">
        <v>600</v>
      </c>
      <c r="I100" t="s">
        <v>150</v>
      </c>
      <c r="J100" t="s">
        <v>591</v>
      </c>
      <c r="K100" s="77">
        <v>5.62</v>
      </c>
      <c r="L100" t="s">
        <v>102</v>
      </c>
      <c r="M100" s="78">
        <v>1.3299999999999999E-2</v>
      </c>
      <c r="N100" s="78">
        <v>3.9100000000000003E-2</v>
      </c>
      <c r="O100" s="77">
        <v>399243.13</v>
      </c>
      <c r="P100" s="77">
        <v>94.4</v>
      </c>
      <c r="Q100" s="77">
        <v>0</v>
      </c>
      <c r="R100" s="77">
        <v>376.88551472</v>
      </c>
      <c r="S100" s="78">
        <v>2.9999999999999997E-4</v>
      </c>
      <c r="T100" s="78">
        <v>5.4000000000000003E-3</v>
      </c>
      <c r="U100" s="78">
        <v>1.1999999999999999E-3</v>
      </c>
    </row>
    <row r="101" spans="2:21">
      <c r="B101" t="s">
        <v>616</v>
      </c>
      <c r="C101" t="s">
        <v>617</v>
      </c>
      <c r="D101" t="s">
        <v>100</v>
      </c>
      <c r="E101" t="s">
        <v>123</v>
      </c>
      <c r="F101" t="s">
        <v>530</v>
      </c>
      <c r="G101" t="s">
        <v>391</v>
      </c>
      <c r="H101" t="s">
        <v>618</v>
      </c>
      <c r="I101" t="s">
        <v>214</v>
      </c>
      <c r="J101" t="s">
        <v>281</v>
      </c>
      <c r="K101" s="77">
        <v>5.78</v>
      </c>
      <c r="L101" t="s">
        <v>102</v>
      </c>
      <c r="M101" s="78">
        <v>1.8700000000000001E-2</v>
      </c>
      <c r="N101" s="78">
        <v>3.9300000000000002E-2</v>
      </c>
      <c r="O101" s="77">
        <v>339760.79</v>
      </c>
      <c r="P101" s="77">
        <v>93.72</v>
      </c>
      <c r="Q101" s="77">
        <v>0</v>
      </c>
      <c r="R101" s="77">
        <v>318.42381238799999</v>
      </c>
      <c r="S101" s="78">
        <v>5.9999999999999995E-4</v>
      </c>
      <c r="T101" s="78">
        <v>4.5999999999999999E-3</v>
      </c>
      <c r="U101" s="78">
        <v>1E-3</v>
      </c>
    </row>
    <row r="102" spans="2:21">
      <c r="B102" t="s">
        <v>619</v>
      </c>
      <c r="C102" t="s">
        <v>620</v>
      </c>
      <c r="D102" t="s">
        <v>100</v>
      </c>
      <c r="E102" t="s">
        <v>123</v>
      </c>
      <c r="F102" t="s">
        <v>530</v>
      </c>
      <c r="G102" t="s">
        <v>391</v>
      </c>
      <c r="H102" t="s">
        <v>600</v>
      </c>
      <c r="I102" t="s">
        <v>150</v>
      </c>
      <c r="J102" t="s">
        <v>331</v>
      </c>
      <c r="K102" s="77">
        <v>3.94</v>
      </c>
      <c r="L102" t="s">
        <v>102</v>
      </c>
      <c r="M102" s="78">
        <v>3.3500000000000002E-2</v>
      </c>
      <c r="N102" s="78">
        <v>3.5700000000000003E-2</v>
      </c>
      <c r="O102" s="77">
        <v>149890.48000000001</v>
      </c>
      <c r="P102" s="77">
        <v>108.2</v>
      </c>
      <c r="Q102" s="77">
        <v>0</v>
      </c>
      <c r="R102" s="77">
        <v>162.18149936</v>
      </c>
      <c r="S102" s="78">
        <v>4.0000000000000002E-4</v>
      </c>
      <c r="T102" s="78">
        <v>2.3E-3</v>
      </c>
      <c r="U102" s="78">
        <v>5.0000000000000001E-4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359</v>
      </c>
      <c r="G103" t="s">
        <v>360</v>
      </c>
      <c r="H103" t="s">
        <v>583</v>
      </c>
      <c r="I103" t="s">
        <v>209</v>
      </c>
      <c r="J103" t="s">
        <v>623</v>
      </c>
      <c r="K103" s="77">
        <v>1.26</v>
      </c>
      <c r="L103" t="s">
        <v>102</v>
      </c>
      <c r="M103" s="78">
        <v>2.1999999999999999E-2</v>
      </c>
      <c r="N103" s="78">
        <v>2.8500000000000001E-2</v>
      </c>
      <c r="O103" s="77">
        <v>1.35</v>
      </c>
      <c r="P103" s="77">
        <v>5490000</v>
      </c>
      <c r="Q103" s="77">
        <v>0</v>
      </c>
      <c r="R103" s="77">
        <v>74.114999999999995</v>
      </c>
      <c r="S103" s="78">
        <v>0</v>
      </c>
      <c r="T103" s="78">
        <v>1.1000000000000001E-3</v>
      </c>
      <c r="U103" s="78">
        <v>2.0000000000000001E-4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359</v>
      </c>
      <c r="G104" t="s">
        <v>360</v>
      </c>
      <c r="H104" t="s">
        <v>583</v>
      </c>
      <c r="I104" t="s">
        <v>209</v>
      </c>
      <c r="J104" t="s">
        <v>551</v>
      </c>
      <c r="K104" s="77">
        <v>4.8899999999999997</v>
      </c>
      <c r="L104" t="s">
        <v>102</v>
      </c>
      <c r="M104" s="78">
        <v>1.09E-2</v>
      </c>
      <c r="N104" s="78">
        <v>3.8199999999999998E-2</v>
      </c>
      <c r="O104" s="77">
        <v>7.3</v>
      </c>
      <c r="P104" s="77">
        <v>4616513</v>
      </c>
      <c r="Q104" s="77">
        <v>4.1824300000000001</v>
      </c>
      <c r="R104" s="77">
        <v>341.18787900000001</v>
      </c>
      <c r="S104" s="78">
        <v>0</v>
      </c>
      <c r="T104" s="78">
        <v>4.8999999999999998E-3</v>
      </c>
      <c r="U104" s="78">
        <v>1E-3</v>
      </c>
    </row>
    <row r="105" spans="2:21">
      <c r="B105" t="s">
        <v>626</v>
      </c>
      <c r="C105" t="s">
        <v>627</v>
      </c>
      <c r="D105" t="s">
        <v>100</v>
      </c>
      <c r="E105" t="s">
        <v>123</v>
      </c>
      <c r="F105" t="s">
        <v>359</v>
      </c>
      <c r="G105" t="s">
        <v>360</v>
      </c>
      <c r="H105" t="s">
        <v>600</v>
      </c>
      <c r="I105" t="s">
        <v>150</v>
      </c>
      <c r="J105" t="s">
        <v>628</v>
      </c>
      <c r="K105" s="77">
        <v>5.54</v>
      </c>
      <c r="L105" t="s">
        <v>102</v>
      </c>
      <c r="M105" s="78">
        <v>2.9899999999999999E-2</v>
      </c>
      <c r="N105" s="78">
        <v>3.04E-2</v>
      </c>
      <c r="O105" s="77">
        <v>5.99</v>
      </c>
      <c r="P105" s="77">
        <v>5074000</v>
      </c>
      <c r="Q105" s="77">
        <v>0</v>
      </c>
      <c r="R105" s="77">
        <v>303.93259999999998</v>
      </c>
      <c r="S105" s="78">
        <v>0</v>
      </c>
      <c r="T105" s="78">
        <v>4.4000000000000003E-3</v>
      </c>
      <c r="U105" s="78">
        <v>8.9999999999999998E-4</v>
      </c>
    </row>
    <row r="106" spans="2:21">
      <c r="B106" t="s">
        <v>629</v>
      </c>
      <c r="C106" t="s">
        <v>630</v>
      </c>
      <c r="D106" t="s">
        <v>100</v>
      </c>
      <c r="E106" t="s">
        <v>123</v>
      </c>
      <c r="F106" t="s">
        <v>359</v>
      </c>
      <c r="G106" t="s">
        <v>360</v>
      </c>
      <c r="H106" t="s">
        <v>583</v>
      </c>
      <c r="I106" t="s">
        <v>209</v>
      </c>
      <c r="J106" t="s">
        <v>334</v>
      </c>
      <c r="K106" s="77">
        <v>3.1</v>
      </c>
      <c r="L106" t="s">
        <v>102</v>
      </c>
      <c r="M106" s="78">
        <v>2.3199999999999998E-2</v>
      </c>
      <c r="N106" s="78">
        <v>3.5499999999999997E-2</v>
      </c>
      <c r="O106" s="77">
        <v>0.86</v>
      </c>
      <c r="P106" s="77">
        <v>5350000</v>
      </c>
      <c r="Q106" s="77">
        <v>0</v>
      </c>
      <c r="R106" s="77">
        <v>46.01</v>
      </c>
      <c r="S106" s="78">
        <v>0</v>
      </c>
      <c r="T106" s="78">
        <v>6.9999999999999999E-4</v>
      </c>
      <c r="U106" s="78">
        <v>1E-4</v>
      </c>
    </row>
    <row r="107" spans="2:21">
      <c r="B107" t="s">
        <v>631</v>
      </c>
      <c r="C107" t="s">
        <v>632</v>
      </c>
      <c r="D107" t="s">
        <v>100</v>
      </c>
      <c r="E107" t="s">
        <v>123</v>
      </c>
      <c r="F107" t="s">
        <v>365</v>
      </c>
      <c r="G107" t="s">
        <v>360</v>
      </c>
      <c r="H107" t="s">
        <v>583</v>
      </c>
      <c r="I107" t="s">
        <v>209</v>
      </c>
      <c r="J107" t="s">
        <v>334</v>
      </c>
      <c r="K107" s="77">
        <v>3.11</v>
      </c>
      <c r="L107" t="s">
        <v>102</v>
      </c>
      <c r="M107" s="78">
        <v>2.4199999999999999E-2</v>
      </c>
      <c r="N107" s="78">
        <v>4.1000000000000002E-2</v>
      </c>
      <c r="O107" s="77">
        <v>8.2200000000000006</v>
      </c>
      <c r="P107" s="77">
        <v>5278341</v>
      </c>
      <c r="Q107" s="77">
        <v>0</v>
      </c>
      <c r="R107" s="77">
        <v>433.87963020000001</v>
      </c>
      <c r="S107" s="78">
        <v>0</v>
      </c>
      <c r="T107" s="78">
        <v>6.1999999999999998E-3</v>
      </c>
      <c r="U107" s="78">
        <v>1.2999999999999999E-3</v>
      </c>
    </row>
    <row r="108" spans="2:21">
      <c r="B108" t="s">
        <v>633</v>
      </c>
      <c r="C108" t="s">
        <v>634</v>
      </c>
      <c r="D108" t="s">
        <v>100</v>
      </c>
      <c r="E108" t="s">
        <v>123</v>
      </c>
      <c r="F108" t="s">
        <v>365</v>
      </c>
      <c r="G108" t="s">
        <v>360</v>
      </c>
      <c r="H108" t="s">
        <v>583</v>
      </c>
      <c r="I108" t="s">
        <v>209</v>
      </c>
      <c r="J108" t="s">
        <v>527</v>
      </c>
      <c r="K108" s="77">
        <v>2.54</v>
      </c>
      <c r="L108" t="s">
        <v>102</v>
      </c>
      <c r="M108" s="78">
        <v>1.46E-2</v>
      </c>
      <c r="N108" s="78">
        <v>3.7100000000000001E-2</v>
      </c>
      <c r="O108" s="77">
        <v>8.6</v>
      </c>
      <c r="P108" s="77">
        <v>5153990</v>
      </c>
      <c r="Q108" s="77">
        <v>0</v>
      </c>
      <c r="R108" s="77">
        <v>443.24313999999998</v>
      </c>
      <c r="S108" s="78">
        <v>0</v>
      </c>
      <c r="T108" s="78">
        <v>6.4000000000000003E-3</v>
      </c>
      <c r="U108" s="78">
        <v>1.4E-3</v>
      </c>
    </row>
    <row r="109" spans="2:21">
      <c r="B109" t="s">
        <v>635</v>
      </c>
      <c r="C109" t="s">
        <v>636</v>
      </c>
      <c r="D109" t="s">
        <v>100</v>
      </c>
      <c r="E109" t="s">
        <v>123</v>
      </c>
      <c r="F109" t="s">
        <v>365</v>
      </c>
      <c r="G109" t="s">
        <v>360</v>
      </c>
      <c r="H109" t="s">
        <v>583</v>
      </c>
      <c r="I109" t="s">
        <v>209</v>
      </c>
      <c r="J109" t="s">
        <v>366</v>
      </c>
      <c r="K109" s="77">
        <v>4.57</v>
      </c>
      <c r="L109" t="s">
        <v>102</v>
      </c>
      <c r="M109" s="78">
        <v>2E-3</v>
      </c>
      <c r="N109" s="78">
        <v>4.0899999999999999E-2</v>
      </c>
      <c r="O109" s="77">
        <v>5.0599999999999996</v>
      </c>
      <c r="P109" s="77">
        <v>4470000</v>
      </c>
      <c r="Q109" s="77">
        <v>0</v>
      </c>
      <c r="R109" s="77">
        <v>226.18199999999999</v>
      </c>
      <c r="S109" s="78">
        <v>0</v>
      </c>
      <c r="T109" s="78">
        <v>3.3E-3</v>
      </c>
      <c r="U109" s="78">
        <v>6.9999999999999999E-4</v>
      </c>
    </row>
    <row r="110" spans="2:21">
      <c r="B110" t="s">
        <v>637</v>
      </c>
      <c r="C110" t="s">
        <v>638</v>
      </c>
      <c r="D110" t="s">
        <v>100</v>
      </c>
      <c r="E110" t="s">
        <v>123</v>
      </c>
      <c r="F110" t="s">
        <v>365</v>
      </c>
      <c r="G110" t="s">
        <v>360</v>
      </c>
      <c r="H110" t="s">
        <v>583</v>
      </c>
      <c r="I110" t="s">
        <v>209</v>
      </c>
      <c r="J110" t="s">
        <v>338</v>
      </c>
      <c r="K110" s="77">
        <v>5.22</v>
      </c>
      <c r="L110" t="s">
        <v>102</v>
      </c>
      <c r="M110" s="78">
        <v>3.1699999999999999E-2</v>
      </c>
      <c r="N110" s="78">
        <v>3.8899999999999997E-2</v>
      </c>
      <c r="O110" s="77">
        <v>4.08</v>
      </c>
      <c r="P110" s="77">
        <v>4930250</v>
      </c>
      <c r="Q110" s="77">
        <v>0</v>
      </c>
      <c r="R110" s="77">
        <v>201.1542</v>
      </c>
      <c r="S110" s="78">
        <v>0</v>
      </c>
      <c r="T110" s="78">
        <v>2.8999999999999998E-3</v>
      </c>
      <c r="U110" s="78">
        <v>5.9999999999999995E-4</v>
      </c>
    </row>
    <row r="111" spans="2:21">
      <c r="B111" t="s">
        <v>639</v>
      </c>
      <c r="C111" t="s">
        <v>640</v>
      </c>
      <c r="D111" t="s">
        <v>100</v>
      </c>
      <c r="E111" t="s">
        <v>123</v>
      </c>
      <c r="F111" t="s">
        <v>641</v>
      </c>
      <c r="G111" t="s">
        <v>642</v>
      </c>
      <c r="H111" t="s">
        <v>600</v>
      </c>
      <c r="I111" t="s">
        <v>150</v>
      </c>
      <c r="J111" t="s">
        <v>643</v>
      </c>
      <c r="K111" s="77">
        <v>5.5</v>
      </c>
      <c r="L111" t="s">
        <v>102</v>
      </c>
      <c r="M111" s="78">
        <v>4.4000000000000003E-3</v>
      </c>
      <c r="N111" s="78">
        <v>2.8000000000000001E-2</v>
      </c>
      <c r="O111" s="77">
        <v>157706</v>
      </c>
      <c r="P111" s="77">
        <v>95.81</v>
      </c>
      <c r="Q111" s="77">
        <v>0</v>
      </c>
      <c r="R111" s="77">
        <v>151.09811859999999</v>
      </c>
      <c r="S111" s="78">
        <v>2.0000000000000001E-4</v>
      </c>
      <c r="T111" s="78">
        <v>2.2000000000000001E-3</v>
      </c>
      <c r="U111" s="78">
        <v>5.0000000000000001E-4</v>
      </c>
    </row>
    <row r="112" spans="2:21">
      <c r="B112" t="s">
        <v>644</v>
      </c>
      <c r="C112" t="s">
        <v>645</v>
      </c>
      <c r="D112" t="s">
        <v>100</v>
      </c>
      <c r="E112" t="s">
        <v>123</v>
      </c>
      <c r="F112" t="s">
        <v>646</v>
      </c>
      <c r="G112" t="s">
        <v>642</v>
      </c>
      <c r="H112" t="s">
        <v>583</v>
      </c>
      <c r="I112" t="s">
        <v>209</v>
      </c>
      <c r="J112" t="s">
        <v>331</v>
      </c>
      <c r="K112" s="77">
        <v>0.17</v>
      </c>
      <c r="L112" t="s">
        <v>102</v>
      </c>
      <c r="M112" s="78">
        <v>3.85E-2</v>
      </c>
      <c r="N112" s="78">
        <v>6.8999999999999999E-3</v>
      </c>
      <c r="O112" s="77">
        <v>113435.09</v>
      </c>
      <c r="P112" s="77">
        <v>114.57</v>
      </c>
      <c r="Q112" s="77">
        <v>0</v>
      </c>
      <c r="R112" s="77">
        <v>129.962582613</v>
      </c>
      <c r="S112" s="78">
        <v>5.0000000000000001E-4</v>
      </c>
      <c r="T112" s="78">
        <v>1.9E-3</v>
      </c>
      <c r="U112" s="78">
        <v>4.0000000000000002E-4</v>
      </c>
    </row>
    <row r="113" spans="2:21">
      <c r="B113" t="s">
        <v>647</v>
      </c>
      <c r="C113" t="s">
        <v>648</v>
      </c>
      <c r="D113" t="s">
        <v>100</v>
      </c>
      <c r="E113" t="s">
        <v>123</v>
      </c>
      <c r="F113" t="s">
        <v>646</v>
      </c>
      <c r="G113" t="s">
        <v>642</v>
      </c>
      <c r="H113" t="s">
        <v>583</v>
      </c>
      <c r="I113" t="s">
        <v>209</v>
      </c>
      <c r="J113" t="s">
        <v>331</v>
      </c>
      <c r="K113" s="77">
        <v>1.1399999999999999</v>
      </c>
      <c r="L113" t="s">
        <v>102</v>
      </c>
      <c r="M113" s="78">
        <v>3.85E-2</v>
      </c>
      <c r="N113" s="78">
        <v>1.2E-2</v>
      </c>
      <c r="O113" s="77">
        <v>99302.59</v>
      </c>
      <c r="P113" s="77">
        <v>117.42</v>
      </c>
      <c r="Q113" s="77">
        <v>0</v>
      </c>
      <c r="R113" s="77">
        <v>116.60110117799999</v>
      </c>
      <c r="S113" s="78">
        <v>4.0000000000000002E-4</v>
      </c>
      <c r="T113" s="78">
        <v>1.6999999999999999E-3</v>
      </c>
      <c r="U113" s="78">
        <v>4.0000000000000002E-4</v>
      </c>
    </row>
    <row r="114" spans="2:21">
      <c r="B114" t="s">
        <v>649</v>
      </c>
      <c r="C114" t="s">
        <v>650</v>
      </c>
      <c r="D114" t="s">
        <v>100</v>
      </c>
      <c r="E114" t="s">
        <v>123</v>
      </c>
      <c r="F114" t="s">
        <v>541</v>
      </c>
      <c r="G114" t="s">
        <v>391</v>
      </c>
      <c r="H114" t="s">
        <v>583</v>
      </c>
      <c r="I114" t="s">
        <v>209</v>
      </c>
      <c r="J114" t="s">
        <v>651</v>
      </c>
      <c r="K114" s="77">
        <v>4.5999999999999996</v>
      </c>
      <c r="L114" t="s">
        <v>102</v>
      </c>
      <c r="M114" s="78">
        <v>2.4E-2</v>
      </c>
      <c r="N114" s="78">
        <v>2.7699999999999999E-2</v>
      </c>
      <c r="O114" s="77">
        <v>289097.65999999997</v>
      </c>
      <c r="P114" s="77">
        <v>108.62</v>
      </c>
      <c r="Q114" s="77">
        <v>0</v>
      </c>
      <c r="R114" s="77">
        <v>314.01787829199998</v>
      </c>
      <c r="S114" s="78">
        <v>2.9999999999999997E-4</v>
      </c>
      <c r="T114" s="78">
        <v>4.4999999999999997E-3</v>
      </c>
      <c r="U114" s="78">
        <v>1E-3</v>
      </c>
    </row>
    <row r="115" spans="2:21">
      <c r="B115" t="s">
        <v>652</v>
      </c>
      <c r="C115" t="s">
        <v>653</v>
      </c>
      <c r="D115" t="s">
        <v>100</v>
      </c>
      <c r="E115" t="s">
        <v>123</v>
      </c>
      <c r="F115" t="s">
        <v>541</v>
      </c>
      <c r="G115" t="s">
        <v>391</v>
      </c>
      <c r="H115" t="s">
        <v>600</v>
      </c>
      <c r="I115" t="s">
        <v>150</v>
      </c>
      <c r="J115" t="s">
        <v>331</v>
      </c>
      <c r="K115" s="77">
        <v>0.74</v>
      </c>
      <c r="L115" t="s">
        <v>102</v>
      </c>
      <c r="M115" s="78">
        <v>3.4799999999999998E-2</v>
      </c>
      <c r="N115" s="78">
        <v>2.3E-2</v>
      </c>
      <c r="O115" s="77">
        <v>1807.34</v>
      </c>
      <c r="P115" s="77">
        <v>110.32</v>
      </c>
      <c r="Q115" s="77">
        <v>0</v>
      </c>
      <c r="R115" s="77">
        <v>1.993857488</v>
      </c>
      <c r="S115" s="78">
        <v>0</v>
      </c>
      <c r="T115" s="78">
        <v>0</v>
      </c>
      <c r="U115" s="78">
        <v>0</v>
      </c>
    </row>
    <row r="116" spans="2:21">
      <c r="B116" t="s">
        <v>654</v>
      </c>
      <c r="C116" t="s">
        <v>655</v>
      </c>
      <c r="D116" t="s">
        <v>100</v>
      </c>
      <c r="E116" t="s">
        <v>123</v>
      </c>
      <c r="F116" t="s">
        <v>541</v>
      </c>
      <c r="G116" t="s">
        <v>391</v>
      </c>
      <c r="H116" t="s">
        <v>583</v>
      </c>
      <c r="I116" t="s">
        <v>209</v>
      </c>
      <c r="J116" t="s">
        <v>551</v>
      </c>
      <c r="K116" s="77">
        <v>6.75</v>
      </c>
      <c r="L116" t="s">
        <v>102</v>
      </c>
      <c r="M116" s="78">
        <v>1.4999999999999999E-2</v>
      </c>
      <c r="N116" s="78">
        <v>3.15E-2</v>
      </c>
      <c r="O116" s="77">
        <v>185772.82</v>
      </c>
      <c r="P116" s="77">
        <v>94.21</v>
      </c>
      <c r="Q116" s="77">
        <v>14.03158</v>
      </c>
      <c r="R116" s="77">
        <v>189.048153722</v>
      </c>
      <c r="S116" s="78">
        <v>6.9999999999999999E-4</v>
      </c>
      <c r="T116" s="78">
        <v>2.7000000000000001E-3</v>
      </c>
      <c r="U116" s="78">
        <v>5.9999999999999995E-4</v>
      </c>
    </row>
    <row r="117" spans="2:21">
      <c r="B117" t="s">
        <v>656</v>
      </c>
      <c r="C117" t="s">
        <v>657</v>
      </c>
      <c r="D117" t="s">
        <v>100</v>
      </c>
      <c r="E117" t="s">
        <v>123</v>
      </c>
      <c r="F117" t="s">
        <v>658</v>
      </c>
      <c r="G117" t="s">
        <v>642</v>
      </c>
      <c r="H117" t="s">
        <v>583</v>
      </c>
      <c r="I117" t="s">
        <v>209</v>
      </c>
      <c r="J117" t="s">
        <v>331</v>
      </c>
      <c r="K117" s="77">
        <v>2.2799999999999998</v>
      </c>
      <c r="L117" t="s">
        <v>102</v>
      </c>
      <c r="M117" s="78">
        <v>2.4799999999999999E-2</v>
      </c>
      <c r="N117" s="78">
        <v>2.01E-2</v>
      </c>
      <c r="O117" s="77">
        <v>127947.89</v>
      </c>
      <c r="P117" s="77">
        <v>110.8</v>
      </c>
      <c r="Q117" s="77">
        <v>0</v>
      </c>
      <c r="R117" s="77">
        <v>141.76626211999999</v>
      </c>
      <c r="S117" s="78">
        <v>2.9999999999999997E-4</v>
      </c>
      <c r="T117" s="78">
        <v>2E-3</v>
      </c>
      <c r="U117" s="78">
        <v>4.0000000000000002E-4</v>
      </c>
    </row>
    <row r="118" spans="2:21">
      <c r="B118" t="s">
        <v>659</v>
      </c>
      <c r="C118" t="s">
        <v>660</v>
      </c>
      <c r="D118" t="s">
        <v>100</v>
      </c>
      <c r="E118" t="s">
        <v>123</v>
      </c>
      <c r="F118" t="s">
        <v>372</v>
      </c>
      <c r="G118" t="s">
        <v>360</v>
      </c>
      <c r="H118" t="s">
        <v>583</v>
      </c>
      <c r="I118" t="s">
        <v>209</v>
      </c>
      <c r="J118" t="s">
        <v>661</v>
      </c>
      <c r="K118" s="77">
        <v>0.56000000000000005</v>
      </c>
      <c r="L118" t="s">
        <v>102</v>
      </c>
      <c r="M118" s="78">
        <v>1.8200000000000001E-2</v>
      </c>
      <c r="N118" s="78">
        <v>2.3800000000000002E-2</v>
      </c>
      <c r="O118" s="77">
        <v>3.47</v>
      </c>
      <c r="P118" s="77">
        <v>5459095</v>
      </c>
      <c r="Q118" s="77">
        <v>0</v>
      </c>
      <c r="R118" s="77">
        <v>189.43059650000001</v>
      </c>
      <c r="S118" s="78">
        <v>0</v>
      </c>
      <c r="T118" s="78">
        <v>2.7000000000000001E-3</v>
      </c>
      <c r="U118" s="78">
        <v>5.9999999999999995E-4</v>
      </c>
    </row>
    <row r="119" spans="2:21">
      <c r="B119" t="s">
        <v>662</v>
      </c>
      <c r="C119" t="s">
        <v>663</v>
      </c>
      <c r="D119" t="s">
        <v>100</v>
      </c>
      <c r="E119" t="s">
        <v>123</v>
      </c>
      <c r="F119" t="s">
        <v>372</v>
      </c>
      <c r="G119" t="s">
        <v>360</v>
      </c>
      <c r="H119" t="s">
        <v>583</v>
      </c>
      <c r="I119" t="s">
        <v>209</v>
      </c>
      <c r="J119" t="s">
        <v>379</v>
      </c>
      <c r="K119" s="77">
        <v>1.72</v>
      </c>
      <c r="L119" t="s">
        <v>102</v>
      </c>
      <c r="M119" s="78">
        <v>1.9E-2</v>
      </c>
      <c r="N119" s="78">
        <v>2.9600000000000001E-2</v>
      </c>
      <c r="O119" s="77">
        <v>9.18</v>
      </c>
      <c r="P119" s="77">
        <v>5299297</v>
      </c>
      <c r="Q119" s="77">
        <v>0</v>
      </c>
      <c r="R119" s="77">
        <v>486.47546460000001</v>
      </c>
      <c r="S119" s="78">
        <v>0</v>
      </c>
      <c r="T119" s="78">
        <v>7.0000000000000001E-3</v>
      </c>
      <c r="U119" s="78">
        <v>1.5E-3</v>
      </c>
    </row>
    <row r="120" spans="2:21">
      <c r="B120" t="s">
        <v>664</v>
      </c>
      <c r="C120" t="s">
        <v>665</v>
      </c>
      <c r="D120" t="s">
        <v>100</v>
      </c>
      <c r="E120" t="s">
        <v>123</v>
      </c>
      <c r="F120" t="s">
        <v>372</v>
      </c>
      <c r="G120" t="s">
        <v>360</v>
      </c>
      <c r="H120" t="s">
        <v>583</v>
      </c>
      <c r="I120" t="s">
        <v>209</v>
      </c>
      <c r="J120" t="s">
        <v>284</v>
      </c>
      <c r="K120" s="77">
        <v>4.8</v>
      </c>
      <c r="L120" t="s">
        <v>102</v>
      </c>
      <c r="M120" s="78">
        <v>3.3099999999999997E-2</v>
      </c>
      <c r="N120" s="78">
        <v>3.6999999999999998E-2</v>
      </c>
      <c r="O120" s="77">
        <v>5.23</v>
      </c>
      <c r="P120" s="77">
        <v>5018260</v>
      </c>
      <c r="Q120" s="77">
        <v>0</v>
      </c>
      <c r="R120" s="77">
        <v>262.45499799999999</v>
      </c>
      <c r="S120" s="78">
        <v>0</v>
      </c>
      <c r="T120" s="78">
        <v>3.8E-3</v>
      </c>
      <c r="U120" s="78">
        <v>8.0000000000000004E-4</v>
      </c>
    </row>
    <row r="121" spans="2:21">
      <c r="B121" t="s">
        <v>666</v>
      </c>
      <c r="C121" t="s">
        <v>667</v>
      </c>
      <c r="D121" t="s">
        <v>100</v>
      </c>
      <c r="E121" t="s">
        <v>123</v>
      </c>
      <c r="F121" t="s">
        <v>372</v>
      </c>
      <c r="G121" t="s">
        <v>360</v>
      </c>
      <c r="H121" t="s">
        <v>600</v>
      </c>
      <c r="I121" t="s">
        <v>150</v>
      </c>
      <c r="J121" t="s">
        <v>250</v>
      </c>
      <c r="K121" s="77">
        <v>3.12</v>
      </c>
      <c r="L121" t="s">
        <v>102</v>
      </c>
      <c r="M121" s="78">
        <v>1.89E-2</v>
      </c>
      <c r="N121" s="78">
        <v>3.3300000000000003E-2</v>
      </c>
      <c r="O121" s="77">
        <v>3.45</v>
      </c>
      <c r="P121" s="77">
        <v>5289995</v>
      </c>
      <c r="Q121" s="77">
        <v>0</v>
      </c>
      <c r="R121" s="77">
        <v>182.5048275</v>
      </c>
      <c r="S121" s="78">
        <v>0</v>
      </c>
      <c r="T121" s="78">
        <v>2.5999999999999999E-3</v>
      </c>
      <c r="U121" s="78">
        <v>5.9999999999999995E-4</v>
      </c>
    </row>
    <row r="122" spans="2:21">
      <c r="B122" t="s">
        <v>668</v>
      </c>
      <c r="C122" t="s">
        <v>669</v>
      </c>
      <c r="D122" t="s">
        <v>100</v>
      </c>
      <c r="E122" t="s">
        <v>123</v>
      </c>
      <c r="F122" t="s">
        <v>670</v>
      </c>
      <c r="G122" t="s">
        <v>391</v>
      </c>
      <c r="H122" t="s">
        <v>600</v>
      </c>
      <c r="I122" t="s">
        <v>150</v>
      </c>
      <c r="J122" t="s">
        <v>331</v>
      </c>
      <c r="K122" s="77">
        <v>1.28</v>
      </c>
      <c r="L122" t="s">
        <v>102</v>
      </c>
      <c r="M122" s="78">
        <v>5.5E-2</v>
      </c>
      <c r="N122" s="78">
        <v>2.1899999999999999E-2</v>
      </c>
      <c r="O122" s="77">
        <v>29211.21</v>
      </c>
      <c r="P122" s="77">
        <v>110.14</v>
      </c>
      <c r="Q122" s="77">
        <v>0</v>
      </c>
      <c r="R122" s="77">
        <v>32.173226694</v>
      </c>
      <c r="S122" s="78">
        <v>1E-4</v>
      </c>
      <c r="T122" s="78">
        <v>5.0000000000000001E-4</v>
      </c>
      <c r="U122" s="78">
        <v>1E-4</v>
      </c>
    </row>
    <row r="123" spans="2:21">
      <c r="B123" t="s">
        <v>671</v>
      </c>
      <c r="C123" t="s">
        <v>672</v>
      </c>
      <c r="D123" t="s">
        <v>100</v>
      </c>
      <c r="E123" t="s">
        <v>123</v>
      </c>
      <c r="F123" t="s">
        <v>670</v>
      </c>
      <c r="G123" t="s">
        <v>391</v>
      </c>
      <c r="H123" t="s">
        <v>600</v>
      </c>
      <c r="I123" t="s">
        <v>150</v>
      </c>
      <c r="J123" t="s">
        <v>673</v>
      </c>
      <c r="K123" s="77">
        <v>4.3</v>
      </c>
      <c r="L123" t="s">
        <v>102</v>
      </c>
      <c r="M123" s="78">
        <v>1.9599999999999999E-2</v>
      </c>
      <c r="N123" s="78">
        <v>2.9100000000000001E-2</v>
      </c>
      <c r="O123" s="77">
        <v>211297.04</v>
      </c>
      <c r="P123" s="77">
        <v>106.31</v>
      </c>
      <c r="Q123" s="77">
        <v>0</v>
      </c>
      <c r="R123" s="77">
        <v>224.629883224</v>
      </c>
      <c r="S123" s="78">
        <v>2.0000000000000001E-4</v>
      </c>
      <c r="T123" s="78">
        <v>3.2000000000000002E-3</v>
      </c>
      <c r="U123" s="78">
        <v>6.9999999999999999E-4</v>
      </c>
    </row>
    <row r="124" spans="2:21">
      <c r="B124" t="s">
        <v>674</v>
      </c>
      <c r="C124" t="s">
        <v>675</v>
      </c>
      <c r="D124" t="s">
        <v>100</v>
      </c>
      <c r="E124" t="s">
        <v>123</v>
      </c>
      <c r="F124" t="s">
        <v>670</v>
      </c>
      <c r="G124" t="s">
        <v>391</v>
      </c>
      <c r="H124" t="s">
        <v>600</v>
      </c>
      <c r="I124" t="s">
        <v>150</v>
      </c>
      <c r="J124" t="s">
        <v>492</v>
      </c>
      <c r="K124" s="77">
        <v>6.54</v>
      </c>
      <c r="L124" t="s">
        <v>102</v>
      </c>
      <c r="M124" s="78">
        <v>1.5800000000000002E-2</v>
      </c>
      <c r="N124" s="78">
        <v>2.9600000000000001E-2</v>
      </c>
      <c r="O124" s="77">
        <v>466131.75</v>
      </c>
      <c r="P124" s="77">
        <v>99.8</v>
      </c>
      <c r="Q124" s="77">
        <v>0</v>
      </c>
      <c r="R124" s="77">
        <v>465.19948649999998</v>
      </c>
      <c r="S124" s="78">
        <v>4.0000000000000002E-4</v>
      </c>
      <c r="T124" s="78">
        <v>6.7000000000000002E-3</v>
      </c>
      <c r="U124" s="78">
        <v>1.4E-3</v>
      </c>
    </row>
    <row r="125" spans="2:21">
      <c r="B125" t="s">
        <v>676</v>
      </c>
      <c r="C125" t="s">
        <v>677</v>
      </c>
      <c r="D125" t="s">
        <v>100</v>
      </c>
      <c r="E125" t="s">
        <v>123</v>
      </c>
      <c r="F125" t="s">
        <v>678</v>
      </c>
      <c r="G125" t="s">
        <v>642</v>
      </c>
      <c r="H125" t="s">
        <v>583</v>
      </c>
      <c r="I125" t="s">
        <v>209</v>
      </c>
      <c r="J125" t="s">
        <v>679</v>
      </c>
      <c r="K125" s="77">
        <v>3.44</v>
      </c>
      <c r="L125" t="s">
        <v>102</v>
      </c>
      <c r="M125" s="78">
        <v>2.2499999999999999E-2</v>
      </c>
      <c r="N125" s="78">
        <v>2.3400000000000001E-2</v>
      </c>
      <c r="O125" s="77">
        <v>67234.31</v>
      </c>
      <c r="P125" s="77">
        <v>111.13</v>
      </c>
      <c r="Q125" s="77">
        <v>0</v>
      </c>
      <c r="R125" s="77">
        <v>74.717488703000001</v>
      </c>
      <c r="S125" s="78">
        <v>2.0000000000000001E-4</v>
      </c>
      <c r="T125" s="78">
        <v>1.1000000000000001E-3</v>
      </c>
      <c r="U125" s="78">
        <v>2.0000000000000001E-4</v>
      </c>
    </row>
    <row r="126" spans="2:21">
      <c r="B126" t="s">
        <v>680</v>
      </c>
      <c r="C126" t="s">
        <v>681</v>
      </c>
      <c r="D126" t="s">
        <v>100</v>
      </c>
      <c r="E126" t="s">
        <v>123</v>
      </c>
      <c r="F126" t="s">
        <v>682</v>
      </c>
      <c r="G126" t="s">
        <v>112</v>
      </c>
      <c r="H126" t="s">
        <v>683</v>
      </c>
      <c r="I126" t="s">
        <v>209</v>
      </c>
      <c r="J126" t="s">
        <v>684</v>
      </c>
      <c r="K126" s="77">
        <v>4.5</v>
      </c>
      <c r="L126" t="s">
        <v>102</v>
      </c>
      <c r="M126" s="78">
        <v>7.4999999999999997E-3</v>
      </c>
      <c r="N126" s="78">
        <v>4.53E-2</v>
      </c>
      <c r="O126" s="77">
        <v>95963.27</v>
      </c>
      <c r="P126" s="77">
        <v>90.85</v>
      </c>
      <c r="Q126" s="77">
        <v>0</v>
      </c>
      <c r="R126" s="77">
        <v>87.182630794999994</v>
      </c>
      <c r="S126" s="78">
        <v>2.0000000000000001E-4</v>
      </c>
      <c r="T126" s="78">
        <v>1.2999999999999999E-3</v>
      </c>
      <c r="U126" s="78">
        <v>2.9999999999999997E-4</v>
      </c>
    </row>
    <row r="127" spans="2:21">
      <c r="B127" t="s">
        <v>685</v>
      </c>
      <c r="C127" t="s">
        <v>686</v>
      </c>
      <c r="D127" t="s">
        <v>100</v>
      </c>
      <c r="E127" t="s">
        <v>123</v>
      </c>
      <c r="F127" t="s">
        <v>682</v>
      </c>
      <c r="G127" t="s">
        <v>112</v>
      </c>
      <c r="H127" t="s">
        <v>683</v>
      </c>
      <c r="I127" t="s">
        <v>209</v>
      </c>
      <c r="J127" t="s">
        <v>307</v>
      </c>
      <c r="K127" s="77">
        <v>5.55</v>
      </c>
      <c r="L127" t="s">
        <v>102</v>
      </c>
      <c r="M127" s="78">
        <v>7.4999999999999997E-3</v>
      </c>
      <c r="N127" s="78">
        <v>4.5699999999999998E-2</v>
      </c>
      <c r="O127" s="77">
        <v>493330.95</v>
      </c>
      <c r="P127" s="77">
        <v>85.68</v>
      </c>
      <c r="Q127" s="77">
        <v>1.9591400000000001</v>
      </c>
      <c r="R127" s="77">
        <v>424.64509795999999</v>
      </c>
      <c r="S127" s="78">
        <v>5.9999999999999995E-4</v>
      </c>
      <c r="T127" s="78">
        <v>6.1000000000000004E-3</v>
      </c>
      <c r="U127" s="78">
        <v>1.2999999999999999E-3</v>
      </c>
    </row>
    <row r="128" spans="2:21">
      <c r="B128" t="s">
        <v>687</v>
      </c>
      <c r="C128" t="s">
        <v>688</v>
      </c>
      <c r="D128" t="s">
        <v>100</v>
      </c>
      <c r="E128" t="s">
        <v>123</v>
      </c>
      <c r="F128" t="s">
        <v>582</v>
      </c>
      <c r="G128" t="s">
        <v>391</v>
      </c>
      <c r="H128" t="s">
        <v>683</v>
      </c>
      <c r="I128" t="s">
        <v>209</v>
      </c>
      <c r="J128" t="s">
        <v>689</v>
      </c>
      <c r="K128" s="77">
        <v>1.94</v>
      </c>
      <c r="L128" t="s">
        <v>102</v>
      </c>
      <c r="M128" s="78">
        <v>2.0500000000000001E-2</v>
      </c>
      <c r="N128" s="78">
        <v>4.2299999999999997E-2</v>
      </c>
      <c r="O128" s="77">
        <v>2966.69</v>
      </c>
      <c r="P128" s="77">
        <v>106.49</v>
      </c>
      <c r="Q128" s="77">
        <v>0</v>
      </c>
      <c r="R128" s="77">
        <v>3.159228181</v>
      </c>
      <c r="S128" s="78">
        <v>0</v>
      </c>
      <c r="T128" s="78">
        <v>0</v>
      </c>
      <c r="U128" s="78">
        <v>0</v>
      </c>
    </row>
    <row r="129" spans="2:21">
      <c r="B129" t="s">
        <v>690</v>
      </c>
      <c r="C129" t="s">
        <v>691</v>
      </c>
      <c r="D129" t="s">
        <v>100</v>
      </c>
      <c r="E129" t="s">
        <v>123</v>
      </c>
      <c r="F129" t="s">
        <v>582</v>
      </c>
      <c r="G129" t="s">
        <v>391</v>
      </c>
      <c r="H129" t="s">
        <v>683</v>
      </c>
      <c r="I129" t="s">
        <v>209</v>
      </c>
      <c r="J129" t="s">
        <v>325</v>
      </c>
      <c r="K129" s="77">
        <v>1.08</v>
      </c>
      <c r="L129" t="s">
        <v>102</v>
      </c>
      <c r="M129" s="78">
        <v>3.4500000000000003E-2</v>
      </c>
      <c r="N129" s="78">
        <v>2.12E-2</v>
      </c>
      <c r="O129" s="77">
        <v>1447.79</v>
      </c>
      <c r="P129" s="77">
        <v>111.56</v>
      </c>
      <c r="Q129" s="77">
        <v>0</v>
      </c>
      <c r="R129" s="77">
        <v>1.615154524</v>
      </c>
      <c r="S129" s="78">
        <v>0</v>
      </c>
      <c r="T129" s="78">
        <v>0</v>
      </c>
      <c r="U129" s="78">
        <v>0</v>
      </c>
    </row>
    <row r="130" spans="2:21">
      <c r="B130" t="s">
        <v>692</v>
      </c>
      <c r="C130" t="s">
        <v>693</v>
      </c>
      <c r="D130" t="s">
        <v>100</v>
      </c>
      <c r="E130" t="s">
        <v>123</v>
      </c>
      <c r="F130" t="s">
        <v>582</v>
      </c>
      <c r="G130" t="s">
        <v>391</v>
      </c>
      <c r="H130" t="s">
        <v>683</v>
      </c>
      <c r="I130" t="s">
        <v>209</v>
      </c>
      <c r="J130" t="s">
        <v>331</v>
      </c>
      <c r="K130" s="77">
        <v>2.67</v>
      </c>
      <c r="L130" t="s">
        <v>102</v>
      </c>
      <c r="M130" s="78">
        <v>2.0500000000000001E-2</v>
      </c>
      <c r="N130" s="78">
        <v>4.3799999999999999E-2</v>
      </c>
      <c r="O130" s="77">
        <v>146047.56</v>
      </c>
      <c r="P130" s="77">
        <v>104.09</v>
      </c>
      <c r="Q130" s="77">
        <v>0</v>
      </c>
      <c r="R130" s="77">
        <v>152.020905204</v>
      </c>
      <c r="S130" s="78">
        <v>2.0000000000000001E-4</v>
      </c>
      <c r="T130" s="78">
        <v>2.2000000000000001E-3</v>
      </c>
      <c r="U130" s="78">
        <v>5.0000000000000001E-4</v>
      </c>
    </row>
    <row r="131" spans="2:21">
      <c r="B131" t="s">
        <v>694</v>
      </c>
      <c r="C131" t="s">
        <v>695</v>
      </c>
      <c r="D131" t="s">
        <v>100</v>
      </c>
      <c r="E131" t="s">
        <v>123</v>
      </c>
      <c r="F131" t="s">
        <v>582</v>
      </c>
      <c r="G131" t="s">
        <v>391</v>
      </c>
      <c r="H131" t="s">
        <v>683</v>
      </c>
      <c r="I131" t="s">
        <v>209</v>
      </c>
      <c r="J131" t="s">
        <v>452</v>
      </c>
      <c r="K131" s="77">
        <v>5.74</v>
      </c>
      <c r="L131" t="s">
        <v>102</v>
      </c>
      <c r="M131" s="78">
        <v>8.3999999999999995E-3</v>
      </c>
      <c r="N131" s="78">
        <v>4.5499999999999999E-2</v>
      </c>
      <c r="O131" s="77">
        <v>139212.69</v>
      </c>
      <c r="P131" s="77">
        <v>88.4</v>
      </c>
      <c r="Q131" s="77">
        <v>0</v>
      </c>
      <c r="R131" s="77">
        <v>123.06401796</v>
      </c>
      <c r="S131" s="78">
        <v>2.0000000000000001E-4</v>
      </c>
      <c r="T131" s="78">
        <v>1.8E-3</v>
      </c>
      <c r="U131" s="78">
        <v>4.0000000000000002E-4</v>
      </c>
    </row>
    <row r="132" spans="2:21">
      <c r="B132" t="s">
        <v>696</v>
      </c>
      <c r="C132" t="s">
        <v>697</v>
      </c>
      <c r="D132" t="s">
        <v>100</v>
      </c>
      <c r="E132" t="s">
        <v>123</v>
      </c>
      <c r="F132" t="s">
        <v>582</v>
      </c>
      <c r="G132" t="s">
        <v>391</v>
      </c>
      <c r="H132" t="s">
        <v>683</v>
      </c>
      <c r="I132" t="s">
        <v>209</v>
      </c>
      <c r="J132" t="s">
        <v>275</v>
      </c>
      <c r="K132" s="77">
        <v>6.54</v>
      </c>
      <c r="L132" t="s">
        <v>102</v>
      </c>
      <c r="M132" s="78">
        <v>5.0000000000000001E-3</v>
      </c>
      <c r="N132" s="78">
        <v>3.7900000000000003E-2</v>
      </c>
      <c r="O132" s="77">
        <v>35803.46</v>
      </c>
      <c r="P132" s="77">
        <v>86.66</v>
      </c>
      <c r="Q132" s="77">
        <v>1.13872</v>
      </c>
      <c r="R132" s="77">
        <v>32.165998436000002</v>
      </c>
      <c r="S132" s="78">
        <v>2.0000000000000001E-4</v>
      </c>
      <c r="T132" s="78">
        <v>5.0000000000000001E-4</v>
      </c>
      <c r="U132" s="78">
        <v>1E-4</v>
      </c>
    </row>
    <row r="133" spans="2:21">
      <c r="B133" t="s">
        <v>698</v>
      </c>
      <c r="C133" t="s">
        <v>699</v>
      </c>
      <c r="D133" t="s">
        <v>100</v>
      </c>
      <c r="E133" t="s">
        <v>123</v>
      </c>
      <c r="F133" t="s">
        <v>582</v>
      </c>
      <c r="G133" t="s">
        <v>391</v>
      </c>
      <c r="H133" t="s">
        <v>683</v>
      </c>
      <c r="I133" t="s">
        <v>209</v>
      </c>
      <c r="J133" t="s">
        <v>424</v>
      </c>
      <c r="K133" s="77">
        <v>6.39</v>
      </c>
      <c r="L133" t="s">
        <v>102</v>
      </c>
      <c r="M133" s="78">
        <v>5.0000000000000001E-3</v>
      </c>
      <c r="N133" s="78">
        <v>4.5199999999999997E-2</v>
      </c>
      <c r="O133" s="77">
        <v>105945.91</v>
      </c>
      <c r="P133" s="77">
        <v>85.7</v>
      </c>
      <c r="Q133" s="77">
        <v>3.64439</v>
      </c>
      <c r="R133" s="77">
        <v>94.440034870000005</v>
      </c>
      <c r="S133" s="78">
        <v>2.9999999999999997E-4</v>
      </c>
      <c r="T133" s="78">
        <v>1.4E-3</v>
      </c>
      <c r="U133" s="78">
        <v>2.9999999999999997E-4</v>
      </c>
    </row>
    <row r="134" spans="2:21">
      <c r="B134" t="s">
        <v>700</v>
      </c>
      <c r="C134" t="s">
        <v>701</v>
      </c>
      <c r="D134" t="s">
        <v>100</v>
      </c>
      <c r="E134" t="s">
        <v>123</v>
      </c>
      <c r="F134" t="s">
        <v>702</v>
      </c>
      <c r="G134" t="s">
        <v>410</v>
      </c>
      <c r="H134" t="s">
        <v>683</v>
      </c>
      <c r="I134" t="s">
        <v>209</v>
      </c>
      <c r="J134" t="s">
        <v>703</v>
      </c>
      <c r="K134" s="77">
        <v>3.03</v>
      </c>
      <c r="L134" t="s">
        <v>102</v>
      </c>
      <c r="M134" s="78">
        <v>1.9400000000000001E-2</v>
      </c>
      <c r="N134" s="78">
        <v>2.47E-2</v>
      </c>
      <c r="O134" s="77">
        <v>34485.129999999997</v>
      </c>
      <c r="P134" s="77">
        <v>108.83</v>
      </c>
      <c r="Q134" s="77">
        <v>0</v>
      </c>
      <c r="R134" s="77">
        <v>37.530166979000001</v>
      </c>
      <c r="S134" s="78">
        <v>1E-4</v>
      </c>
      <c r="T134" s="78">
        <v>5.0000000000000001E-4</v>
      </c>
      <c r="U134" s="78">
        <v>1E-4</v>
      </c>
    </row>
    <row r="135" spans="2:21">
      <c r="B135" t="s">
        <v>704</v>
      </c>
      <c r="C135" t="s">
        <v>705</v>
      </c>
      <c r="D135" t="s">
        <v>100</v>
      </c>
      <c r="E135" t="s">
        <v>123</v>
      </c>
      <c r="F135" t="s">
        <v>702</v>
      </c>
      <c r="G135" t="s">
        <v>410</v>
      </c>
      <c r="H135" t="s">
        <v>683</v>
      </c>
      <c r="I135" t="s">
        <v>209</v>
      </c>
      <c r="J135" t="s">
        <v>706</v>
      </c>
      <c r="K135" s="77">
        <v>4</v>
      </c>
      <c r="L135" t="s">
        <v>102</v>
      </c>
      <c r="M135" s="78">
        <v>1.23E-2</v>
      </c>
      <c r="N135" s="78">
        <v>2.63E-2</v>
      </c>
      <c r="O135" s="77">
        <v>413725.67</v>
      </c>
      <c r="P135" s="77">
        <v>104.15</v>
      </c>
      <c r="Q135" s="77">
        <v>0</v>
      </c>
      <c r="R135" s="77">
        <v>430.89528530500002</v>
      </c>
      <c r="S135" s="78">
        <v>2.9999999999999997E-4</v>
      </c>
      <c r="T135" s="78">
        <v>6.1999999999999998E-3</v>
      </c>
      <c r="U135" s="78">
        <v>1.2999999999999999E-3</v>
      </c>
    </row>
    <row r="136" spans="2:21">
      <c r="B136" t="s">
        <v>707</v>
      </c>
      <c r="C136" t="s">
        <v>708</v>
      </c>
      <c r="D136" t="s">
        <v>100</v>
      </c>
      <c r="E136" t="s">
        <v>123</v>
      </c>
      <c r="F136" t="s">
        <v>709</v>
      </c>
      <c r="G136" t="s">
        <v>127</v>
      </c>
      <c r="H136" t="s">
        <v>683</v>
      </c>
      <c r="I136" t="s">
        <v>209</v>
      </c>
      <c r="J136" t="s">
        <v>275</v>
      </c>
      <c r="K136" s="77">
        <v>1.87</v>
      </c>
      <c r="L136" t="s">
        <v>102</v>
      </c>
      <c r="M136" s="78">
        <v>1.8499999999999999E-2</v>
      </c>
      <c r="N136" s="78">
        <v>3.61E-2</v>
      </c>
      <c r="O136" s="77">
        <v>8604.43</v>
      </c>
      <c r="P136" s="77">
        <v>104.36</v>
      </c>
      <c r="Q136" s="77">
        <v>0</v>
      </c>
      <c r="R136" s="77">
        <v>8.9795831479999997</v>
      </c>
      <c r="S136" s="78">
        <v>0</v>
      </c>
      <c r="T136" s="78">
        <v>1E-4</v>
      </c>
      <c r="U136" s="78">
        <v>0</v>
      </c>
    </row>
    <row r="137" spans="2:21">
      <c r="B137" t="s">
        <v>710</v>
      </c>
      <c r="C137" t="s">
        <v>711</v>
      </c>
      <c r="D137" t="s">
        <v>100</v>
      </c>
      <c r="E137" t="s">
        <v>123</v>
      </c>
      <c r="F137" t="s">
        <v>709</v>
      </c>
      <c r="G137" t="s">
        <v>127</v>
      </c>
      <c r="H137" t="s">
        <v>683</v>
      </c>
      <c r="I137" t="s">
        <v>209</v>
      </c>
      <c r="J137" t="s">
        <v>284</v>
      </c>
      <c r="K137" s="77">
        <v>2.6</v>
      </c>
      <c r="L137" t="s">
        <v>102</v>
      </c>
      <c r="M137" s="78">
        <v>3.2000000000000001E-2</v>
      </c>
      <c r="N137" s="78">
        <v>3.5400000000000001E-2</v>
      </c>
      <c r="O137" s="77">
        <v>219545.62</v>
      </c>
      <c r="P137" s="77">
        <v>100.8</v>
      </c>
      <c r="Q137" s="77">
        <v>0</v>
      </c>
      <c r="R137" s="77">
        <v>221.30198496</v>
      </c>
      <c r="S137" s="78">
        <v>8.0000000000000004E-4</v>
      </c>
      <c r="T137" s="78">
        <v>3.2000000000000002E-3</v>
      </c>
      <c r="U137" s="78">
        <v>6.9999999999999999E-4</v>
      </c>
    </row>
    <row r="138" spans="2:21">
      <c r="B138" t="s">
        <v>712</v>
      </c>
      <c r="C138" t="s">
        <v>713</v>
      </c>
      <c r="D138" t="s">
        <v>100</v>
      </c>
      <c r="E138" t="s">
        <v>123</v>
      </c>
      <c r="F138" t="s">
        <v>714</v>
      </c>
      <c r="G138" t="s">
        <v>127</v>
      </c>
      <c r="H138" t="s">
        <v>683</v>
      </c>
      <c r="I138" t="s">
        <v>209</v>
      </c>
      <c r="J138" t="s">
        <v>715</v>
      </c>
      <c r="K138" s="77">
        <v>1</v>
      </c>
      <c r="L138" t="s">
        <v>102</v>
      </c>
      <c r="M138" s="78">
        <v>3.15E-2</v>
      </c>
      <c r="N138" s="78">
        <v>3.04E-2</v>
      </c>
      <c r="O138" s="77">
        <v>106471.61</v>
      </c>
      <c r="P138" s="77">
        <v>108.89</v>
      </c>
      <c r="Q138" s="77">
        <v>0</v>
      </c>
      <c r="R138" s="77">
        <v>115.936936129</v>
      </c>
      <c r="S138" s="78">
        <v>8.0000000000000004E-4</v>
      </c>
      <c r="T138" s="78">
        <v>1.6999999999999999E-3</v>
      </c>
      <c r="U138" s="78">
        <v>4.0000000000000002E-4</v>
      </c>
    </row>
    <row r="139" spans="2:21">
      <c r="B139" t="s">
        <v>716</v>
      </c>
      <c r="C139" t="s">
        <v>717</v>
      </c>
      <c r="D139" t="s">
        <v>100</v>
      </c>
      <c r="E139" t="s">
        <v>123</v>
      </c>
      <c r="F139" t="s">
        <v>714</v>
      </c>
      <c r="G139" t="s">
        <v>127</v>
      </c>
      <c r="H139" t="s">
        <v>683</v>
      </c>
      <c r="I139" t="s">
        <v>209</v>
      </c>
      <c r="J139" t="s">
        <v>551</v>
      </c>
      <c r="K139" s="77">
        <v>2.65</v>
      </c>
      <c r="L139" t="s">
        <v>102</v>
      </c>
      <c r="M139" s="78">
        <v>0.01</v>
      </c>
      <c r="N139" s="78">
        <v>3.9100000000000003E-2</v>
      </c>
      <c r="O139" s="77">
        <v>301754.87</v>
      </c>
      <c r="P139" s="77">
        <v>98.34</v>
      </c>
      <c r="Q139" s="77">
        <v>0</v>
      </c>
      <c r="R139" s="77">
        <v>296.74573915799999</v>
      </c>
      <c r="S139" s="78">
        <v>6.9999999999999999E-4</v>
      </c>
      <c r="T139" s="78">
        <v>4.3E-3</v>
      </c>
      <c r="U139" s="78">
        <v>8.9999999999999998E-4</v>
      </c>
    </row>
    <row r="140" spans="2:21">
      <c r="B140" t="s">
        <v>718</v>
      </c>
      <c r="C140" t="s">
        <v>719</v>
      </c>
      <c r="D140" t="s">
        <v>100</v>
      </c>
      <c r="E140" t="s">
        <v>123</v>
      </c>
      <c r="F140" t="s">
        <v>714</v>
      </c>
      <c r="G140" t="s">
        <v>127</v>
      </c>
      <c r="H140" t="s">
        <v>683</v>
      </c>
      <c r="I140" t="s">
        <v>209</v>
      </c>
      <c r="J140" t="s">
        <v>272</v>
      </c>
      <c r="K140" s="77">
        <v>3.7</v>
      </c>
      <c r="L140" t="s">
        <v>102</v>
      </c>
      <c r="M140" s="78">
        <v>0.01</v>
      </c>
      <c r="N140" s="78">
        <v>3.9800000000000002E-2</v>
      </c>
      <c r="O140" s="77">
        <v>145901.51</v>
      </c>
      <c r="P140" s="77">
        <v>99.12</v>
      </c>
      <c r="Q140" s="77">
        <v>0</v>
      </c>
      <c r="R140" s="77">
        <v>144.61757671199999</v>
      </c>
      <c r="S140" s="78">
        <v>5.9999999999999995E-4</v>
      </c>
      <c r="T140" s="78">
        <v>2.0999999999999999E-3</v>
      </c>
      <c r="U140" s="78">
        <v>4.0000000000000002E-4</v>
      </c>
    </row>
    <row r="141" spans="2:21">
      <c r="B141" t="s">
        <v>720</v>
      </c>
      <c r="C141" t="s">
        <v>721</v>
      </c>
      <c r="D141" t="s">
        <v>100</v>
      </c>
      <c r="E141" t="s">
        <v>123</v>
      </c>
      <c r="F141" t="s">
        <v>722</v>
      </c>
      <c r="G141" t="s">
        <v>391</v>
      </c>
      <c r="H141" t="s">
        <v>723</v>
      </c>
      <c r="I141" t="s">
        <v>150</v>
      </c>
      <c r="J141" t="s">
        <v>724</v>
      </c>
      <c r="K141" s="77">
        <v>2.46</v>
      </c>
      <c r="L141" t="s">
        <v>102</v>
      </c>
      <c r="M141" s="78">
        <v>2.5000000000000001E-2</v>
      </c>
      <c r="N141" s="78">
        <v>3.32E-2</v>
      </c>
      <c r="O141" s="77">
        <v>114770.98</v>
      </c>
      <c r="P141" s="77">
        <v>108.84</v>
      </c>
      <c r="Q141" s="77">
        <v>0</v>
      </c>
      <c r="R141" s="77">
        <v>124.916734632</v>
      </c>
      <c r="S141" s="78">
        <v>2.9999999999999997E-4</v>
      </c>
      <c r="T141" s="78">
        <v>1.8E-3</v>
      </c>
      <c r="U141" s="78">
        <v>4.0000000000000002E-4</v>
      </c>
    </row>
    <row r="142" spans="2:21">
      <c r="B142" t="s">
        <v>725</v>
      </c>
      <c r="C142" t="s">
        <v>726</v>
      </c>
      <c r="D142" t="s">
        <v>100</v>
      </c>
      <c r="E142" t="s">
        <v>123</v>
      </c>
      <c r="F142" t="s">
        <v>722</v>
      </c>
      <c r="G142" t="s">
        <v>391</v>
      </c>
      <c r="H142" t="s">
        <v>723</v>
      </c>
      <c r="I142" t="s">
        <v>150</v>
      </c>
      <c r="J142" t="s">
        <v>727</v>
      </c>
      <c r="K142" s="77">
        <v>5.42</v>
      </c>
      <c r="L142" t="s">
        <v>102</v>
      </c>
      <c r="M142" s="78">
        <v>1.9E-2</v>
      </c>
      <c r="N142" s="78">
        <v>3.8600000000000002E-2</v>
      </c>
      <c r="O142" s="77">
        <v>147929.01</v>
      </c>
      <c r="P142" s="77">
        <v>99.2</v>
      </c>
      <c r="Q142" s="77">
        <v>0</v>
      </c>
      <c r="R142" s="77">
        <v>146.74557791999999</v>
      </c>
      <c r="S142" s="78">
        <v>5.0000000000000001E-4</v>
      </c>
      <c r="T142" s="78">
        <v>2.0999999999999999E-3</v>
      </c>
      <c r="U142" s="78">
        <v>5.0000000000000001E-4</v>
      </c>
    </row>
    <row r="143" spans="2:21">
      <c r="B143" t="s">
        <v>728</v>
      </c>
      <c r="C143" t="s">
        <v>729</v>
      </c>
      <c r="D143" t="s">
        <v>100</v>
      </c>
      <c r="E143" t="s">
        <v>123</v>
      </c>
      <c r="F143" t="s">
        <v>722</v>
      </c>
      <c r="G143" t="s">
        <v>391</v>
      </c>
      <c r="H143" t="s">
        <v>723</v>
      </c>
      <c r="I143" t="s">
        <v>150</v>
      </c>
      <c r="J143" t="s">
        <v>373</v>
      </c>
      <c r="K143" s="77">
        <v>7.19</v>
      </c>
      <c r="L143" t="s">
        <v>102</v>
      </c>
      <c r="M143" s="78">
        <v>3.8999999999999998E-3</v>
      </c>
      <c r="N143" s="78">
        <v>4.19E-2</v>
      </c>
      <c r="O143" s="77">
        <v>153218.99</v>
      </c>
      <c r="P143" s="77">
        <v>80.430000000000007</v>
      </c>
      <c r="Q143" s="77">
        <v>0</v>
      </c>
      <c r="R143" s="77">
        <v>123.234033657</v>
      </c>
      <c r="S143" s="78">
        <v>6.9999999999999999E-4</v>
      </c>
      <c r="T143" s="78">
        <v>1.8E-3</v>
      </c>
      <c r="U143" s="78">
        <v>4.0000000000000002E-4</v>
      </c>
    </row>
    <row r="144" spans="2:21">
      <c r="B144" t="s">
        <v>730</v>
      </c>
      <c r="C144" t="s">
        <v>731</v>
      </c>
      <c r="D144" t="s">
        <v>100</v>
      </c>
      <c r="E144" t="s">
        <v>123</v>
      </c>
      <c r="F144" t="s">
        <v>732</v>
      </c>
      <c r="G144" t="s">
        <v>733</v>
      </c>
      <c r="H144" t="s">
        <v>723</v>
      </c>
      <c r="I144" t="s">
        <v>150</v>
      </c>
      <c r="J144" t="s">
        <v>250</v>
      </c>
      <c r="K144" s="77">
        <v>1.53</v>
      </c>
      <c r="L144" t="s">
        <v>102</v>
      </c>
      <c r="M144" s="78">
        <v>1.8499999999999999E-2</v>
      </c>
      <c r="N144" s="78">
        <v>3.7499999999999999E-2</v>
      </c>
      <c r="O144" s="77">
        <v>234149.06</v>
      </c>
      <c r="P144" s="77">
        <v>106.43</v>
      </c>
      <c r="Q144" s="77">
        <v>0</v>
      </c>
      <c r="R144" s="77">
        <v>249.20484455799999</v>
      </c>
      <c r="S144" s="78">
        <v>2.9999999999999997E-4</v>
      </c>
      <c r="T144" s="78">
        <v>3.5999999999999999E-3</v>
      </c>
      <c r="U144" s="78">
        <v>8.0000000000000004E-4</v>
      </c>
    </row>
    <row r="145" spans="2:21">
      <c r="B145" t="s">
        <v>734</v>
      </c>
      <c r="C145" t="s">
        <v>735</v>
      </c>
      <c r="D145" t="s">
        <v>100</v>
      </c>
      <c r="E145" t="s">
        <v>123</v>
      </c>
      <c r="F145" t="s">
        <v>732</v>
      </c>
      <c r="G145" t="s">
        <v>733</v>
      </c>
      <c r="H145" t="s">
        <v>723</v>
      </c>
      <c r="I145" t="s">
        <v>150</v>
      </c>
      <c r="J145" t="s">
        <v>373</v>
      </c>
      <c r="K145" s="77">
        <v>4.37</v>
      </c>
      <c r="L145" t="s">
        <v>102</v>
      </c>
      <c r="M145" s="78">
        <v>0.01</v>
      </c>
      <c r="N145" s="78">
        <v>5.1900000000000002E-2</v>
      </c>
      <c r="O145" s="77">
        <v>498047.04</v>
      </c>
      <c r="P145" s="77">
        <v>88.87</v>
      </c>
      <c r="Q145" s="77">
        <v>0</v>
      </c>
      <c r="R145" s="77">
        <v>442.61440444800002</v>
      </c>
      <c r="S145" s="78">
        <v>4.0000000000000002E-4</v>
      </c>
      <c r="T145" s="78">
        <v>6.4000000000000003E-3</v>
      </c>
      <c r="U145" s="78">
        <v>1.4E-3</v>
      </c>
    </row>
    <row r="146" spans="2:21">
      <c r="B146" t="s">
        <v>736</v>
      </c>
      <c r="C146" t="s">
        <v>737</v>
      </c>
      <c r="D146" t="s">
        <v>100</v>
      </c>
      <c r="E146" t="s">
        <v>123</v>
      </c>
      <c r="F146" t="s">
        <v>732</v>
      </c>
      <c r="G146" t="s">
        <v>733</v>
      </c>
      <c r="H146" t="s">
        <v>723</v>
      </c>
      <c r="I146" t="s">
        <v>150</v>
      </c>
      <c r="J146" t="s">
        <v>284</v>
      </c>
      <c r="K146" s="77">
        <v>3.04</v>
      </c>
      <c r="L146" t="s">
        <v>102</v>
      </c>
      <c r="M146" s="78">
        <v>3.5400000000000001E-2</v>
      </c>
      <c r="N146" s="78">
        <v>4.7899999999999998E-2</v>
      </c>
      <c r="O146" s="77">
        <v>345037.35</v>
      </c>
      <c r="P146" s="77">
        <v>97.61</v>
      </c>
      <c r="Q146" s="77">
        <v>3.8597399999999999</v>
      </c>
      <c r="R146" s="77">
        <v>340.65069733500002</v>
      </c>
      <c r="S146" s="78">
        <v>5.0000000000000001E-4</v>
      </c>
      <c r="T146" s="78">
        <v>4.8999999999999998E-3</v>
      </c>
      <c r="U146" s="78">
        <v>1E-3</v>
      </c>
    </row>
    <row r="147" spans="2:21">
      <c r="B147" t="s">
        <v>738</v>
      </c>
      <c r="C147" t="s">
        <v>739</v>
      </c>
      <c r="D147" t="s">
        <v>100</v>
      </c>
      <c r="E147" t="s">
        <v>123</v>
      </c>
      <c r="F147" t="s">
        <v>732</v>
      </c>
      <c r="G147" t="s">
        <v>733</v>
      </c>
      <c r="H147" t="s">
        <v>723</v>
      </c>
      <c r="I147" t="s">
        <v>150</v>
      </c>
      <c r="J147" t="s">
        <v>684</v>
      </c>
      <c r="K147" s="77">
        <v>1.38</v>
      </c>
      <c r="L147" t="s">
        <v>102</v>
      </c>
      <c r="M147" s="78">
        <v>0.01</v>
      </c>
      <c r="N147" s="78">
        <v>4.5199999999999997E-2</v>
      </c>
      <c r="O147" s="77">
        <v>229794.95</v>
      </c>
      <c r="P147" s="77">
        <v>103.05</v>
      </c>
      <c r="Q147" s="77">
        <v>0</v>
      </c>
      <c r="R147" s="77">
        <v>236.80369597500001</v>
      </c>
      <c r="S147" s="78">
        <v>2.0000000000000001E-4</v>
      </c>
      <c r="T147" s="78">
        <v>3.3999999999999998E-3</v>
      </c>
      <c r="U147" s="78">
        <v>6.9999999999999999E-4</v>
      </c>
    </row>
    <row r="148" spans="2:21">
      <c r="B148" t="s">
        <v>740</v>
      </c>
      <c r="C148" t="s">
        <v>741</v>
      </c>
      <c r="D148" t="s">
        <v>100</v>
      </c>
      <c r="E148" t="s">
        <v>123</v>
      </c>
      <c r="F148" t="s">
        <v>742</v>
      </c>
      <c r="G148" t="s">
        <v>132</v>
      </c>
      <c r="H148" t="s">
        <v>743</v>
      </c>
      <c r="I148" t="s">
        <v>209</v>
      </c>
      <c r="J148" t="s">
        <v>744</v>
      </c>
      <c r="K148" s="77">
        <v>0.76</v>
      </c>
      <c r="L148" t="s">
        <v>102</v>
      </c>
      <c r="M148" s="78">
        <v>1.9800000000000002E-2</v>
      </c>
      <c r="N148" s="78">
        <v>2.18E-2</v>
      </c>
      <c r="O148" s="77">
        <v>142462.81</v>
      </c>
      <c r="P148" s="77">
        <v>109.42</v>
      </c>
      <c r="Q148" s="77">
        <v>0</v>
      </c>
      <c r="R148" s="77">
        <v>155.88280670200001</v>
      </c>
      <c r="S148" s="78">
        <v>5.0000000000000001E-4</v>
      </c>
      <c r="T148" s="78">
        <v>2.2000000000000001E-3</v>
      </c>
      <c r="U148" s="78">
        <v>5.0000000000000001E-4</v>
      </c>
    </row>
    <row r="149" spans="2:21">
      <c r="B149" t="s">
        <v>745</v>
      </c>
      <c r="C149" t="s">
        <v>746</v>
      </c>
      <c r="D149" t="s">
        <v>100</v>
      </c>
      <c r="E149" t="s">
        <v>123</v>
      </c>
      <c r="F149" t="s">
        <v>747</v>
      </c>
      <c r="G149" t="s">
        <v>748</v>
      </c>
      <c r="H149" t="s">
        <v>749</v>
      </c>
      <c r="I149" t="s">
        <v>150</v>
      </c>
      <c r="J149" t="s">
        <v>284</v>
      </c>
      <c r="K149" s="77">
        <v>2.86</v>
      </c>
      <c r="L149" t="s">
        <v>102</v>
      </c>
      <c r="M149" s="78">
        <v>2.5700000000000001E-2</v>
      </c>
      <c r="N149" s="78">
        <v>4.5900000000000003E-2</v>
      </c>
      <c r="O149" s="77">
        <v>112035.28</v>
      </c>
      <c r="P149" s="77">
        <v>105.24</v>
      </c>
      <c r="Q149" s="77">
        <v>0</v>
      </c>
      <c r="R149" s="77">
        <v>117.905928672</v>
      </c>
      <c r="S149" s="78">
        <v>1E-4</v>
      </c>
      <c r="T149" s="78">
        <v>1.6999999999999999E-3</v>
      </c>
      <c r="U149" s="78">
        <v>4.0000000000000002E-4</v>
      </c>
    </row>
    <row r="150" spans="2:21">
      <c r="B150" t="s">
        <v>750</v>
      </c>
      <c r="C150" t="s">
        <v>751</v>
      </c>
      <c r="D150" t="s">
        <v>100</v>
      </c>
      <c r="E150" t="s">
        <v>123</v>
      </c>
      <c r="F150" t="s">
        <v>747</v>
      </c>
      <c r="G150" t="s">
        <v>748</v>
      </c>
      <c r="H150" t="s">
        <v>749</v>
      </c>
      <c r="I150" t="s">
        <v>150</v>
      </c>
      <c r="J150" t="s">
        <v>278</v>
      </c>
      <c r="K150" s="77">
        <v>1.73</v>
      </c>
      <c r="L150" t="s">
        <v>102</v>
      </c>
      <c r="M150" s="78">
        <v>1.2200000000000001E-2</v>
      </c>
      <c r="N150" s="78">
        <v>3.8699999999999998E-2</v>
      </c>
      <c r="O150" s="77">
        <v>15902.49</v>
      </c>
      <c r="P150" s="77">
        <v>104.54</v>
      </c>
      <c r="Q150" s="77">
        <v>0</v>
      </c>
      <c r="R150" s="77">
        <v>16.624463045999999</v>
      </c>
      <c r="S150" s="78">
        <v>0</v>
      </c>
      <c r="T150" s="78">
        <v>2.0000000000000001E-4</v>
      </c>
      <c r="U150" s="78">
        <v>1E-4</v>
      </c>
    </row>
    <row r="151" spans="2:21">
      <c r="B151" t="s">
        <v>752</v>
      </c>
      <c r="C151" t="s">
        <v>753</v>
      </c>
      <c r="D151" t="s">
        <v>100</v>
      </c>
      <c r="E151" t="s">
        <v>123</v>
      </c>
      <c r="F151" t="s">
        <v>747</v>
      </c>
      <c r="G151" t="s">
        <v>748</v>
      </c>
      <c r="H151" t="s">
        <v>749</v>
      </c>
      <c r="I151" t="s">
        <v>150</v>
      </c>
      <c r="J151" t="s">
        <v>338</v>
      </c>
      <c r="K151" s="77">
        <v>5.55</v>
      </c>
      <c r="L151" t="s">
        <v>102</v>
      </c>
      <c r="M151" s="78">
        <v>1.09E-2</v>
      </c>
      <c r="N151" s="78">
        <v>4.4699999999999997E-2</v>
      </c>
      <c r="O151" s="77">
        <v>115012.45</v>
      </c>
      <c r="P151" s="77">
        <v>89.75</v>
      </c>
      <c r="Q151" s="77">
        <v>0</v>
      </c>
      <c r="R151" s="77">
        <v>103.223673875</v>
      </c>
      <c r="S151" s="78">
        <v>2.9999999999999997E-4</v>
      </c>
      <c r="T151" s="78">
        <v>1.5E-3</v>
      </c>
      <c r="U151" s="78">
        <v>2.9999999999999997E-4</v>
      </c>
    </row>
    <row r="152" spans="2:21">
      <c r="B152" t="s">
        <v>754</v>
      </c>
      <c r="C152" t="s">
        <v>755</v>
      </c>
      <c r="D152" t="s">
        <v>100</v>
      </c>
      <c r="E152" t="s">
        <v>123</v>
      </c>
      <c r="F152" t="s">
        <v>747</v>
      </c>
      <c r="G152" t="s">
        <v>748</v>
      </c>
      <c r="H152" t="s">
        <v>749</v>
      </c>
      <c r="I152" t="s">
        <v>150</v>
      </c>
      <c r="J152" t="s">
        <v>551</v>
      </c>
      <c r="K152" s="77">
        <v>6.49</v>
      </c>
      <c r="L152" t="s">
        <v>102</v>
      </c>
      <c r="M152" s="78">
        <v>1.54E-2</v>
      </c>
      <c r="N152" s="78">
        <v>4.6800000000000001E-2</v>
      </c>
      <c r="O152" s="77">
        <v>145555.66</v>
      </c>
      <c r="P152" s="77">
        <v>86.8</v>
      </c>
      <c r="Q152" s="77">
        <v>0</v>
      </c>
      <c r="R152" s="77">
        <v>126.34231287999999</v>
      </c>
      <c r="S152" s="78">
        <v>4.0000000000000002E-4</v>
      </c>
      <c r="T152" s="78">
        <v>1.8E-3</v>
      </c>
      <c r="U152" s="78">
        <v>4.0000000000000002E-4</v>
      </c>
    </row>
    <row r="153" spans="2:21">
      <c r="B153" t="s">
        <v>756</v>
      </c>
      <c r="C153" t="s">
        <v>757</v>
      </c>
      <c r="D153" t="s">
        <v>100</v>
      </c>
      <c r="E153" t="s">
        <v>123</v>
      </c>
      <c r="F153" t="s">
        <v>758</v>
      </c>
      <c r="G153" t="s">
        <v>759</v>
      </c>
      <c r="H153" t="s">
        <v>743</v>
      </c>
      <c r="I153" t="s">
        <v>209</v>
      </c>
      <c r="J153" t="s">
        <v>284</v>
      </c>
      <c r="K153" s="77">
        <v>4.71</v>
      </c>
      <c r="L153" t="s">
        <v>102</v>
      </c>
      <c r="M153" s="78">
        <v>9.4000000000000004E-3</v>
      </c>
      <c r="N153" s="78">
        <v>3.8399999999999997E-2</v>
      </c>
      <c r="O153" s="77">
        <v>422629.02</v>
      </c>
      <c r="P153" s="77">
        <v>92.39</v>
      </c>
      <c r="Q153" s="77">
        <v>0</v>
      </c>
      <c r="R153" s="77">
        <v>390.46695157800002</v>
      </c>
      <c r="S153" s="78">
        <v>2.9999999999999997E-4</v>
      </c>
      <c r="T153" s="78">
        <v>5.5999999999999999E-3</v>
      </c>
      <c r="U153" s="78">
        <v>1.1999999999999999E-3</v>
      </c>
    </row>
    <row r="154" spans="2:21">
      <c r="B154" t="s">
        <v>760</v>
      </c>
      <c r="C154" t="s">
        <v>761</v>
      </c>
      <c r="D154" t="s">
        <v>100</v>
      </c>
      <c r="E154" t="s">
        <v>123</v>
      </c>
      <c r="F154" t="s">
        <v>762</v>
      </c>
      <c r="G154" t="s">
        <v>748</v>
      </c>
      <c r="H154" t="s">
        <v>749</v>
      </c>
      <c r="I154" t="s">
        <v>150</v>
      </c>
      <c r="J154" t="s">
        <v>499</v>
      </c>
      <c r="K154" s="77">
        <v>3.79</v>
      </c>
      <c r="L154" t="s">
        <v>102</v>
      </c>
      <c r="M154" s="78">
        <v>2.1600000000000001E-2</v>
      </c>
      <c r="N154" s="78">
        <v>3.6900000000000002E-2</v>
      </c>
      <c r="O154" s="77">
        <v>171191.1</v>
      </c>
      <c r="P154" s="77">
        <v>99.93</v>
      </c>
      <c r="Q154" s="77">
        <v>1.0084</v>
      </c>
      <c r="R154" s="77">
        <v>172.07966622999999</v>
      </c>
      <c r="S154" s="78">
        <v>5.0000000000000001E-4</v>
      </c>
      <c r="T154" s="78">
        <v>2.5000000000000001E-3</v>
      </c>
      <c r="U154" s="78">
        <v>5.0000000000000001E-4</v>
      </c>
    </row>
    <row r="155" spans="2:21">
      <c r="B155" t="s">
        <v>763</v>
      </c>
      <c r="C155" t="s">
        <v>764</v>
      </c>
      <c r="D155" t="s">
        <v>100</v>
      </c>
      <c r="E155" t="s">
        <v>123</v>
      </c>
      <c r="F155" t="s">
        <v>765</v>
      </c>
      <c r="G155" t="s">
        <v>391</v>
      </c>
      <c r="H155" t="s">
        <v>743</v>
      </c>
      <c r="I155" t="s">
        <v>209</v>
      </c>
      <c r="J155" t="s">
        <v>684</v>
      </c>
      <c r="K155" s="77">
        <v>3.99</v>
      </c>
      <c r="L155" t="s">
        <v>102</v>
      </c>
      <c r="M155" s="78">
        <v>1.7999999999999999E-2</v>
      </c>
      <c r="N155" s="78">
        <v>3.2800000000000003E-2</v>
      </c>
      <c r="O155" s="77">
        <v>19410</v>
      </c>
      <c r="P155" s="77">
        <v>103.82</v>
      </c>
      <c r="Q155" s="77">
        <v>9.604E-2</v>
      </c>
      <c r="R155" s="77">
        <v>20.247502000000001</v>
      </c>
      <c r="S155" s="78">
        <v>0</v>
      </c>
      <c r="T155" s="78">
        <v>2.9999999999999997E-4</v>
      </c>
      <c r="U155" s="78">
        <v>1E-4</v>
      </c>
    </row>
    <row r="156" spans="2:21">
      <c r="B156" t="s">
        <v>766</v>
      </c>
      <c r="C156" t="s">
        <v>767</v>
      </c>
      <c r="D156" t="s">
        <v>100</v>
      </c>
      <c r="E156" t="s">
        <v>123</v>
      </c>
      <c r="F156" t="s">
        <v>768</v>
      </c>
      <c r="G156" t="s">
        <v>391</v>
      </c>
      <c r="H156" t="s">
        <v>743</v>
      </c>
      <c r="I156" t="s">
        <v>209</v>
      </c>
      <c r="J156" t="s">
        <v>275</v>
      </c>
      <c r="K156" s="77">
        <v>5.09</v>
      </c>
      <c r="L156" t="s">
        <v>102</v>
      </c>
      <c r="M156" s="78">
        <v>3.6200000000000003E-2</v>
      </c>
      <c r="N156" s="78">
        <v>4.6199999999999998E-2</v>
      </c>
      <c r="O156" s="77">
        <v>357282.61</v>
      </c>
      <c r="P156" s="77">
        <v>96.18</v>
      </c>
      <c r="Q156" s="77">
        <v>0</v>
      </c>
      <c r="R156" s="77">
        <v>343.63441429800002</v>
      </c>
      <c r="S156" s="78">
        <v>2.9999999999999997E-4</v>
      </c>
      <c r="T156" s="78">
        <v>4.8999999999999998E-3</v>
      </c>
      <c r="U156" s="78">
        <v>1.1000000000000001E-3</v>
      </c>
    </row>
    <row r="157" spans="2:21">
      <c r="B157" t="s">
        <v>769</v>
      </c>
      <c r="C157" t="s">
        <v>770</v>
      </c>
      <c r="D157" t="s">
        <v>100</v>
      </c>
      <c r="E157" t="s">
        <v>123</v>
      </c>
      <c r="F157" t="s">
        <v>771</v>
      </c>
      <c r="G157" t="s">
        <v>410</v>
      </c>
      <c r="H157" t="s">
        <v>772</v>
      </c>
      <c r="I157" t="s">
        <v>209</v>
      </c>
      <c r="J157" t="s">
        <v>347</v>
      </c>
      <c r="K157" s="77">
        <v>3.97</v>
      </c>
      <c r="L157" t="s">
        <v>102</v>
      </c>
      <c r="M157" s="78">
        <v>2.75E-2</v>
      </c>
      <c r="N157" s="78">
        <v>3.78E-2</v>
      </c>
      <c r="O157" s="77">
        <v>251990.94</v>
      </c>
      <c r="P157" s="77">
        <v>104.28</v>
      </c>
      <c r="Q157" s="77">
        <v>8.1538500000000003</v>
      </c>
      <c r="R157" s="77">
        <v>270.93000223199999</v>
      </c>
      <c r="S157" s="78">
        <v>2.9999999999999997E-4</v>
      </c>
      <c r="T157" s="78">
        <v>3.8999999999999998E-3</v>
      </c>
      <c r="U157" s="78">
        <v>8.0000000000000004E-4</v>
      </c>
    </row>
    <row r="158" spans="2:21">
      <c r="B158" t="s">
        <v>773</v>
      </c>
      <c r="C158" t="s">
        <v>774</v>
      </c>
      <c r="D158" t="s">
        <v>100</v>
      </c>
      <c r="E158" t="s">
        <v>123</v>
      </c>
      <c r="F158" t="s">
        <v>775</v>
      </c>
      <c r="G158" t="s">
        <v>127</v>
      </c>
      <c r="H158" t="s">
        <v>776</v>
      </c>
      <c r="I158" t="s">
        <v>214</v>
      </c>
      <c r="J158" t="s">
        <v>424</v>
      </c>
      <c r="K158" s="77">
        <v>4.41</v>
      </c>
      <c r="L158" t="s">
        <v>102</v>
      </c>
      <c r="M158" s="78">
        <v>3.3000000000000002E-2</v>
      </c>
      <c r="N158" s="78">
        <v>5.5599999999999997E-2</v>
      </c>
      <c r="O158" s="77">
        <v>129286.65</v>
      </c>
      <c r="P158" s="77">
        <v>93.95</v>
      </c>
      <c r="Q158" s="77">
        <v>0</v>
      </c>
      <c r="R158" s="77">
        <v>121.464807675</v>
      </c>
      <c r="S158" s="78">
        <v>5.0000000000000001E-4</v>
      </c>
      <c r="T158" s="78">
        <v>1.6999999999999999E-3</v>
      </c>
      <c r="U158" s="78">
        <v>4.0000000000000002E-4</v>
      </c>
    </row>
    <row r="159" spans="2:21">
      <c r="B159" t="s">
        <v>777</v>
      </c>
      <c r="C159" t="s">
        <v>778</v>
      </c>
      <c r="D159" t="s">
        <v>100</v>
      </c>
      <c r="E159" t="s">
        <v>123</v>
      </c>
      <c r="F159" t="s">
        <v>762</v>
      </c>
      <c r="G159" t="s">
        <v>748</v>
      </c>
      <c r="H159" t="s">
        <v>772</v>
      </c>
      <c r="I159" t="s">
        <v>209</v>
      </c>
      <c r="J159" t="s">
        <v>424</v>
      </c>
      <c r="K159" s="77">
        <v>4.07</v>
      </c>
      <c r="L159" t="s">
        <v>102</v>
      </c>
      <c r="M159" s="78">
        <v>1.29E-2</v>
      </c>
      <c r="N159" s="78">
        <v>9.5000000000000001E-2</v>
      </c>
      <c r="O159" s="77">
        <v>116901.63</v>
      </c>
      <c r="P159" s="77">
        <v>78.33</v>
      </c>
      <c r="Q159" s="77">
        <v>0.81679000000000002</v>
      </c>
      <c r="R159" s="77">
        <v>92.385836779000002</v>
      </c>
      <c r="S159" s="78">
        <v>1E-4</v>
      </c>
      <c r="T159" s="78">
        <v>1.2999999999999999E-3</v>
      </c>
      <c r="U159" s="78">
        <v>2.9999999999999997E-4</v>
      </c>
    </row>
    <row r="160" spans="2:21">
      <c r="B160" t="s">
        <v>779</v>
      </c>
      <c r="C160" t="s">
        <v>780</v>
      </c>
      <c r="D160" t="s">
        <v>100</v>
      </c>
      <c r="E160" t="s">
        <v>123</v>
      </c>
      <c r="F160" t="s">
        <v>762</v>
      </c>
      <c r="G160" t="s">
        <v>748</v>
      </c>
      <c r="H160" t="s">
        <v>781</v>
      </c>
      <c r="I160" t="s">
        <v>150</v>
      </c>
      <c r="J160" t="s">
        <v>782</v>
      </c>
      <c r="K160" s="77">
        <v>3.19</v>
      </c>
      <c r="L160" t="s">
        <v>102</v>
      </c>
      <c r="M160" s="78">
        <v>2.7799999999999998E-2</v>
      </c>
      <c r="N160" s="78">
        <v>0.12139999999999999</v>
      </c>
      <c r="O160" s="77">
        <v>266847.73</v>
      </c>
      <c r="P160" s="77">
        <v>84.87</v>
      </c>
      <c r="Q160" s="77">
        <v>0</v>
      </c>
      <c r="R160" s="77">
        <v>226.47366845100001</v>
      </c>
      <c r="S160" s="78">
        <v>2.0000000000000001E-4</v>
      </c>
      <c r="T160" s="78">
        <v>3.3E-3</v>
      </c>
      <c r="U160" s="78">
        <v>6.9999999999999999E-4</v>
      </c>
    </row>
    <row r="161" spans="2:21">
      <c r="B161" t="s">
        <v>783</v>
      </c>
      <c r="C161" t="s">
        <v>784</v>
      </c>
      <c r="D161" t="s">
        <v>100</v>
      </c>
      <c r="E161" t="s">
        <v>123</v>
      </c>
      <c r="F161" t="s">
        <v>762</v>
      </c>
      <c r="G161" t="s">
        <v>748</v>
      </c>
      <c r="H161" t="s">
        <v>781</v>
      </c>
      <c r="I161" t="s">
        <v>150</v>
      </c>
      <c r="J161" t="s">
        <v>785</v>
      </c>
      <c r="K161" s="77">
        <v>2.46</v>
      </c>
      <c r="L161" t="s">
        <v>102</v>
      </c>
      <c r="M161" s="78">
        <v>0.04</v>
      </c>
      <c r="N161" s="78">
        <v>0.1353</v>
      </c>
      <c r="O161" s="77">
        <v>285567.15999999997</v>
      </c>
      <c r="P161" s="77">
        <v>87.99</v>
      </c>
      <c r="Q161" s="77">
        <v>0</v>
      </c>
      <c r="R161" s="77">
        <v>251.27054408399999</v>
      </c>
      <c r="S161" s="78">
        <v>1E-4</v>
      </c>
      <c r="T161" s="78">
        <v>3.5999999999999999E-3</v>
      </c>
      <c r="U161" s="78">
        <v>8.0000000000000004E-4</v>
      </c>
    </row>
    <row r="162" spans="2:21">
      <c r="B162" t="s">
        <v>786</v>
      </c>
      <c r="C162" t="s">
        <v>787</v>
      </c>
      <c r="D162" t="s">
        <v>100</v>
      </c>
      <c r="E162" t="s">
        <v>123</v>
      </c>
      <c r="F162" t="s">
        <v>765</v>
      </c>
      <c r="G162" t="s">
        <v>391</v>
      </c>
      <c r="H162" t="s">
        <v>772</v>
      </c>
      <c r="I162" t="s">
        <v>209</v>
      </c>
      <c r="J162" t="s">
        <v>551</v>
      </c>
      <c r="K162" s="77">
        <v>3.19</v>
      </c>
      <c r="L162" t="s">
        <v>102</v>
      </c>
      <c r="M162" s="78">
        <v>3.3000000000000002E-2</v>
      </c>
      <c r="N162" s="78">
        <v>5.7599999999999998E-2</v>
      </c>
      <c r="O162" s="77">
        <v>303920.39</v>
      </c>
      <c r="P162" s="77">
        <v>101.7</v>
      </c>
      <c r="Q162" s="77">
        <v>0</v>
      </c>
      <c r="R162" s="77">
        <v>309.08703663</v>
      </c>
      <c r="S162" s="78">
        <v>5.0000000000000001E-4</v>
      </c>
      <c r="T162" s="78">
        <v>4.4000000000000003E-3</v>
      </c>
      <c r="U162" s="78">
        <v>8.9999999999999998E-4</v>
      </c>
    </row>
    <row r="163" spans="2:21">
      <c r="B163" t="s">
        <v>788</v>
      </c>
      <c r="C163" t="s">
        <v>789</v>
      </c>
      <c r="D163" t="s">
        <v>100</v>
      </c>
      <c r="E163" t="s">
        <v>123</v>
      </c>
      <c r="F163" t="s">
        <v>790</v>
      </c>
      <c r="G163" t="s">
        <v>391</v>
      </c>
      <c r="H163" t="s">
        <v>772</v>
      </c>
      <c r="I163" t="s">
        <v>209</v>
      </c>
      <c r="J163" t="s">
        <v>791</v>
      </c>
      <c r="K163" s="77">
        <v>2.75</v>
      </c>
      <c r="L163" t="s">
        <v>102</v>
      </c>
      <c r="M163" s="78">
        <v>1E-3</v>
      </c>
      <c r="N163" s="78">
        <v>3.2399999999999998E-2</v>
      </c>
      <c r="O163" s="77">
        <v>319944.92</v>
      </c>
      <c r="P163" s="77">
        <v>100.12</v>
      </c>
      <c r="Q163" s="77">
        <v>0</v>
      </c>
      <c r="R163" s="77">
        <v>320.32885390400003</v>
      </c>
      <c r="S163" s="78">
        <v>5.9999999999999995E-4</v>
      </c>
      <c r="T163" s="78">
        <v>4.5999999999999999E-3</v>
      </c>
      <c r="U163" s="78">
        <v>1E-3</v>
      </c>
    </row>
    <row r="164" spans="2:21">
      <c r="B164" t="s">
        <v>792</v>
      </c>
      <c r="C164" t="s">
        <v>793</v>
      </c>
      <c r="D164" t="s">
        <v>100</v>
      </c>
      <c r="E164" t="s">
        <v>123</v>
      </c>
      <c r="F164" t="s">
        <v>790</v>
      </c>
      <c r="G164" t="s">
        <v>391</v>
      </c>
      <c r="H164" t="s">
        <v>772</v>
      </c>
      <c r="I164" t="s">
        <v>209</v>
      </c>
      <c r="J164" t="s">
        <v>373</v>
      </c>
      <c r="K164" s="77">
        <v>5.46</v>
      </c>
      <c r="L164" t="s">
        <v>102</v>
      </c>
      <c r="M164" s="78">
        <v>1.5E-3</v>
      </c>
      <c r="N164" s="78">
        <v>4.02E-2</v>
      </c>
      <c r="O164" s="77">
        <v>180428.26</v>
      </c>
      <c r="P164" s="77">
        <v>88.42</v>
      </c>
      <c r="Q164" s="77">
        <v>0.29200999999999999</v>
      </c>
      <c r="R164" s="77">
        <v>159.82667749199999</v>
      </c>
      <c r="S164" s="78">
        <v>5.0000000000000001E-4</v>
      </c>
      <c r="T164" s="78">
        <v>2.3E-3</v>
      </c>
      <c r="U164" s="78">
        <v>5.0000000000000001E-4</v>
      </c>
    </row>
    <row r="165" spans="2:21">
      <c r="B165" t="s">
        <v>794</v>
      </c>
      <c r="C165" t="s">
        <v>795</v>
      </c>
      <c r="D165" t="s">
        <v>100</v>
      </c>
      <c r="E165" t="s">
        <v>123</v>
      </c>
      <c r="F165" t="s">
        <v>790</v>
      </c>
      <c r="G165" t="s">
        <v>391</v>
      </c>
      <c r="H165" t="s">
        <v>772</v>
      </c>
      <c r="I165" t="s">
        <v>209</v>
      </c>
      <c r="J165" t="s">
        <v>796</v>
      </c>
      <c r="K165" s="77">
        <v>3.98</v>
      </c>
      <c r="L165" t="s">
        <v>102</v>
      </c>
      <c r="M165" s="78">
        <v>3.0000000000000001E-3</v>
      </c>
      <c r="N165" s="78">
        <v>3.85E-2</v>
      </c>
      <c r="O165" s="77">
        <v>262057.51</v>
      </c>
      <c r="P165" s="77">
        <v>91.6</v>
      </c>
      <c r="Q165" s="77">
        <v>0.41345999999999999</v>
      </c>
      <c r="R165" s="77">
        <v>240.45813916</v>
      </c>
      <c r="S165" s="78">
        <v>5.0000000000000001E-4</v>
      </c>
      <c r="T165" s="78">
        <v>3.5000000000000001E-3</v>
      </c>
      <c r="U165" s="78">
        <v>6.9999999999999999E-4</v>
      </c>
    </row>
    <row r="166" spans="2:21">
      <c r="B166" t="s">
        <v>797</v>
      </c>
      <c r="C166" t="s">
        <v>798</v>
      </c>
      <c r="D166" t="s">
        <v>100</v>
      </c>
      <c r="E166" t="s">
        <v>123</v>
      </c>
      <c r="F166" t="s">
        <v>790</v>
      </c>
      <c r="G166" t="s">
        <v>391</v>
      </c>
      <c r="H166" t="s">
        <v>772</v>
      </c>
      <c r="I166" t="s">
        <v>209</v>
      </c>
      <c r="J166" t="s">
        <v>272</v>
      </c>
      <c r="K166" s="77">
        <v>3.49</v>
      </c>
      <c r="L166" t="s">
        <v>102</v>
      </c>
      <c r="M166" s="78">
        <v>3.0000000000000001E-3</v>
      </c>
      <c r="N166" s="78">
        <v>3.2800000000000003E-2</v>
      </c>
      <c r="O166" s="77">
        <v>100869.2</v>
      </c>
      <c r="P166" s="77">
        <v>91.26</v>
      </c>
      <c r="Q166" s="77">
        <v>7.4579999999999994E-2</v>
      </c>
      <c r="R166" s="77">
        <v>92.127811919999999</v>
      </c>
      <c r="S166" s="78">
        <v>4.0000000000000002E-4</v>
      </c>
      <c r="T166" s="78">
        <v>1.2999999999999999E-3</v>
      </c>
      <c r="U166" s="78">
        <v>2.9999999999999997E-4</v>
      </c>
    </row>
    <row r="167" spans="2:21">
      <c r="B167" t="s">
        <v>799</v>
      </c>
      <c r="C167" t="s">
        <v>800</v>
      </c>
      <c r="D167" t="s">
        <v>123</v>
      </c>
      <c r="E167" t="s">
        <v>123</v>
      </c>
      <c r="F167" t="s">
        <v>801</v>
      </c>
      <c r="G167" t="s">
        <v>802</v>
      </c>
      <c r="H167" t="s">
        <v>803</v>
      </c>
      <c r="I167" t="s">
        <v>214</v>
      </c>
      <c r="J167" t="s">
        <v>272</v>
      </c>
      <c r="K167" s="77">
        <v>4.38</v>
      </c>
      <c r="L167" t="s">
        <v>113</v>
      </c>
      <c r="M167" s="78">
        <v>8.5000000000000006E-2</v>
      </c>
      <c r="N167" s="78">
        <v>0.10100000000000001</v>
      </c>
      <c r="O167" s="77">
        <v>16054.64</v>
      </c>
      <c r="P167" s="77">
        <v>91.002863291858247</v>
      </c>
      <c r="Q167" s="77">
        <v>0</v>
      </c>
      <c r="R167" s="77">
        <v>64.667587972069398</v>
      </c>
      <c r="S167" s="78">
        <v>0</v>
      </c>
      <c r="T167" s="78">
        <v>8.9999999999999998E-4</v>
      </c>
      <c r="U167" s="78">
        <v>2.0000000000000001E-4</v>
      </c>
    </row>
    <row r="168" spans="2:21">
      <c r="B168" t="s">
        <v>804</v>
      </c>
      <c r="C168" t="s">
        <v>805</v>
      </c>
      <c r="D168" t="s">
        <v>100</v>
      </c>
      <c r="E168" t="s">
        <v>123</v>
      </c>
      <c r="F168" t="s">
        <v>806</v>
      </c>
      <c r="G168" t="s">
        <v>807</v>
      </c>
      <c r="H168" t="s">
        <v>211</v>
      </c>
      <c r="I168" t="s">
        <v>212</v>
      </c>
      <c r="J168" t="s">
        <v>492</v>
      </c>
      <c r="K168" s="77">
        <v>3.13</v>
      </c>
      <c r="L168" t="s">
        <v>102</v>
      </c>
      <c r="M168" s="78">
        <v>1.4800000000000001E-2</v>
      </c>
      <c r="N168" s="78">
        <v>4.8300000000000003E-2</v>
      </c>
      <c r="O168" s="77">
        <v>460874.6</v>
      </c>
      <c r="P168" s="77">
        <v>96.82</v>
      </c>
      <c r="Q168" s="77">
        <v>0</v>
      </c>
      <c r="R168" s="77">
        <v>446.21878772000002</v>
      </c>
      <c r="S168" s="78">
        <v>5.9999999999999995E-4</v>
      </c>
      <c r="T168" s="78">
        <v>6.4000000000000003E-3</v>
      </c>
      <c r="U168" s="78">
        <v>1.4E-3</v>
      </c>
    </row>
    <row r="169" spans="2:21">
      <c r="B169" t="s">
        <v>808</v>
      </c>
      <c r="C169" t="s">
        <v>809</v>
      </c>
      <c r="D169" t="s">
        <v>100</v>
      </c>
      <c r="E169" t="s">
        <v>123</v>
      </c>
      <c r="F169" t="s">
        <v>810</v>
      </c>
      <c r="G169" t="s">
        <v>112</v>
      </c>
      <c r="H169" t="s">
        <v>211</v>
      </c>
      <c r="I169" t="s">
        <v>212</v>
      </c>
      <c r="J169" t="s">
        <v>331</v>
      </c>
      <c r="K169" s="77">
        <v>1.76</v>
      </c>
      <c r="L169" t="s">
        <v>102</v>
      </c>
      <c r="M169" s="78">
        <v>6.8000000000000005E-2</v>
      </c>
      <c r="N169" s="78">
        <v>1E-4</v>
      </c>
      <c r="O169" s="77">
        <v>88277.98</v>
      </c>
      <c r="P169" s="77">
        <v>25.2</v>
      </c>
      <c r="Q169" s="77">
        <v>0</v>
      </c>
      <c r="R169" s="77">
        <v>22.246050960000002</v>
      </c>
      <c r="S169" s="78">
        <v>2.0000000000000001E-4</v>
      </c>
      <c r="T169" s="78">
        <v>2.9999999999999997E-4</v>
      </c>
      <c r="U169" s="78">
        <v>1E-4</v>
      </c>
    </row>
    <row r="170" spans="2:21">
      <c r="B170" t="s">
        <v>811</v>
      </c>
      <c r="C170" t="s">
        <v>812</v>
      </c>
      <c r="D170" t="s">
        <v>100</v>
      </c>
      <c r="E170" t="s">
        <v>123</v>
      </c>
      <c r="F170" t="s">
        <v>813</v>
      </c>
      <c r="G170" t="s">
        <v>391</v>
      </c>
      <c r="H170" t="s">
        <v>211</v>
      </c>
      <c r="I170" t="s">
        <v>212</v>
      </c>
      <c r="J170" t="s">
        <v>281</v>
      </c>
      <c r="K170" s="77">
        <v>3.66</v>
      </c>
      <c r="L170" t="s">
        <v>102</v>
      </c>
      <c r="M170" s="78">
        <v>1.9E-2</v>
      </c>
      <c r="N170" s="78">
        <v>3.6999999999999998E-2</v>
      </c>
      <c r="O170" s="77">
        <v>262885.59999999998</v>
      </c>
      <c r="P170" s="77">
        <v>98.09</v>
      </c>
      <c r="Q170" s="77">
        <v>2.6117300000000001</v>
      </c>
      <c r="R170" s="77">
        <v>260.47621504</v>
      </c>
      <c r="S170" s="78">
        <v>5.0000000000000001E-4</v>
      </c>
      <c r="T170" s="78">
        <v>3.7000000000000002E-3</v>
      </c>
      <c r="U170" s="78">
        <v>8.0000000000000004E-4</v>
      </c>
    </row>
    <row r="171" spans="2:21">
      <c r="B171" t="s">
        <v>814</v>
      </c>
      <c r="C171" t="s">
        <v>815</v>
      </c>
      <c r="D171" t="s">
        <v>100</v>
      </c>
      <c r="E171" t="s">
        <v>123</v>
      </c>
      <c r="F171" t="s">
        <v>816</v>
      </c>
      <c r="G171" t="s">
        <v>391</v>
      </c>
      <c r="H171" t="s">
        <v>211</v>
      </c>
      <c r="I171" t="s">
        <v>212</v>
      </c>
      <c r="J171" t="s">
        <v>325</v>
      </c>
      <c r="K171" s="77">
        <v>0.01</v>
      </c>
      <c r="L171" t="s">
        <v>102</v>
      </c>
      <c r="M171" s="78">
        <v>2.1000000000000001E-2</v>
      </c>
      <c r="N171" s="78">
        <v>1E-4</v>
      </c>
      <c r="O171" s="77">
        <v>0.01</v>
      </c>
      <c r="P171" s="77">
        <v>111.53</v>
      </c>
      <c r="Q171" s="77">
        <v>0</v>
      </c>
      <c r="R171" s="77">
        <v>1.1153E-5</v>
      </c>
      <c r="S171" s="78">
        <v>0</v>
      </c>
      <c r="T171" s="78">
        <v>0</v>
      </c>
      <c r="U171" s="78">
        <v>0</v>
      </c>
    </row>
    <row r="172" spans="2:21">
      <c r="B172" t="s">
        <v>817</v>
      </c>
      <c r="C172" t="s">
        <v>818</v>
      </c>
      <c r="D172" t="s">
        <v>100</v>
      </c>
      <c r="E172" t="s">
        <v>123</v>
      </c>
      <c r="F172" t="s">
        <v>816</v>
      </c>
      <c r="G172" t="s">
        <v>391</v>
      </c>
      <c r="H172" t="s">
        <v>211</v>
      </c>
      <c r="I172" t="s">
        <v>212</v>
      </c>
      <c r="J172" t="s">
        <v>535</v>
      </c>
      <c r="K172" s="77">
        <v>3.94</v>
      </c>
      <c r="L172" t="s">
        <v>102</v>
      </c>
      <c r="M172" s="78">
        <v>2.75E-2</v>
      </c>
      <c r="N172" s="78">
        <v>3.4700000000000002E-2</v>
      </c>
      <c r="O172" s="77">
        <v>275337.53999999998</v>
      </c>
      <c r="P172" s="77">
        <v>106.19</v>
      </c>
      <c r="Q172" s="77">
        <v>0</v>
      </c>
      <c r="R172" s="77">
        <v>292.38093372600002</v>
      </c>
      <c r="S172" s="78">
        <v>5.0000000000000001E-4</v>
      </c>
      <c r="T172" s="78">
        <v>4.1999999999999997E-3</v>
      </c>
      <c r="U172" s="78">
        <v>8.9999999999999998E-4</v>
      </c>
    </row>
    <row r="173" spans="2:21">
      <c r="B173" t="s">
        <v>819</v>
      </c>
      <c r="C173" t="s">
        <v>820</v>
      </c>
      <c r="D173" t="s">
        <v>100</v>
      </c>
      <c r="E173" t="s">
        <v>123</v>
      </c>
      <c r="F173" t="s">
        <v>816</v>
      </c>
      <c r="G173" t="s">
        <v>391</v>
      </c>
      <c r="H173" t="s">
        <v>211</v>
      </c>
      <c r="I173" t="s">
        <v>212</v>
      </c>
      <c r="J173" t="s">
        <v>281</v>
      </c>
      <c r="K173" s="77">
        <v>5.65</v>
      </c>
      <c r="L173" t="s">
        <v>102</v>
      </c>
      <c r="M173" s="78">
        <v>8.5000000000000006E-3</v>
      </c>
      <c r="N173" s="78">
        <v>3.6299999999999999E-2</v>
      </c>
      <c r="O173" s="77">
        <v>211826.97</v>
      </c>
      <c r="P173" s="77">
        <v>92.28</v>
      </c>
      <c r="Q173" s="77">
        <v>0</v>
      </c>
      <c r="R173" s="77">
        <v>195.47392791600001</v>
      </c>
      <c r="S173" s="78">
        <v>4.0000000000000002E-4</v>
      </c>
      <c r="T173" s="78">
        <v>2.8E-3</v>
      </c>
      <c r="U173" s="78">
        <v>5.9999999999999995E-4</v>
      </c>
    </row>
    <row r="174" spans="2:21">
      <c r="B174" t="s">
        <v>821</v>
      </c>
      <c r="C174" t="s">
        <v>822</v>
      </c>
      <c r="D174" t="s">
        <v>100</v>
      </c>
      <c r="E174" t="s">
        <v>123</v>
      </c>
      <c r="F174" t="s">
        <v>816</v>
      </c>
      <c r="G174" t="s">
        <v>391</v>
      </c>
      <c r="H174" t="s">
        <v>211</v>
      </c>
      <c r="I174" t="s">
        <v>212</v>
      </c>
      <c r="J174" t="s">
        <v>275</v>
      </c>
      <c r="K174" s="77">
        <v>6.96</v>
      </c>
      <c r="L174" t="s">
        <v>102</v>
      </c>
      <c r="M174" s="78">
        <v>3.1800000000000002E-2</v>
      </c>
      <c r="N174" s="78">
        <v>3.8199999999999998E-2</v>
      </c>
      <c r="O174" s="77">
        <v>90028.46</v>
      </c>
      <c r="P174" s="77">
        <v>96.57</v>
      </c>
      <c r="Q174" s="77">
        <v>0</v>
      </c>
      <c r="R174" s="77">
        <v>86.940483822000004</v>
      </c>
      <c r="S174" s="78">
        <v>5.0000000000000001E-4</v>
      </c>
      <c r="T174" s="78">
        <v>1.2999999999999999E-3</v>
      </c>
      <c r="U174" s="78">
        <v>2.9999999999999997E-4</v>
      </c>
    </row>
    <row r="175" spans="2:21">
      <c r="B175" t="s">
        <v>823</v>
      </c>
      <c r="C175" t="s">
        <v>824</v>
      </c>
      <c r="D175" t="s">
        <v>100</v>
      </c>
      <c r="E175" t="s">
        <v>123</v>
      </c>
      <c r="F175" t="s">
        <v>825</v>
      </c>
      <c r="G175" t="s">
        <v>410</v>
      </c>
      <c r="H175" t="s">
        <v>211</v>
      </c>
      <c r="I175" t="s">
        <v>212</v>
      </c>
      <c r="J175" t="s">
        <v>826</v>
      </c>
      <c r="K175" s="77">
        <v>2.76</v>
      </c>
      <c r="L175" t="s">
        <v>102</v>
      </c>
      <c r="M175" s="78">
        <v>1.6400000000000001E-2</v>
      </c>
      <c r="N175" s="78">
        <v>3.4099999999999998E-2</v>
      </c>
      <c r="O175" s="77">
        <v>117438.79</v>
      </c>
      <c r="P175" s="77">
        <v>104.01</v>
      </c>
      <c r="Q175" s="77">
        <v>2.1223000000000001</v>
      </c>
      <c r="R175" s="77">
        <v>124.270385479</v>
      </c>
      <c r="S175" s="78">
        <v>5.0000000000000001E-4</v>
      </c>
      <c r="T175" s="78">
        <v>1.8E-3</v>
      </c>
      <c r="U175" s="78">
        <v>4.0000000000000002E-4</v>
      </c>
    </row>
    <row r="176" spans="2:21">
      <c r="B176" s="79" t="s">
        <v>263</v>
      </c>
      <c r="C176" s="16"/>
      <c r="D176" s="16"/>
      <c r="E176" s="16"/>
      <c r="F176" s="16"/>
      <c r="K176" s="81">
        <v>4.1100000000000003</v>
      </c>
      <c r="N176" s="80">
        <v>6.4699999999999994E-2</v>
      </c>
      <c r="O176" s="81">
        <v>10181690.26</v>
      </c>
      <c r="Q176" s="81">
        <v>17.621279999999999</v>
      </c>
      <c r="R176" s="81">
        <v>9170.5562053869999</v>
      </c>
      <c r="T176" s="80">
        <v>0.13200000000000001</v>
      </c>
      <c r="U176" s="80">
        <v>2.81E-2</v>
      </c>
    </row>
    <row r="177" spans="2:21">
      <c r="B177" t="s">
        <v>827</v>
      </c>
      <c r="C177" t="s">
        <v>828</v>
      </c>
      <c r="D177" t="s">
        <v>100</v>
      </c>
      <c r="E177" t="s">
        <v>123</v>
      </c>
      <c r="F177" t="s">
        <v>365</v>
      </c>
      <c r="G177" t="s">
        <v>360</v>
      </c>
      <c r="H177" t="s">
        <v>361</v>
      </c>
      <c r="I177" t="s">
        <v>150</v>
      </c>
      <c r="J177" t="s">
        <v>331</v>
      </c>
      <c r="K177" s="77">
        <v>3.83</v>
      </c>
      <c r="L177" t="s">
        <v>102</v>
      </c>
      <c r="M177" s="78">
        <v>2.6800000000000001E-2</v>
      </c>
      <c r="N177" s="78">
        <v>4.5699999999999998E-2</v>
      </c>
      <c r="O177" s="77">
        <v>0.01</v>
      </c>
      <c r="P177" s="77">
        <v>93.96</v>
      </c>
      <c r="Q177" s="77">
        <v>0</v>
      </c>
      <c r="R177" s="77">
        <v>9.3959999999999995E-6</v>
      </c>
      <c r="S177" s="78">
        <v>0</v>
      </c>
      <c r="T177" s="78">
        <v>0</v>
      </c>
      <c r="U177" s="78">
        <v>0</v>
      </c>
    </row>
    <row r="178" spans="2:21">
      <c r="B178" t="s">
        <v>829</v>
      </c>
      <c r="C178" t="s">
        <v>830</v>
      </c>
      <c r="D178" t="s">
        <v>100</v>
      </c>
      <c r="E178" t="s">
        <v>123</v>
      </c>
      <c r="F178" t="s">
        <v>397</v>
      </c>
      <c r="G178" t="s">
        <v>360</v>
      </c>
      <c r="H178" t="s">
        <v>208</v>
      </c>
      <c r="I178" t="s">
        <v>209</v>
      </c>
      <c r="J178" t="s">
        <v>373</v>
      </c>
      <c r="K178" s="77">
        <v>4.26</v>
      </c>
      <c r="L178" t="s">
        <v>102</v>
      </c>
      <c r="M178" s="78">
        <v>2.5000000000000001E-2</v>
      </c>
      <c r="N178" s="78">
        <v>4.53E-2</v>
      </c>
      <c r="O178" s="77">
        <v>71820.55</v>
      </c>
      <c r="P178" s="77">
        <v>92.55</v>
      </c>
      <c r="Q178" s="77">
        <v>0</v>
      </c>
      <c r="R178" s="77">
        <v>66.469919024999996</v>
      </c>
      <c r="S178" s="78">
        <v>0</v>
      </c>
      <c r="T178" s="78">
        <v>1E-3</v>
      </c>
      <c r="U178" s="78">
        <v>2.0000000000000001E-4</v>
      </c>
    </row>
    <row r="179" spans="2:21">
      <c r="B179" t="s">
        <v>831</v>
      </c>
      <c r="C179" t="s">
        <v>832</v>
      </c>
      <c r="D179" t="s">
        <v>100</v>
      </c>
      <c r="E179" t="s">
        <v>123</v>
      </c>
      <c r="F179" t="s">
        <v>833</v>
      </c>
      <c r="G179" t="s">
        <v>834</v>
      </c>
      <c r="H179" t="s">
        <v>428</v>
      </c>
      <c r="I179" t="s">
        <v>209</v>
      </c>
      <c r="J179" t="s">
        <v>835</v>
      </c>
      <c r="K179" s="77">
        <v>0.66</v>
      </c>
      <c r="L179" t="s">
        <v>102</v>
      </c>
      <c r="M179" s="78">
        <v>5.2999999999999999E-2</v>
      </c>
      <c r="N179" s="78">
        <v>4.5999999999999999E-2</v>
      </c>
      <c r="O179" s="77">
        <v>0.02</v>
      </c>
      <c r="P179" s="77">
        <v>102.13</v>
      </c>
      <c r="Q179" s="77">
        <v>0</v>
      </c>
      <c r="R179" s="77">
        <v>2.0426000000000001E-5</v>
      </c>
      <c r="S179" s="78">
        <v>0</v>
      </c>
      <c r="T179" s="78">
        <v>0</v>
      </c>
      <c r="U179" s="78">
        <v>0</v>
      </c>
    </row>
    <row r="180" spans="2:21">
      <c r="B180" t="s">
        <v>836</v>
      </c>
      <c r="C180" t="s">
        <v>837</v>
      </c>
      <c r="D180" t="s">
        <v>100</v>
      </c>
      <c r="E180" t="s">
        <v>123</v>
      </c>
      <c r="F180" t="s">
        <v>838</v>
      </c>
      <c r="G180" t="s">
        <v>595</v>
      </c>
      <c r="H180" t="s">
        <v>451</v>
      </c>
      <c r="I180" t="s">
        <v>209</v>
      </c>
      <c r="J180" t="s">
        <v>452</v>
      </c>
      <c r="K180" s="77">
        <v>8.57</v>
      </c>
      <c r="L180" t="s">
        <v>102</v>
      </c>
      <c r="M180" s="78">
        <v>2.4E-2</v>
      </c>
      <c r="N180" s="78">
        <v>5.16E-2</v>
      </c>
      <c r="O180" s="77">
        <v>100528.98</v>
      </c>
      <c r="P180" s="77">
        <v>79.739999999999995</v>
      </c>
      <c r="Q180" s="77">
        <v>0</v>
      </c>
      <c r="R180" s="77">
        <v>80.161808652000005</v>
      </c>
      <c r="S180" s="78">
        <v>1E-4</v>
      </c>
      <c r="T180" s="78">
        <v>1.1999999999999999E-3</v>
      </c>
      <c r="U180" s="78">
        <v>2.0000000000000001E-4</v>
      </c>
    </row>
    <row r="181" spans="2:21">
      <c r="B181" t="s">
        <v>839</v>
      </c>
      <c r="C181" t="s">
        <v>840</v>
      </c>
      <c r="D181" t="s">
        <v>100</v>
      </c>
      <c r="E181" t="s">
        <v>123</v>
      </c>
      <c r="F181" t="s">
        <v>450</v>
      </c>
      <c r="G181" t="s">
        <v>391</v>
      </c>
      <c r="H181" t="s">
        <v>451</v>
      </c>
      <c r="I181" t="s">
        <v>209</v>
      </c>
      <c r="J181" t="s">
        <v>841</v>
      </c>
      <c r="K181" s="77">
        <v>5.95</v>
      </c>
      <c r="L181" t="s">
        <v>102</v>
      </c>
      <c r="M181" s="78">
        <v>2.5499999999999998E-2</v>
      </c>
      <c r="N181" s="78">
        <v>5.45E-2</v>
      </c>
      <c r="O181" s="77">
        <v>580894.04</v>
      </c>
      <c r="P181" s="77">
        <v>84.96</v>
      </c>
      <c r="Q181" s="77">
        <v>0</v>
      </c>
      <c r="R181" s="77">
        <v>493.52757638399999</v>
      </c>
      <c r="S181" s="78">
        <v>4.0000000000000002E-4</v>
      </c>
      <c r="T181" s="78">
        <v>7.1000000000000004E-3</v>
      </c>
      <c r="U181" s="78">
        <v>1.5E-3</v>
      </c>
    </row>
    <row r="182" spans="2:21">
      <c r="B182" t="s">
        <v>842</v>
      </c>
      <c r="C182" t="s">
        <v>843</v>
      </c>
      <c r="D182" t="s">
        <v>100</v>
      </c>
      <c r="E182" t="s">
        <v>123</v>
      </c>
      <c r="F182" t="s">
        <v>844</v>
      </c>
      <c r="G182" t="s">
        <v>845</v>
      </c>
      <c r="H182" t="s">
        <v>451</v>
      </c>
      <c r="I182" t="s">
        <v>209</v>
      </c>
      <c r="J182" t="s">
        <v>826</v>
      </c>
      <c r="K182" s="77">
        <v>4.0599999999999996</v>
      </c>
      <c r="L182" t="s">
        <v>102</v>
      </c>
      <c r="M182" s="78">
        <v>2.24E-2</v>
      </c>
      <c r="N182" s="78">
        <v>4.99E-2</v>
      </c>
      <c r="O182" s="77">
        <v>96841.15</v>
      </c>
      <c r="P182" s="77">
        <v>90.6</v>
      </c>
      <c r="Q182" s="77">
        <v>0</v>
      </c>
      <c r="R182" s="77">
        <v>87.738081899999997</v>
      </c>
      <c r="S182" s="78">
        <v>2.9999999999999997E-4</v>
      </c>
      <c r="T182" s="78">
        <v>1.2999999999999999E-3</v>
      </c>
      <c r="U182" s="78">
        <v>2.9999999999999997E-4</v>
      </c>
    </row>
    <row r="183" spans="2:21">
      <c r="B183" t="s">
        <v>846</v>
      </c>
      <c r="C183" t="s">
        <v>847</v>
      </c>
      <c r="D183" t="s">
        <v>100</v>
      </c>
      <c r="E183" t="s">
        <v>123</v>
      </c>
      <c r="F183" t="s">
        <v>848</v>
      </c>
      <c r="G183" t="s">
        <v>849</v>
      </c>
      <c r="H183" t="s">
        <v>451</v>
      </c>
      <c r="I183" t="s">
        <v>209</v>
      </c>
      <c r="J183" t="s">
        <v>347</v>
      </c>
      <c r="K183" s="77">
        <v>4.41</v>
      </c>
      <c r="L183" t="s">
        <v>102</v>
      </c>
      <c r="M183" s="78">
        <v>3.5200000000000002E-2</v>
      </c>
      <c r="N183" s="78">
        <v>5.11E-2</v>
      </c>
      <c r="O183" s="77">
        <v>0.02</v>
      </c>
      <c r="P183" s="77">
        <v>93.91</v>
      </c>
      <c r="Q183" s="77">
        <v>0</v>
      </c>
      <c r="R183" s="77">
        <v>1.8782000000000001E-5</v>
      </c>
      <c r="S183" s="78">
        <v>0</v>
      </c>
      <c r="T183" s="78">
        <v>0</v>
      </c>
      <c r="U183" s="78">
        <v>0</v>
      </c>
    </row>
    <row r="184" spans="2:21">
      <c r="B184" t="s">
        <v>850</v>
      </c>
      <c r="C184" t="s">
        <v>851</v>
      </c>
      <c r="D184" t="s">
        <v>100</v>
      </c>
      <c r="E184" t="s">
        <v>123</v>
      </c>
      <c r="F184" t="s">
        <v>517</v>
      </c>
      <c r="G184" t="s">
        <v>391</v>
      </c>
      <c r="H184" t="s">
        <v>518</v>
      </c>
      <c r="I184" t="s">
        <v>150</v>
      </c>
      <c r="J184" t="s">
        <v>852</v>
      </c>
      <c r="K184" s="77">
        <v>1.71</v>
      </c>
      <c r="L184" t="s">
        <v>102</v>
      </c>
      <c r="M184" s="78">
        <v>3.39E-2</v>
      </c>
      <c r="N184" s="78">
        <v>5.4800000000000001E-2</v>
      </c>
      <c r="O184" s="77">
        <v>0.01</v>
      </c>
      <c r="P184" s="77">
        <v>97.37</v>
      </c>
      <c r="Q184" s="77">
        <v>0</v>
      </c>
      <c r="R184" s="77">
        <v>9.7370000000000001E-6</v>
      </c>
      <c r="S184" s="78">
        <v>0</v>
      </c>
      <c r="T184" s="78">
        <v>0</v>
      </c>
      <c r="U184" s="78">
        <v>0</v>
      </c>
    </row>
    <row r="185" spans="2:21">
      <c r="B185" t="s">
        <v>853</v>
      </c>
      <c r="C185" t="s">
        <v>854</v>
      </c>
      <c r="D185" t="s">
        <v>100</v>
      </c>
      <c r="E185" t="s">
        <v>123</v>
      </c>
      <c r="F185" t="s">
        <v>517</v>
      </c>
      <c r="G185" t="s">
        <v>391</v>
      </c>
      <c r="H185" t="s">
        <v>518</v>
      </c>
      <c r="I185" t="s">
        <v>150</v>
      </c>
      <c r="J185" t="s">
        <v>452</v>
      </c>
      <c r="K185" s="77">
        <v>6.6</v>
      </c>
      <c r="L185" t="s">
        <v>102</v>
      </c>
      <c r="M185" s="78">
        <v>2.4400000000000002E-2</v>
      </c>
      <c r="N185" s="78">
        <v>5.5100000000000003E-2</v>
      </c>
      <c r="O185" s="77">
        <v>64217.18</v>
      </c>
      <c r="P185" s="77">
        <v>82.59</v>
      </c>
      <c r="Q185" s="77">
        <v>0</v>
      </c>
      <c r="R185" s="77">
        <v>53.036968962000003</v>
      </c>
      <c r="S185" s="78">
        <v>1E-4</v>
      </c>
      <c r="T185" s="78">
        <v>8.0000000000000004E-4</v>
      </c>
      <c r="U185" s="78">
        <v>2.0000000000000001E-4</v>
      </c>
    </row>
    <row r="186" spans="2:21">
      <c r="B186" t="s">
        <v>855</v>
      </c>
      <c r="C186" t="s">
        <v>856</v>
      </c>
      <c r="D186" t="s">
        <v>100</v>
      </c>
      <c r="E186" t="s">
        <v>123</v>
      </c>
      <c r="F186" t="s">
        <v>530</v>
      </c>
      <c r="G186" t="s">
        <v>391</v>
      </c>
      <c r="H186" t="s">
        <v>518</v>
      </c>
      <c r="I186" t="s">
        <v>150</v>
      </c>
      <c r="J186" t="s">
        <v>331</v>
      </c>
      <c r="K186" s="77">
        <v>0.26</v>
      </c>
      <c r="L186" t="s">
        <v>102</v>
      </c>
      <c r="M186" s="78">
        <v>3.5000000000000003E-2</v>
      </c>
      <c r="N186" s="78">
        <v>3.15E-2</v>
      </c>
      <c r="O186" s="77">
        <v>62414.14</v>
      </c>
      <c r="P186" s="77">
        <v>100.94</v>
      </c>
      <c r="Q186" s="77">
        <v>0</v>
      </c>
      <c r="R186" s="77">
        <v>63.000832916</v>
      </c>
      <c r="S186" s="78">
        <v>5.0000000000000001E-4</v>
      </c>
      <c r="T186" s="78">
        <v>8.9999999999999998E-4</v>
      </c>
      <c r="U186" s="78">
        <v>2.0000000000000001E-4</v>
      </c>
    </row>
    <row r="187" spans="2:21">
      <c r="B187" t="s">
        <v>857</v>
      </c>
      <c r="C187" t="s">
        <v>858</v>
      </c>
      <c r="D187" t="s">
        <v>100</v>
      </c>
      <c r="E187" t="s">
        <v>123</v>
      </c>
      <c r="F187" t="s">
        <v>859</v>
      </c>
      <c r="G187" t="s">
        <v>391</v>
      </c>
      <c r="H187" t="s">
        <v>451</v>
      </c>
      <c r="I187" t="s">
        <v>209</v>
      </c>
      <c r="J187" t="s">
        <v>347</v>
      </c>
      <c r="K187" s="77">
        <v>1.1000000000000001</v>
      </c>
      <c r="L187" t="s">
        <v>102</v>
      </c>
      <c r="M187" s="78">
        <v>2.5499999999999998E-2</v>
      </c>
      <c r="N187" s="78">
        <v>5.2299999999999999E-2</v>
      </c>
      <c r="O187" s="77">
        <v>147873.15</v>
      </c>
      <c r="P187" s="77">
        <v>97.85</v>
      </c>
      <c r="Q187" s="77">
        <v>0</v>
      </c>
      <c r="R187" s="77">
        <v>144.69387727500001</v>
      </c>
      <c r="S187" s="78">
        <v>5.0000000000000001E-4</v>
      </c>
      <c r="T187" s="78">
        <v>2.0999999999999999E-3</v>
      </c>
      <c r="U187" s="78">
        <v>4.0000000000000002E-4</v>
      </c>
    </row>
    <row r="188" spans="2:21">
      <c r="B188" t="s">
        <v>860</v>
      </c>
      <c r="C188" t="s">
        <v>861</v>
      </c>
      <c r="D188" t="s">
        <v>100</v>
      </c>
      <c r="E188" t="s">
        <v>123</v>
      </c>
      <c r="F188" t="s">
        <v>862</v>
      </c>
      <c r="G188" t="s">
        <v>642</v>
      </c>
      <c r="H188" t="s">
        <v>518</v>
      </c>
      <c r="I188" t="s">
        <v>150</v>
      </c>
      <c r="J188" t="s">
        <v>863</v>
      </c>
      <c r="K188" s="77">
        <v>1.22</v>
      </c>
      <c r="L188" t="s">
        <v>102</v>
      </c>
      <c r="M188" s="78">
        <v>4.1000000000000002E-2</v>
      </c>
      <c r="N188" s="78">
        <v>4.9200000000000001E-2</v>
      </c>
      <c r="O188" s="77">
        <v>78865.679999999993</v>
      </c>
      <c r="P188" s="77">
        <v>100.08</v>
      </c>
      <c r="Q188" s="77">
        <v>0</v>
      </c>
      <c r="R188" s="77">
        <v>78.928772543999997</v>
      </c>
      <c r="S188" s="78">
        <v>2.9999999999999997E-4</v>
      </c>
      <c r="T188" s="78">
        <v>1.1000000000000001E-3</v>
      </c>
      <c r="U188" s="78">
        <v>2.0000000000000001E-4</v>
      </c>
    </row>
    <row r="189" spans="2:21">
      <c r="B189" t="s">
        <v>864</v>
      </c>
      <c r="C189" t="s">
        <v>865</v>
      </c>
      <c r="D189" t="s">
        <v>100</v>
      </c>
      <c r="E189" t="s">
        <v>123</v>
      </c>
      <c r="F189" t="s">
        <v>574</v>
      </c>
      <c r="G189" t="s">
        <v>127</v>
      </c>
      <c r="H189" t="s">
        <v>451</v>
      </c>
      <c r="I189" t="s">
        <v>209</v>
      </c>
      <c r="J189" t="s">
        <v>325</v>
      </c>
      <c r="K189" s="77">
        <v>1.66</v>
      </c>
      <c r="L189" t="s">
        <v>102</v>
      </c>
      <c r="M189" s="78">
        <v>2.7E-2</v>
      </c>
      <c r="N189" s="78">
        <v>5.3699999999999998E-2</v>
      </c>
      <c r="O189" s="77">
        <v>3256.69</v>
      </c>
      <c r="P189" s="77">
        <v>95.92</v>
      </c>
      <c r="Q189" s="77">
        <v>0</v>
      </c>
      <c r="R189" s="77">
        <v>3.1238170479999998</v>
      </c>
      <c r="S189" s="78">
        <v>0</v>
      </c>
      <c r="T189" s="78">
        <v>0</v>
      </c>
      <c r="U189" s="78">
        <v>0</v>
      </c>
    </row>
    <row r="190" spans="2:21">
      <c r="B190" t="s">
        <v>866</v>
      </c>
      <c r="C190" t="s">
        <v>867</v>
      </c>
      <c r="D190" t="s">
        <v>100</v>
      </c>
      <c r="E190" t="s">
        <v>123</v>
      </c>
      <c r="F190" t="s">
        <v>574</v>
      </c>
      <c r="G190" t="s">
        <v>127</v>
      </c>
      <c r="H190" t="s">
        <v>451</v>
      </c>
      <c r="I190" t="s">
        <v>209</v>
      </c>
      <c r="J190" t="s">
        <v>272</v>
      </c>
      <c r="K190" s="77">
        <v>3.9</v>
      </c>
      <c r="L190" t="s">
        <v>102</v>
      </c>
      <c r="M190" s="78">
        <v>4.5600000000000002E-2</v>
      </c>
      <c r="N190" s="78">
        <v>5.5399999999999998E-2</v>
      </c>
      <c r="O190" s="77">
        <v>125031.32</v>
      </c>
      <c r="P190" s="77">
        <v>96.8</v>
      </c>
      <c r="Q190" s="77">
        <v>0</v>
      </c>
      <c r="R190" s="77">
        <v>121.03031776</v>
      </c>
      <c r="S190" s="78">
        <v>4.0000000000000002E-4</v>
      </c>
      <c r="T190" s="78">
        <v>1.6999999999999999E-3</v>
      </c>
      <c r="U190" s="78">
        <v>4.0000000000000002E-4</v>
      </c>
    </row>
    <row r="191" spans="2:21">
      <c r="B191" t="s">
        <v>868</v>
      </c>
      <c r="C191" t="s">
        <v>869</v>
      </c>
      <c r="D191" t="s">
        <v>100</v>
      </c>
      <c r="E191" t="s">
        <v>123</v>
      </c>
      <c r="F191" t="s">
        <v>599</v>
      </c>
      <c r="G191" t="s">
        <v>132</v>
      </c>
      <c r="H191" t="s">
        <v>583</v>
      </c>
      <c r="I191" t="s">
        <v>209</v>
      </c>
      <c r="J191" t="s">
        <v>278</v>
      </c>
      <c r="K191" s="77">
        <v>8.94</v>
      </c>
      <c r="L191" t="s">
        <v>102</v>
      </c>
      <c r="M191" s="78">
        <v>2.7900000000000001E-2</v>
      </c>
      <c r="N191" s="78">
        <v>5.3900000000000003E-2</v>
      </c>
      <c r="O191" s="77">
        <v>115012.45</v>
      </c>
      <c r="P191" s="77">
        <v>80.540000000000006</v>
      </c>
      <c r="Q191" s="77">
        <v>0</v>
      </c>
      <c r="R191" s="77">
        <v>92.631027230000001</v>
      </c>
      <c r="S191" s="78">
        <v>2.9999999999999997E-4</v>
      </c>
      <c r="T191" s="78">
        <v>1.2999999999999999E-3</v>
      </c>
      <c r="U191" s="78">
        <v>2.9999999999999997E-4</v>
      </c>
    </row>
    <row r="192" spans="2:21">
      <c r="B192" t="s">
        <v>870</v>
      </c>
      <c r="C192" t="s">
        <v>871</v>
      </c>
      <c r="D192" t="s">
        <v>100</v>
      </c>
      <c r="E192" t="s">
        <v>123</v>
      </c>
      <c r="F192" t="s">
        <v>599</v>
      </c>
      <c r="G192" t="s">
        <v>132</v>
      </c>
      <c r="H192" t="s">
        <v>600</v>
      </c>
      <c r="I192" t="s">
        <v>150</v>
      </c>
      <c r="J192" t="s">
        <v>872</v>
      </c>
      <c r="K192" s="77">
        <v>1.6</v>
      </c>
      <c r="L192" t="s">
        <v>102</v>
      </c>
      <c r="M192" s="78">
        <v>3.6499999999999998E-2</v>
      </c>
      <c r="N192" s="78">
        <v>5.1700000000000003E-2</v>
      </c>
      <c r="O192" s="77">
        <v>75140.62</v>
      </c>
      <c r="P192" s="77">
        <v>98.9</v>
      </c>
      <c r="Q192" s="77">
        <v>0</v>
      </c>
      <c r="R192" s="77">
        <v>74.314073179999994</v>
      </c>
      <c r="S192" s="78">
        <v>0</v>
      </c>
      <c r="T192" s="78">
        <v>1.1000000000000001E-3</v>
      </c>
      <c r="U192" s="78">
        <v>2.0000000000000001E-4</v>
      </c>
    </row>
    <row r="193" spans="2:21">
      <c r="B193" t="s">
        <v>873</v>
      </c>
      <c r="C193" t="s">
        <v>874</v>
      </c>
      <c r="D193" t="s">
        <v>100</v>
      </c>
      <c r="E193" t="s">
        <v>123</v>
      </c>
      <c r="F193" t="s">
        <v>875</v>
      </c>
      <c r="G193" t="s">
        <v>128</v>
      </c>
      <c r="H193" t="s">
        <v>600</v>
      </c>
      <c r="I193" t="s">
        <v>150</v>
      </c>
      <c r="J193" t="s">
        <v>284</v>
      </c>
      <c r="K193" s="77">
        <v>1.96</v>
      </c>
      <c r="L193" t="s">
        <v>102</v>
      </c>
      <c r="M193" s="78">
        <v>5.6000000000000001E-2</v>
      </c>
      <c r="N193" s="78">
        <v>6.7400000000000002E-2</v>
      </c>
      <c r="O193" s="77">
        <v>246455.25</v>
      </c>
      <c r="P193" s="77">
        <v>100.51</v>
      </c>
      <c r="Q193" s="77">
        <v>0</v>
      </c>
      <c r="R193" s="77">
        <v>247.712171775</v>
      </c>
      <c r="S193" s="78">
        <v>5.9999999999999995E-4</v>
      </c>
      <c r="T193" s="78">
        <v>3.5999999999999999E-3</v>
      </c>
      <c r="U193" s="78">
        <v>8.0000000000000004E-4</v>
      </c>
    </row>
    <row r="194" spans="2:21">
      <c r="B194" t="s">
        <v>876</v>
      </c>
      <c r="C194" t="s">
        <v>877</v>
      </c>
      <c r="D194" t="s">
        <v>100</v>
      </c>
      <c r="E194" t="s">
        <v>123</v>
      </c>
      <c r="F194" t="s">
        <v>646</v>
      </c>
      <c r="G194" t="s">
        <v>642</v>
      </c>
      <c r="H194" t="s">
        <v>600</v>
      </c>
      <c r="I194" t="s">
        <v>150</v>
      </c>
      <c r="J194" t="s">
        <v>878</v>
      </c>
      <c r="K194" s="77">
        <v>7.57</v>
      </c>
      <c r="L194" t="s">
        <v>102</v>
      </c>
      <c r="M194" s="78">
        <v>3.0499999999999999E-2</v>
      </c>
      <c r="N194" s="78">
        <v>5.4899999999999997E-2</v>
      </c>
      <c r="O194" s="77">
        <v>204730.92</v>
      </c>
      <c r="P194" s="77">
        <v>84.4</v>
      </c>
      <c r="Q194" s="77">
        <v>0</v>
      </c>
      <c r="R194" s="77">
        <v>172.79289648</v>
      </c>
      <c r="S194" s="78">
        <v>2.9999999999999997E-4</v>
      </c>
      <c r="T194" s="78">
        <v>2.5000000000000001E-3</v>
      </c>
      <c r="U194" s="78">
        <v>5.0000000000000001E-4</v>
      </c>
    </row>
    <row r="195" spans="2:21">
      <c r="B195" t="s">
        <v>879</v>
      </c>
      <c r="C195" t="s">
        <v>880</v>
      </c>
      <c r="D195" t="s">
        <v>100</v>
      </c>
      <c r="E195" t="s">
        <v>123</v>
      </c>
      <c r="F195" t="s">
        <v>646</v>
      </c>
      <c r="G195" t="s">
        <v>642</v>
      </c>
      <c r="H195" t="s">
        <v>600</v>
      </c>
      <c r="I195" t="s">
        <v>150</v>
      </c>
      <c r="J195" t="s">
        <v>715</v>
      </c>
      <c r="K195" s="77">
        <v>3.1</v>
      </c>
      <c r="L195" t="s">
        <v>102</v>
      </c>
      <c r="M195" s="78">
        <v>2.9100000000000001E-2</v>
      </c>
      <c r="N195" s="78">
        <v>0.05</v>
      </c>
      <c r="O195" s="77">
        <v>119701.92</v>
      </c>
      <c r="P195" s="77">
        <v>94.7</v>
      </c>
      <c r="Q195" s="77">
        <v>0</v>
      </c>
      <c r="R195" s="77">
        <v>113.35771824</v>
      </c>
      <c r="S195" s="78">
        <v>2.0000000000000001E-4</v>
      </c>
      <c r="T195" s="78">
        <v>1.6000000000000001E-3</v>
      </c>
      <c r="U195" s="78">
        <v>2.9999999999999997E-4</v>
      </c>
    </row>
    <row r="196" spans="2:21">
      <c r="B196" t="s">
        <v>881</v>
      </c>
      <c r="C196" t="s">
        <v>882</v>
      </c>
      <c r="D196" t="s">
        <v>100</v>
      </c>
      <c r="E196" t="s">
        <v>123</v>
      </c>
      <c r="F196" t="s">
        <v>646</v>
      </c>
      <c r="G196" t="s">
        <v>642</v>
      </c>
      <c r="H196" t="s">
        <v>600</v>
      </c>
      <c r="I196" t="s">
        <v>150</v>
      </c>
      <c r="J196" t="s">
        <v>878</v>
      </c>
      <c r="K196" s="77">
        <v>6.82</v>
      </c>
      <c r="L196" t="s">
        <v>102</v>
      </c>
      <c r="M196" s="78">
        <v>3.0499999999999999E-2</v>
      </c>
      <c r="N196" s="78">
        <v>5.5300000000000002E-2</v>
      </c>
      <c r="O196" s="77">
        <v>275250.07</v>
      </c>
      <c r="P196" s="77">
        <v>85.68</v>
      </c>
      <c r="Q196" s="77">
        <v>0</v>
      </c>
      <c r="R196" s="77">
        <v>235.834259976</v>
      </c>
      <c r="S196" s="78">
        <v>4.0000000000000002E-4</v>
      </c>
      <c r="T196" s="78">
        <v>3.3999999999999998E-3</v>
      </c>
      <c r="U196" s="78">
        <v>6.9999999999999999E-4</v>
      </c>
    </row>
    <row r="197" spans="2:21">
      <c r="B197" t="s">
        <v>883</v>
      </c>
      <c r="C197" t="s">
        <v>884</v>
      </c>
      <c r="D197" t="s">
        <v>100</v>
      </c>
      <c r="E197" t="s">
        <v>123</v>
      </c>
      <c r="F197" t="s">
        <v>646</v>
      </c>
      <c r="G197" t="s">
        <v>642</v>
      </c>
      <c r="H197" t="s">
        <v>583</v>
      </c>
      <c r="I197" t="s">
        <v>209</v>
      </c>
      <c r="J197" t="s">
        <v>373</v>
      </c>
      <c r="K197" s="77">
        <v>8.43</v>
      </c>
      <c r="L197" t="s">
        <v>102</v>
      </c>
      <c r="M197" s="78">
        <v>2.63E-2</v>
      </c>
      <c r="N197" s="78">
        <v>5.5E-2</v>
      </c>
      <c r="O197" s="77">
        <v>295746.3</v>
      </c>
      <c r="P197" s="77">
        <v>79.64</v>
      </c>
      <c r="Q197" s="77">
        <v>0</v>
      </c>
      <c r="R197" s="77">
        <v>235.53235332</v>
      </c>
      <c r="S197" s="78">
        <v>4.0000000000000002E-4</v>
      </c>
      <c r="T197" s="78">
        <v>3.3999999999999998E-3</v>
      </c>
      <c r="U197" s="78">
        <v>6.9999999999999999E-4</v>
      </c>
    </row>
    <row r="198" spans="2:21">
      <c r="B198" t="s">
        <v>885</v>
      </c>
      <c r="C198" t="s">
        <v>886</v>
      </c>
      <c r="D198" t="s">
        <v>100</v>
      </c>
      <c r="E198" t="s">
        <v>123</v>
      </c>
      <c r="F198" t="s">
        <v>646</v>
      </c>
      <c r="G198" t="s">
        <v>642</v>
      </c>
      <c r="H198" t="s">
        <v>600</v>
      </c>
      <c r="I198" t="s">
        <v>150</v>
      </c>
      <c r="J198" t="s">
        <v>331</v>
      </c>
      <c r="K198" s="77">
        <v>5.14</v>
      </c>
      <c r="L198" t="s">
        <v>102</v>
      </c>
      <c r="M198" s="78">
        <v>3.95E-2</v>
      </c>
      <c r="N198" s="78">
        <v>5.0799999999999998E-2</v>
      </c>
      <c r="O198" s="77">
        <v>0.01</v>
      </c>
      <c r="P198" s="77">
        <v>95.66</v>
      </c>
      <c r="Q198" s="77">
        <v>0</v>
      </c>
      <c r="R198" s="77">
        <v>9.5659999999999996E-6</v>
      </c>
      <c r="S198" s="78">
        <v>0</v>
      </c>
      <c r="T198" s="78">
        <v>0</v>
      </c>
      <c r="U198" s="78">
        <v>0</v>
      </c>
    </row>
    <row r="199" spans="2:21">
      <c r="B199" t="s">
        <v>887</v>
      </c>
      <c r="C199" t="s">
        <v>888</v>
      </c>
      <c r="D199" t="s">
        <v>100</v>
      </c>
      <c r="E199" t="s">
        <v>123</v>
      </c>
      <c r="F199" t="s">
        <v>889</v>
      </c>
      <c r="G199" t="s">
        <v>890</v>
      </c>
      <c r="H199" t="s">
        <v>583</v>
      </c>
      <c r="I199" t="s">
        <v>209</v>
      </c>
      <c r="J199" t="s">
        <v>331</v>
      </c>
      <c r="K199" s="77">
        <v>0.23</v>
      </c>
      <c r="L199" t="s">
        <v>102</v>
      </c>
      <c r="M199" s="78">
        <v>3.4000000000000002E-2</v>
      </c>
      <c r="N199" s="78">
        <v>5.9499999999999997E-2</v>
      </c>
      <c r="O199" s="77">
        <v>1510.62</v>
      </c>
      <c r="P199" s="77">
        <v>99.91</v>
      </c>
      <c r="Q199" s="77">
        <v>0</v>
      </c>
      <c r="R199" s="77">
        <v>1.509260442</v>
      </c>
      <c r="S199" s="78">
        <v>0</v>
      </c>
      <c r="T199" s="78">
        <v>0</v>
      </c>
      <c r="U199" s="78">
        <v>0</v>
      </c>
    </row>
    <row r="200" spans="2:21">
      <c r="B200" t="s">
        <v>891</v>
      </c>
      <c r="C200" t="s">
        <v>892</v>
      </c>
      <c r="D200" t="s">
        <v>100</v>
      </c>
      <c r="E200" t="s">
        <v>123</v>
      </c>
      <c r="F200" t="s">
        <v>658</v>
      </c>
      <c r="G200" t="s">
        <v>642</v>
      </c>
      <c r="H200" t="s">
        <v>583</v>
      </c>
      <c r="I200" t="s">
        <v>209</v>
      </c>
      <c r="J200" t="s">
        <v>331</v>
      </c>
      <c r="K200" s="77">
        <v>1.31</v>
      </c>
      <c r="L200" t="s">
        <v>102</v>
      </c>
      <c r="M200" s="78">
        <v>3.9199999999999999E-2</v>
      </c>
      <c r="N200" s="78">
        <v>5.3400000000000003E-2</v>
      </c>
      <c r="O200" s="77">
        <v>18873.330000000002</v>
      </c>
      <c r="P200" s="77">
        <v>98.91</v>
      </c>
      <c r="Q200" s="77">
        <v>0</v>
      </c>
      <c r="R200" s="77">
        <v>18.667610703000001</v>
      </c>
      <c r="S200" s="78">
        <v>0</v>
      </c>
      <c r="T200" s="78">
        <v>2.9999999999999997E-4</v>
      </c>
      <c r="U200" s="78">
        <v>1E-4</v>
      </c>
    </row>
    <row r="201" spans="2:21">
      <c r="B201" t="s">
        <v>893</v>
      </c>
      <c r="C201" t="s">
        <v>894</v>
      </c>
      <c r="D201" t="s">
        <v>100</v>
      </c>
      <c r="E201" t="s">
        <v>123</v>
      </c>
      <c r="F201" t="s">
        <v>658</v>
      </c>
      <c r="G201" t="s">
        <v>642</v>
      </c>
      <c r="H201" t="s">
        <v>583</v>
      </c>
      <c r="I201" t="s">
        <v>209</v>
      </c>
      <c r="J201" t="s">
        <v>362</v>
      </c>
      <c r="K201" s="77">
        <v>6.38</v>
      </c>
      <c r="L201" t="s">
        <v>102</v>
      </c>
      <c r="M201" s="78">
        <v>2.64E-2</v>
      </c>
      <c r="N201" s="78">
        <v>5.3400000000000003E-2</v>
      </c>
      <c r="O201" s="77">
        <v>626910.53</v>
      </c>
      <c r="P201" s="77">
        <v>84.75</v>
      </c>
      <c r="Q201" s="77">
        <v>8.2752199999999991</v>
      </c>
      <c r="R201" s="77">
        <v>539.581894175</v>
      </c>
      <c r="S201" s="78">
        <v>4.0000000000000002E-4</v>
      </c>
      <c r="T201" s="78">
        <v>7.7999999999999996E-3</v>
      </c>
      <c r="U201" s="78">
        <v>1.6999999999999999E-3</v>
      </c>
    </row>
    <row r="202" spans="2:21">
      <c r="B202" t="s">
        <v>895</v>
      </c>
      <c r="C202" t="s">
        <v>896</v>
      </c>
      <c r="D202" t="s">
        <v>100</v>
      </c>
      <c r="E202" t="s">
        <v>123</v>
      </c>
      <c r="F202" t="s">
        <v>658</v>
      </c>
      <c r="G202" t="s">
        <v>642</v>
      </c>
      <c r="H202" t="s">
        <v>583</v>
      </c>
      <c r="I202" t="s">
        <v>209</v>
      </c>
      <c r="J202" t="s">
        <v>492</v>
      </c>
      <c r="K202" s="77">
        <v>7.98</v>
      </c>
      <c r="L202" t="s">
        <v>102</v>
      </c>
      <c r="M202" s="78">
        <v>2.5000000000000001E-2</v>
      </c>
      <c r="N202" s="78">
        <v>5.5300000000000002E-2</v>
      </c>
      <c r="O202" s="77">
        <v>247846.25</v>
      </c>
      <c r="P202" s="77">
        <v>79.150000000000006</v>
      </c>
      <c r="Q202" s="77">
        <v>3.0980799999999999</v>
      </c>
      <c r="R202" s="77">
        <v>199.268386875</v>
      </c>
      <c r="S202" s="78">
        <v>2.0000000000000001E-4</v>
      </c>
      <c r="T202" s="78">
        <v>2.8999999999999998E-3</v>
      </c>
      <c r="U202" s="78">
        <v>5.9999999999999995E-4</v>
      </c>
    </row>
    <row r="203" spans="2:21">
      <c r="B203" t="s">
        <v>897</v>
      </c>
      <c r="C203" t="s">
        <v>898</v>
      </c>
      <c r="D203" t="s">
        <v>100</v>
      </c>
      <c r="E203" t="s">
        <v>123</v>
      </c>
      <c r="F203" t="s">
        <v>899</v>
      </c>
      <c r="G203" t="s">
        <v>642</v>
      </c>
      <c r="H203" t="s">
        <v>600</v>
      </c>
      <c r="I203" t="s">
        <v>150</v>
      </c>
      <c r="J203" t="s">
        <v>307</v>
      </c>
      <c r="K203" s="77">
        <v>6.84</v>
      </c>
      <c r="L203" t="s">
        <v>102</v>
      </c>
      <c r="M203" s="78">
        <v>2.98E-2</v>
      </c>
      <c r="N203" s="78">
        <v>5.5100000000000003E-2</v>
      </c>
      <c r="O203" s="77">
        <v>160488.37</v>
      </c>
      <c r="P203" s="77">
        <v>85.31</v>
      </c>
      <c r="Q203" s="77">
        <v>0</v>
      </c>
      <c r="R203" s="77">
        <v>136.912628447</v>
      </c>
      <c r="S203" s="78">
        <v>4.0000000000000002E-4</v>
      </c>
      <c r="T203" s="78">
        <v>2E-3</v>
      </c>
      <c r="U203" s="78">
        <v>4.0000000000000002E-4</v>
      </c>
    </row>
    <row r="204" spans="2:21">
      <c r="B204" t="s">
        <v>900</v>
      </c>
      <c r="C204" t="s">
        <v>901</v>
      </c>
      <c r="D204" t="s">
        <v>100</v>
      </c>
      <c r="E204" t="s">
        <v>123</v>
      </c>
      <c r="F204" t="s">
        <v>899</v>
      </c>
      <c r="G204" t="s">
        <v>642</v>
      </c>
      <c r="H204" t="s">
        <v>600</v>
      </c>
      <c r="I204" t="s">
        <v>150</v>
      </c>
      <c r="J204" t="s">
        <v>902</v>
      </c>
      <c r="K204" s="77">
        <v>5.6</v>
      </c>
      <c r="L204" t="s">
        <v>102</v>
      </c>
      <c r="M204" s="78">
        <v>3.4299999999999997E-2</v>
      </c>
      <c r="N204" s="78">
        <v>5.2600000000000001E-2</v>
      </c>
      <c r="O204" s="77">
        <v>202342.43</v>
      </c>
      <c r="P204" s="77">
        <v>91.5</v>
      </c>
      <c r="Q204" s="77">
        <v>0</v>
      </c>
      <c r="R204" s="77">
        <v>185.14332345</v>
      </c>
      <c r="S204" s="78">
        <v>6.9999999999999999E-4</v>
      </c>
      <c r="T204" s="78">
        <v>2.7000000000000001E-3</v>
      </c>
      <c r="U204" s="78">
        <v>5.9999999999999995E-4</v>
      </c>
    </row>
    <row r="205" spans="2:21">
      <c r="B205" t="s">
        <v>903</v>
      </c>
      <c r="C205" t="s">
        <v>904</v>
      </c>
      <c r="D205" t="s">
        <v>100</v>
      </c>
      <c r="E205" t="s">
        <v>123</v>
      </c>
      <c r="F205" t="s">
        <v>678</v>
      </c>
      <c r="G205" t="s">
        <v>642</v>
      </c>
      <c r="H205" t="s">
        <v>583</v>
      </c>
      <c r="I205" t="s">
        <v>209</v>
      </c>
      <c r="J205" t="s">
        <v>495</v>
      </c>
      <c r="K205" s="77">
        <v>2.25</v>
      </c>
      <c r="L205" t="s">
        <v>102</v>
      </c>
      <c r="M205" s="78">
        <v>3.61E-2</v>
      </c>
      <c r="N205" s="78">
        <v>4.9500000000000002E-2</v>
      </c>
      <c r="O205" s="77">
        <v>416476</v>
      </c>
      <c r="P205" s="77">
        <v>97.78</v>
      </c>
      <c r="Q205" s="77">
        <v>0</v>
      </c>
      <c r="R205" s="77">
        <v>407.23023280000001</v>
      </c>
      <c r="S205" s="78">
        <v>5.0000000000000001E-4</v>
      </c>
      <c r="T205" s="78">
        <v>5.8999999999999999E-3</v>
      </c>
      <c r="U205" s="78">
        <v>1.1999999999999999E-3</v>
      </c>
    </row>
    <row r="206" spans="2:21">
      <c r="B206" t="s">
        <v>905</v>
      </c>
      <c r="C206" t="s">
        <v>906</v>
      </c>
      <c r="D206" t="s">
        <v>100</v>
      </c>
      <c r="E206" t="s">
        <v>123</v>
      </c>
      <c r="F206" t="s">
        <v>678</v>
      </c>
      <c r="G206" t="s">
        <v>642</v>
      </c>
      <c r="H206" t="s">
        <v>583</v>
      </c>
      <c r="I206" t="s">
        <v>209</v>
      </c>
      <c r="J206" t="s">
        <v>907</v>
      </c>
      <c r="K206" s="77">
        <v>3.25</v>
      </c>
      <c r="L206" t="s">
        <v>102</v>
      </c>
      <c r="M206" s="78">
        <v>3.3000000000000002E-2</v>
      </c>
      <c r="N206" s="78">
        <v>4.87E-2</v>
      </c>
      <c r="O206" s="77">
        <v>138559.93</v>
      </c>
      <c r="P206" s="77">
        <v>95.55</v>
      </c>
      <c r="Q206" s="77">
        <v>0</v>
      </c>
      <c r="R206" s="77">
        <v>132.39401311500001</v>
      </c>
      <c r="S206" s="78">
        <v>4.0000000000000002E-4</v>
      </c>
      <c r="T206" s="78">
        <v>1.9E-3</v>
      </c>
      <c r="U206" s="78">
        <v>4.0000000000000002E-4</v>
      </c>
    </row>
    <row r="207" spans="2:21">
      <c r="B207" t="s">
        <v>908</v>
      </c>
      <c r="C207" t="s">
        <v>909</v>
      </c>
      <c r="D207" t="s">
        <v>100</v>
      </c>
      <c r="E207" t="s">
        <v>123</v>
      </c>
      <c r="F207" t="s">
        <v>678</v>
      </c>
      <c r="G207" t="s">
        <v>642</v>
      </c>
      <c r="H207" t="s">
        <v>583</v>
      </c>
      <c r="I207" t="s">
        <v>209</v>
      </c>
      <c r="J207" t="s">
        <v>521</v>
      </c>
      <c r="K207" s="77">
        <v>5.56</v>
      </c>
      <c r="L207" t="s">
        <v>102</v>
      </c>
      <c r="M207" s="78">
        <v>2.6200000000000001E-2</v>
      </c>
      <c r="N207" s="78">
        <v>5.33E-2</v>
      </c>
      <c r="O207" s="77">
        <v>388646.29</v>
      </c>
      <c r="P207" s="77">
        <v>87.48</v>
      </c>
      <c r="Q207" s="77">
        <v>0</v>
      </c>
      <c r="R207" s="77">
        <v>339.98777449200003</v>
      </c>
      <c r="S207" s="78">
        <v>2.9999999999999997E-4</v>
      </c>
      <c r="T207" s="78">
        <v>4.8999999999999998E-3</v>
      </c>
      <c r="U207" s="78">
        <v>1E-3</v>
      </c>
    </row>
    <row r="208" spans="2:21">
      <c r="B208" t="s">
        <v>910</v>
      </c>
      <c r="C208" t="s">
        <v>911</v>
      </c>
      <c r="D208" t="s">
        <v>100</v>
      </c>
      <c r="E208" t="s">
        <v>123</v>
      </c>
      <c r="F208" t="s">
        <v>912</v>
      </c>
      <c r="G208" t="s">
        <v>890</v>
      </c>
      <c r="H208" t="s">
        <v>583</v>
      </c>
      <c r="I208" t="s">
        <v>209</v>
      </c>
      <c r="J208" t="s">
        <v>913</v>
      </c>
      <c r="K208" s="77">
        <v>0.66</v>
      </c>
      <c r="L208" t="s">
        <v>102</v>
      </c>
      <c r="M208" s="78">
        <v>2.4E-2</v>
      </c>
      <c r="N208" s="78">
        <v>5.9299999999999999E-2</v>
      </c>
      <c r="O208" s="77">
        <v>21574.71</v>
      </c>
      <c r="P208" s="77">
        <v>97.96</v>
      </c>
      <c r="Q208" s="77">
        <v>0</v>
      </c>
      <c r="R208" s="77">
        <v>21.134585915999999</v>
      </c>
      <c r="S208" s="78">
        <v>2.0000000000000001E-4</v>
      </c>
      <c r="T208" s="78">
        <v>2.9999999999999997E-4</v>
      </c>
      <c r="U208" s="78">
        <v>1E-4</v>
      </c>
    </row>
    <row r="209" spans="2:21">
      <c r="B209" t="s">
        <v>914</v>
      </c>
      <c r="C209" t="s">
        <v>915</v>
      </c>
      <c r="D209" t="s">
        <v>100</v>
      </c>
      <c r="E209" t="s">
        <v>123</v>
      </c>
      <c r="F209" t="s">
        <v>912</v>
      </c>
      <c r="G209" t="s">
        <v>890</v>
      </c>
      <c r="H209" t="s">
        <v>583</v>
      </c>
      <c r="I209" t="s">
        <v>209</v>
      </c>
      <c r="J209" t="s">
        <v>916</v>
      </c>
      <c r="K209" s="77">
        <v>2.5499999999999998</v>
      </c>
      <c r="L209" t="s">
        <v>102</v>
      </c>
      <c r="M209" s="78">
        <v>2.3E-2</v>
      </c>
      <c r="N209" s="78">
        <v>5.7200000000000001E-2</v>
      </c>
      <c r="O209" s="77">
        <v>181589.31</v>
      </c>
      <c r="P209" s="77">
        <v>92.03</v>
      </c>
      <c r="Q209" s="77">
        <v>0</v>
      </c>
      <c r="R209" s="77">
        <v>167.116641993</v>
      </c>
      <c r="S209" s="78">
        <v>2.0000000000000001E-4</v>
      </c>
      <c r="T209" s="78">
        <v>2.3999999999999998E-3</v>
      </c>
      <c r="U209" s="78">
        <v>5.0000000000000001E-4</v>
      </c>
    </row>
    <row r="210" spans="2:21">
      <c r="B210" t="s">
        <v>917</v>
      </c>
      <c r="C210" t="s">
        <v>918</v>
      </c>
      <c r="D210" t="s">
        <v>100</v>
      </c>
      <c r="E210" t="s">
        <v>123</v>
      </c>
      <c r="F210" t="s">
        <v>912</v>
      </c>
      <c r="G210" t="s">
        <v>890</v>
      </c>
      <c r="H210" t="s">
        <v>583</v>
      </c>
      <c r="I210" t="s">
        <v>209</v>
      </c>
      <c r="J210" t="s">
        <v>919</v>
      </c>
      <c r="K210" s="77">
        <v>1.84</v>
      </c>
      <c r="L210" t="s">
        <v>102</v>
      </c>
      <c r="M210" s="78">
        <v>2.75E-2</v>
      </c>
      <c r="N210" s="78">
        <v>5.9700000000000003E-2</v>
      </c>
      <c r="O210" s="77">
        <v>96919.7</v>
      </c>
      <c r="P210" s="77">
        <v>94.66</v>
      </c>
      <c r="Q210" s="77">
        <v>0</v>
      </c>
      <c r="R210" s="77">
        <v>91.744188019999996</v>
      </c>
      <c r="S210" s="78">
        <v>2.9999999999999997E-4</v>
      </c>
      <c r="T210" s="78">
        <v>1.2999999999999999E-3</v>
      </c>
      <c r="U210" s="78">
        <v>2.9999999999999997E-4</v>
      </c>
    </row>
    <row r="211" spans="2:21">
      <c r="B211" t="s">
        <v>920</v>
      </c>
      <c r="C211" t="s">
        <v>921</v>
      </c>
      <c r="D211" t="s">
        <v>100</v>
      </c>
      <c r="E211" t="s">
        <v>123</v>
      </c>
      <c r="F211" t="s">
        <v>912</v>
      </c>
      <c r="G211" t="s">
        <v>890</v>
      </c>
      <c r="H211" t="s">
        <v>583</v>
      </c>
      <c r="I211" t="s">
        <v>209</v>
      </c>
      <c r="J211" t="s">
        <v>591</v>
      </c>
      <c r="K211" s="77">
        <v>2.69</v>
      </c>
      <c r="L211" t="s">
        <v>102</v>
      </c>
      <c r="M211" s="78">
        <v>2.1499999999999998E-2</v>
      </c>
      <c r="N211" s="78">
        <v>6.0199999999999997E-2</v>
      </c>
      <c r="O211" s="77">
        <v>93769.38</v>
      </c>
      <c r="P211" s="77">
        <v>90.37</v>
      </c>
      <c r="Q211" s="77">
        <v>4.7833199999999998</v>
      </c>
      <c r="R211" s="77">
        <v>89.522708706000003</v>
      </c>
      <c r="S211" s="78">
        <v>2.0000000000000001E-4</v>
      </c>
      <c r="T211" s="78">
        <v>1.2999999999999999E-3</v>
      </c>
      <c r="U211" s="78">
        <v>2.9999999999999997E-4</v>
      </c>
    </row>
    <row r="212" spans="2:21">
      <c r="B212" t="s">
        <v>922</v>
      </c>
      <c r="C212" t="s">
        <v>923</v>
      </c>
      <c r="D212" t="s">
        <v>100</v>
      </c>
      <c r="E212" t="s">
        <v>123</v>
      </c>
      <c r="F212" t="s">
        <v>924</v>
      </c>
      <c r="G212" t="s">
        <v>112</v>
      </c>
      <c r="H212" t="s">
        <v>723</v>
      </c>
      <c r="I212" t="s">
        <v>150</v>
      </c>
      <c r="J212" t="s">
        <v>331</v>
      </c>
      <c r="K212" s="77">
        <v>1.66</v>
      </c>
      <c r="L212" t="s">
        <v>102</v>
      </c>
      <c r="M212" s="78">
        <v>0.04</v>
      </c>
      <c r="N212" s="78">
        <v>5.1700000000000003E-2</v>
      </c>
      <c r="O212" s="77">
        <v>3793.84</v>
      </c>
      <c r="P212" s="77">
        <v>99.19</v>
      </c>
      <c r="Q212" s="77">
        <v>0</v>
      </c>
      <c r="R212" s="77">
        <v>3.763109896</v>
      </c>
      <c r="S212" s="78">
        <v>0</v>
      </c>
      <c r="T212" s="78">
        <v>1E-4</v>
      </c>
      <c r="U212" s="78">
        <v>0</v>
      </c>
    </row>
    <row r="213" spans="2:21">
      <c r="B213" t="s">
        <v>925</v>
      </c>
      <c r="C213" t="s">
        <v>926</v>
      </c>
      <c r="D213" t="s">
        <v>100</v>
      </c>
      <c r="E213" t="s">
        <v>123</v>
      </c>
      <c r="F213" t="s">
        <v>924</v>
      </c>
      <c r="G213" t="s">
        <v>112</v>
      </c>
      <c r="H213" t="s">
        <v>683</v>
      </c>
      <c r="I213" t="s">
        <v>209</v>
      </c>
      <c r="J213" t="s">
        <v>927</v>
      </c>
      <c r="K213" s="77">
        <v>3.81</v>
      </c>
      <c r="L213" t="s">
        <v>102</v>
      </c>
      <c r="M213" s="78">
        <v>0.04</v>
      </c>
      <c r="N213" s="78">
        <v>5.11E-2</v>
      </c>
      <c r="O213" s="77">
        <v>24454.54</v>
      </c>
      <c r="P213" s="77">
        <v>96.98</v>
      </c>
      <c r="Q213" s="77">
        <v>0</v>
      </c>
      <c r="R213" s="77">
        <v>23.716012891999998</v>
      </c>
      <c r="S213" s="78">
        <v>0</v>
      </c>
      <c r="T213" s="78">
        <v>2.9999999999999997E-4</v>
      </c>
      <c r="U213" s="78">
        <v>1E-4</v>
      </c>
    </row>
    <row r="214" spans="2:21">
      <c r="B214" t="s">
        <v>928</v>
      </c>
      <c r="C214" t="s">
        <v>929</v>
      </c>
      <c r="D214" t="s">
        <v>100</v>
      </c>
      <c r="E214" t="s">
        <v>123</v>
      </c>
      <c r="F214" t="s">
        <v>930</v>
      </c>
      <c r="G214" t="s">
        <v>759</v>
      </c>
      <c r="H214" t="s">
        <v>723</v>
      </c>
      <c r="I214" t="s">
        <v>150</v>
      </c>
      <c r="J214" t="s">
        <v>499</v>
      </c>
      <c r="K214" s="77">
        <v>1.01</v>
      </c>
      <c r="L214" t="s">
        <v>102</v>
      </c>
      <c r="M214" s="78">
        <v>3.0499999999999999E-2</v>
      </c>
      <c r="N214" s="78">
        <v>6.2799999999999995E-2</v>
      </c>
      <c r="O214" s="77">
        <v>10030.629999999999</v>
      </c>
      <c r="P214" s="77">
        <v>97.66</v>
      </c>
      <c r="Q214" s="77">
        <v>0</v>
      </c>
      <c r="R214" s="77">
        <v>9.7959132580000006</v>
      </c>
      <c r="S214" s="78">
        <v>1E-4</v>
      </c>
      <c r="T214" s="78">
        <v>1E-4</v>
      </c>
      <c r="U214" s="78">
        <v>0</v>
      </c>
    </row>
    <row r="215" spans="2:21">
      <c r="B215" t="s">
        <v>931</v>
      </c>
      <c r="C215" t="s">
        <v>932</v>
      </c>
      <c r="D215" t="s">
        <v>100</v>
      </c>
      <c r="E215" t="s">
        <v>123</v>
      </c>
      <c r="F215" t="s">
        <v>930</v>
      </c>
      <c r="G215" t="s">
        <v>759</v>
      </c>
      <c r="H215" t="s">
        <v>723</v>
      </c>
      <c r="I215" t="s">
        <v>150</v>
      </c>
      <c r="J215" t="s">
        <v>643</v>
      </c>
      <c r="K215" s="77">
        <v>3.13</v>
      </c>
      <c r="L215" t="s">
        <v>102</v>
      </c>
      <c r="M215" s="78">
        <v>2.58E-2</v>
      </c>
      <c r="N215" s="78">
        <v>6.0999999999999999E-2</v>
      </c>
      <c r="O215" s="77">
        <v>87473.45</v>
      </c>
      <c r="P215" s="77">
        <v>90.5</v>
      </c>
      <c r="Q215" s="77">
        <v>0</v>
      </c>
      <c r="R215" s="77">
        <v>79.163472249999998</v>
      </c>
      <c r="S215" s="78">
        <v>2.9999999999999997E-4</v>
      </c>
      <c r="T215" s="78">
        <v>1.1000000000000001E-3</v>
      </c>
      <c r="U215" s="78">
        <v>2.0000000000000001E-4</v>
      </c>
    </row>
    <row r="216" spans="2:21">
      <c r="B216" t="s">
        <v>933</v>
      </c>
      <c r="C216" t="s">
        <v>934</v>
      </c>
      <c r="D216" t="s">
        <v>100</v>
      </c>
      <c r="E216" t="s">
        <v>123</v>
      </c>
      <c r="F216" t="s">
        <v>702</v>
      </c>
      <c r="G216" t="s">
        <v>410</v>
      </c>
      <c r="H216" t="s">
        <v>683</v>
      </c>
      <c r="I216" t="s">
        <v>209</v>
      </c>
      <c r="J216" t="s">
        <v>452</v>
      </c>
      <c r="K216" s="77">
        <v>5.1100000000000003</v>
      </c>
      <c r="L216" t="s">
        <v>102</v>
      </c>
      <c r="M216" s="78">
        <v>2.4299999999999999E-2</v>
      </c>
      <c r="N216" s="78">
        <v>5.3900000000000003E-2</v>
      </c>
      <c r="O216" s="77">
        <v>394081.8</v>
      </c>
      <c r="P216" s="77">
        <v>87.04</v>
      </c>
      <c r="Q216" s="77">
        <v>0</v>
      </c>
      <c r="R216" s="77">
        <v>343.00879872000002</v>
      </c>
      <c r="S216" s="78">
        <v>2.9999999999999997E-4</v>
      </c>
      <c r="T216" s="78">
        <v>4.8999999999999998E-3</v>
      </c>
      <c r="U216" s="78">
        <v>1.1000000000000001E-3</v>
      </c>
    </row>
    <row r="217" spans="2:21">
      <c r="B217" t="s">
        <v>935</v>
      </c>
      <c r="C217" t="s">
        <v>936</v>
      </c>
      <c r="D217" t="s">
        <v>100</v>
      </c>
      <c r="E217" t="s">
        <v>123</v>
      </c>
      <c r="F217" t="s">
        <v>702</v>
      </c>
      <c r="G217" t="s">
        <v>410</v>
      </c>
      <c r="H217" t="s">
        <v>683</v>
      </c>
      <c r="I217" t="s">
        <v>209</v>
      </c>
      <c r="J217" t="s">
        <v>937</v>
      </c>
      <c r="K217" s="77">
        <v>1.1299999999999999</v>
      </c>
      <c r="L217" t="s">
        <v>102</v>
      </c>
      <c r="M217" s="78">
        <v>0.06</v>
      </c>
      <c r="N217" s="78">
        <v>5.28E-2</v>
      </c>
      <c r="O217" s="77">
        <v>0.01</v>
      </c>
      <c r="P217" s="77">
        <v>101.28</v>
      </c>
      <c r="Q217" s="77">
        <v>0</v>
      </c>
      <c r="R217" s="77">
        <v>1.0128E-5</v>
      </c>
      <c r="S217" s="78">
        <v>0</v>
      </c>
      <c r="T217" s="78">
        <v>0</v>
      </c>
      <c r="U217" s="78">
        <v>0</v>
      </c>
    </row>
    <row r="218" spans="2:21">
      <c r="B218" t="s">
        <v>938</v>
      </c>
      <c r="C218" t="s">
        <v>939</v>
      </c>
      <c r="D218" t="s">
        <v>100</v>
      </c>
      <c r="E218" t="s">
        <v>123</v>
      </c>
      <c r="F218" t="s">
        <v>940</v>
      </c>
      <c r="G218" t="s">
        <v>132</v>
      </c>
      <c r="H218" t="s">
        <v>683</v>
      </c>
      <c r="I218" t="s">
        <v>209</v>
      </c>
      <c r="J218" t="s">
        <v>941</v>
      </c>
      <c r="K218" s="77">
        <v>0.72</v>
      </c>
      <c r="L218" t="s">
        <v>102</v>
      </c>
      <c r="M218" s="78">
        <v>2.1600000000000001E-2</v>
      </c>
      <c r="N218" s="78">
        <v>4.9500000000000002E-2</v>
      </c>
      <c r="O218" s="77">
        <v>106387.98</v>
      </c>
      <c r="P218" s="77">
        <v>98.63</v>
      </c>
      <c r="Q218" s="77">
        <v>0</v>
      </c>
      <c r="R218" s="77">
        <v>104.93046467400001</v>
      </c>
      <c r="S218" s="78">
        <v>4.0000000000000002E-4</v>
      </c>
      <c r="T218" s="78">
        <v>1.5E-3</v>
      </c>
      <c r="U218" s="78">
        <v>2.9999999999999997E-4</v>
      </c>
    </row>
    <row r="219" spans="2:21">
      <c r="B219" t="s">
        <v>942</v>
      </c>
      <c r="C219" t="s">
        <v>943</v>
      </c>
      <c r="D219" t="s">
        <v>100</v>
      </c>
      <c r="E219" t="s">
        <v>123</v>
      </c>
      <c r="F219" t="s">
        <v>940</v>
      </c>
      <c r="G219" t="s">
        <v>132</v>
      </c>
      <c r="H219" t="s">
        <v>683</v>
      </c>
      <c r="I219" t="s">
        <v>209</v>
      </c>
      <c r="J219" t="s">
        <v>302</v>
      </c>
      <c r="K219" s="77">
        <v>2.76</v>
      </c>
      <c r="L219" t="s">
        <v>102</v>
      </c>
      <c r="M219" s="78">
        <v>0.04</v>
      </c>
      <c r="N219" s="78">
        <v>5.1700000000000003E-2</v>
      </c>
      <c r="O219" s="77">
        <v>149516.19</v>
      </c>
      <c r="P219" s="77">
        <v>99.89</v>
      </c>
      <c r="Q219" s="77">
        <v>0</v>
      </c>
      <c r="R219" s="77">
        <v>149.35172219099999</v>
      </c>
      <c r="S219" s="78">
        <v>2.0000000000000001E-4</v>
      </c>
      <c r="T219" s="78">
        <v>2.0999999999999999E-3</v>
      </c>
      <c r="U219" s="78">
        <v>5.0000000000000001E-4</v>
      </c>
    </row>
    <row r="220" spans="2:21">
      <c r="B220" t="s">
        <v>944</v>
      </c>
      <c r="C220" t="s">
        <v>945</v>
      </c>
      <c r="D220" t="s">
        <v>100</v>
      </c>
      <c r="E220" t="s">
        <v>123</v>
      </c>
      <c r="F220" t="s">
        <v>946</v>
      </c>
      <c r="G220" t="s">
        <v>947</v>
      </c>
      <c r="H220" t="s">
        <v>683</v>
      </c>
      <c r="I220" t="s">
        <v>209</v>
      </c>
      <c r="J220" t="s">
        <v>331</v>
      </c>
      <c r="K220" s="77">
        <v>1.46</v>
      </c>
      <c r="L220" t="s">
        <v>102</v>
      </c>
      <c r="M220" s="78">
        <v>3.3500000000000002E-2</v>
      </c>
      <c r="N220" s="78">
        <v>5.0299999999999997E-2</v>
      </c>
      <c r="O220" s="77">
        <v>0.01</v>
      </c>
      <c r="P220" s="77">
        <v>97.67</v>
      </c>
      <c r="Q220" s="77">
        <v>0</v>
      </c>
      <c r="R220" s="77">
        <v>9.7669999999999998E-6</v>
      </c>
      <c r="S220" s="78">
        <v>0</v>
      </c>
      <c r="T220" s="78">
        <v>0</v>
      </c>
      <c r="U220" s="78">
        <v>0</v>
      </c>
    </row>
    <row r="221" spans="2:21">
      <c r="B221" t="s">
        <v>948</v>
      </c>
      <c r="C221" t="s">
        <v>949</v>
      </c>
      <c r="D221" t="s">
        <v>100</v>
      </c>
      <c r="E221" t="s">
        <v>123</v>
      </c>
      <c r="F221" t="s">
        <v>946</v>
      </c>
      <c r="G221" t="s">
        <v>947</v>
      </c>
      <c r="H221" t="s">
        <v>683</v>
      </c>
      <c r="I221" t="s">
        <v>209</v>
      </c>
      <c r="J221" t="s">
        <v>331</v>
      </c>
      <c r="K221" s="77">
        <v>3.41</v>
      </c>
      <c r="L221" t="s">
        <v>102</v>
      </c>
      <c r="M221" s="78">
        <v>2.6200000000000001E-2</v>
      </c>
      <c r="N221" s="78">
        <v>5.3900000000000003E-2</v>
      </c>
      <c r="O221" s="77">
        <v>0.01</v>
      </c>
      <c r="P221" s="77">
        <v>91.75</v>
      </c>
      <c r="Q221" s="77">
        <v>0</v>
      </c>
      <c r="R221" s="77">
        <v>9.1749999999999994E-6</v>
      </c>
      <c r="S221" s="78">
        <v>0</v>
      </c>
      <c r="T221" s="78">
        <v>0</v>
      </c>
      <c r="U221" s="78">
        <v>0</v>
      </c>
    </row>
    <row r="222" spans="2:21">
      <c r="B222" t="s">
        <v>950</v>
      </c>
      <c r="C222" t="s">
        <v>951</v>
      </c>
      <c r="D222" t="s">
        <v>100</v>
      </c>
      <c r="E222" t="s">
        <v>123</v>
      </c>
      <c r="F222" t="s">
        <v>709</v>
      </c>
      <c r="G222" t="s">
        <v>127</v>
      </c>
      <c r="H222" t="s">
        <v>683</v>
      </c>
      <c r="I222" t="s">
        <v>209</v>
      </c>
      <c r="J222" t="s">
        <v>278</v>
      </c>
      <c r="K222" s="77">
        <v>1.8</v>
      </c>
      <c r="L222" t="s">
        <v>102</v>
      </c>
      <c r="M222" s="78">
        <v>3.2500000000000001E-2</v>
      </c>
      <c r="N222" s="78">
        <v>6.3399999999999998E-2</v>
      </c>
      <c r="O222" s="77">
        <v>1888.45</v>
      </c>
      <c r="P222" s="77">
        <v>95.51</v>
      </c>
      <c r="Q222" s="77">
        <v>0</v>
      </c>
      <c r="R222" s="77">
        <v>1.8036585949999999</v>
      </c>
      <c r="S222" s="78">
        <v>0</v>
      </c>
      <c r="T222" s="78">
        <v>0</v>
      </c>
      <c r="U222" s="78">
        <v>0</v>
      </c>
    </row>
    <row r="223" spans="2:21">
      <c r="B223" t="s">
        <v>952</v>
      </c>
      <c r="C223" t="s">
        <v>953</v>
      </c>
      <c r="D223" t="s">
        <v>100</v>
      </c>
      <c r="E223" t="s">
        <v>123</v>
      </c>
      <c r="F223" t="s">
        <v>709</v>
      </c>
      <c r="G223" t="s">
        <v>127</v>
      </c>
      <c r="H223" t="s">
        <v>683</v>
      </c>
      <c r="I223" t="s">
        <v>209</v>
      </c>
      <c r="J223" t="s">
        <v>284</v>
      </c>
      <c r="K223" s="77">
        <v>2.58</v>
      </c>
      <c r="L223" t="s">
        <v>102</v>
      </c>
      <c r="M223" s="78">
        <v>5.7000000000000002E-2</v>
      </c>
      <c r="N223" s="78">
        <v>6.6500000000000004E-2</v>
      </c>
      <c r="O223" s="77">
        <v>173846.25</v>
      </c>
      <c r="P223" s="77">
        <v>98.15</v>
      </c>
      <c r="Q223" s="77">
        <v>0</v>
      </c>
      <c r="R223" s="77">
        <v>170.630094375</v>
      </c>
      <c r="S223" s="78">
        <v>8.0000000000000004E-4</v>
      </c>
      <c r="T223" s="78">
        <v>2.5000000000000001E-3</v>
      </c>
      <c r="U223" s="78">
        <v>5.0000000000000001E-4</v>
      </c>
    </row>
    <row r="224" spans="2:21">
      <c r="B224" t="s">
        <v>954</v>
      </c>
      <c r="C224" t="s">
        <v>955</v>
      </c>
      <c r="D224" t="s">
        <v>100</v>
      </c>
      <c r="E224" t="s">
        <v>123</v>
      </c>
      <c r="F224" t="s">
        <v>714</v>
      </c>
      <c r="G224" t="s">
        <v>127</v>
      </c>
      <c r="H224" t="s">
        <v>683</v>
      </c>
      <c r="I224" t="s">
        <v>209</v>
      </c>
      <c r="J224" t="s">
        <v>272</v>
      </c>
      <c r="K224" s="77">
        <v>3.74</v>
      </c>
      <c r="L224" t="s">
        <v>102</v>
      </c>
      <c r="M224" s="78">
        <v>2.8199999999999999E-2</v>
      </c>
      <c r="N224" s="78">
        <v>6.3E-2</v>
      </c>
      <c r="O224" s="77">
        <v>169725.07</v>
      </c>
      <c r="P224" s="77">
        <v>99.11</v>
      </c>
      <c r="Q224" s="77">
        <v>0</v>
      </c>
      <c r="R224" s="77">
        <v>168.21451687699999</v>
      </c>
      <c r="S224" s="78">
        <v>5.9999999999999995E-4</v>
      </c>
      <c r="T224" s="78">
        <v>2.3999999999999998E-3</v>
      </c>
      <c r="U224" s="78">
        <v>5.0000000000000001E-4</v>
      </c>
    </row>
    <row r="225" spans="2:21">
      <c r="B225" t="s">
        <v>956</v>
      </c>
      <c r="C225" t="s">
        <v>957</v>
      </c>
      <c r="D225" t="s">
        <v>100</v>
      </c>
      <c r="E225" t="s">
        <v>123</v>
      </c>
      <c r="F225" t="s">
        <v>958</v>
      </c>
      <c r="G225" t="s">
        <v>410</v>
      </c>
      <c r="H225" t="s">
        <v>683</v>
      </c>
      <c r="I225" t="s">
        <v>209</v>
      </c>
      <c r="J225" t="s">
        <v>596</v>
      </c>
      <c r="K225" s="77">
        <v>0.73</v>
      </c>
      <c r="L225" t="s">
        <v>102</v>
      </c>
      <c r="M225" s="78">
        <v>5.8999999999999997E-2</v>
      </c>
      <c r="N225" s="78">
        <v>6.1499999999999999E-2</v>
      </c>
      <c r="O225" s="77">
        <v>7860.75</v>
      </c>
      <c r="P225" s="77">
        <v>101.35</v>
      </c>
      <c r="Q225" s="77">
        <v>0</v>
      </c>
      <c r="R225" s="77">
        <v>7.9668701249999998</v>
      </c>
      <c r="S225" s="78">
        <v>0</v>
      </c>
      <c r="T225" s="78">
        <v>1E-4</v>
      </c>
      <c r="U225" s="78">
        <v>0</v>
      </c>
    </row>
    <row r="226" spans="2:21">
      <c r="B226" t="s">
        <v>959</v>
      </c>
      <c r="C226" t="s">
        <v>960</v>
      </c>
      <c r="D226" t="s">
        <v>100</v>
      </c>
      <c r="E226" t="s">
        <v>123</v>
      </c>
      <c r="F226" t="s">
        <v>958</v>
      </c>
      <c r="G226" t="s">
        <v>410</v>
      </c>
      <c r="H226" t="s">
        <v>683</v>
      </c>
      <c r="I226" t="s">
        <v>209</v>
      </c>
      <c r="J226" t="s">
        <v>325</v>
      </c>
      <c r="K226" s="77">
        <v>3.41</v>
      </c>
      <c r="L226" t="s">
        <v>102</v>
      </c>
      <c r="M226" s="78">
        <v>2.7E-2</v>
      </c>
      <c r="N226" s="78">
        <v>6.6900000000000001E-2</v>
      </c>
      <c r="O226" s="77">
        <v>7.0000000000000007E-2</v>
      </c>
      <c r="P226" s="77">
        <v>87.63</v>
      </c>
      <c r="Q226" s="77">
        <v>0</v>
      </c>
      <c r="R226" s="77">
        <v>6.1340999999999994E-5</v>
      </c>
      <c r="S226" s="78">
        <v>0</v>
      </c>
      <c r="T226" s="78">
        <v>0</v>
      </c>
      <c r="U226" s="78">
        <v>0</v>
      </c>
    </row>
    <row r="227" spans="2:21">
      <c r="B227" t="s">
        <v>961</v>
      </c>
      <c r="C227" t="s">
        <v>962</v>
      </c>
      <c r="D227" t="s">
        <v>100</v>
      </c>
      <c r="E227" t="s">
        <v>123</v>
      </c>
      <c r="F227" t="s">
        <v>963</v>
      </c>
      <c r="G227" t="s">
        <v>127</v>
      </c>
      <c r="H227" t="s">
        <v>683</v>
      </c>
      <c r="I227" t="s">
        <v>209</v>
      </c>
      <c r="J227" t="s">
        <v>415</v>
      </c>
      <c r="K227" s="77">
        <v>0.98</v>
      </c>
      <c r="L227" t="s">
        <v>102</v>
      </c>
      <c r="M227" s="78">
        <v>2.9499999999999998E-2</v>
      </c>
      <c r="N227" s="78">
        <v>5.3699999999999998E-2</v>
      </c>
      <c r="O227" s="77">
        <v>45285.2</v>
      </c>
      <c r="P227" s="77">
        <v>98.48</v>
      </c>
      <c r="Q227" s="77">
        <v>0</v>
      </c>
      <c r="R227" s="77">
        <v>44.596864959999998</v>
      </c>
      <c r="S227" s="78">
        <v>5.9999999999999995E-4</v>
      </c>
      <c r="T227" s="78">
        <v>5.9999999999999995E-4</v>
      </c>
      <c r="U227" s="78">
        <v>1E-4</v>
      </c>
    </row>
    <row r="228" spans="2:21">
      <c r="B228" t="s">
        <v>964</v>
      </c>
      <c r="C228" t="s">
        <v>965</v>
      </c>
      <c r="D228" t="s">
        <v>100</v>
      </c>
      <c r="E228" t="s">
        <v>123</v>
      </c>
      <c r="F228" t="s">
        <v>966</v>
      </c>
      <c r="G228" t="s">
        <v>759</v>
      </c>
      <c r="H228" t="s">
        <v>749</v>
      </c>
      <c r="I228" t="s">
        <v>150</v>
      </c>
      <c r="J228" t="s">
        <v>334</v>
      </c>
      <c r="K228" s="77">
        <v>2.31</v>
      </c>
      <c r="L228" t="s">
        <v>102</v>
      </c>
      <c r="M228" s="78">
        <v>2.9499999999999998E-2</v>
      </c>
      <c r="N228" s="78">
        <v>6.0600000000000001E-2</v>
      </c>
      <c r="O228" s="77">
        <v>212126.07</v>
      </c>
      <c r="P228" s="77">
        <v>94</v>
      </c>
      <c r="Q228" s="77">
        <v>0</v>
      </c>
      <c r="R228" s="77">
        <v>199.39850580000001</v>
      </c>
      <c r="S228" s="78">
        <v>5.0000000000000001E-4</v>
      </c>
      <c r="T228" s="78">
        <v>2.8999999999999998E-3</v>
      </c>
      <c r="U228" s="78">
        <v>5.9999999999999995E-4</v>
      </c>
    </row>
    <row r="229" spans="2:21">
      <c r="B229" t="s">
        <v>967</v>
      </c>
      <c r="C229" t="s">
        <v>968</v>
      </c>
      <c r="D229" t="s">
        <v>100</v>
      </c>
      <c r="E229" t="s">
        <v>123</v>
      </c>
      <c r="F229" t="s">
        <v>966</v>
      </c>
      <c r="G229" t="s">
        <v>759</v>
      </c>
      <c r="H229" t="s">
        <v>749</v>
      </c>
      <c r="I229" t="s">
        <v>150</v>
      </c>
      <c r="J229" t="s">
        <v>250</v>
      </c>
      <c r="K229" s="77">
        <v>3.63</v>
      </c>
      <c r="L229" t="s">
        <v>102</v>
      </c>
      <c r="M229" s="78">
        <v>2.5499999999999998E-2</v>
      </c>
      <c r="N229" s="78">
        <v>6.1699999999999998E-2</v>
      </c>
      <c r="O229" s="77">
        <v>19212.36</v>
      </c>
      <c r="P229" s="77">
        <v>88.67</v>
      </c>
      <c r="Q229" s="77">
        <v>0</v>
      </c>
      <c r="R229" s="77">
        <v>17.035599611999999</v>
      </c>
      <c r="S229" s="78">
        <v>0</v>
      </c>
      <c r="T229" s="78">
        <v>2.0000000000000001E-4</v>
      </c>
      <c r="U229" s="78">
        <v>1E-4</v>
      </c>
    </row>
    <row r="230" spans="2:21">
      <c r="B230" t="s">
        <v>969</v>
      </c>
      <c r="C230" t="s">
        <v>970</v>
      </c>
      <c r="D230" t="s">
        <v>100</v>
      </c>
      <c r="E230" t="s">
        <v>123</v>
      </c>
      <c r="F230" t="s">
        <v>971</v>
      </c>
      <c r="G230" t="s">
        <v>807</v>
      </c>
      <c r="H230" t="s">
        <v>749</v>
      </c>
      <c r="I230" t="s">
        <v>150</v>
      </c>
      <c r="J230" t="s">
        <v>325</v>
      </c>
      <c r="K230" s="77">
        <v>2.64</v>
      </c>
      <c r="L230" t="s">
        <v>102</v>
      </c>
      <c r="M230" s="78">
        <v>3.4500000000000003E-2</v>
      </c>
      <c r="N230" s="78">
        <v>5.5599999999999997E-2</v>
      </c>
      <c r="O230" s="77">
        <v>109525.58</v>
      </c>
      <c r="P230" s="77">
        <v>95.1</v>
      </c>
      <c r="Q230" s="77">
        <v>0</v>
      </c>
      <c r="R230" s="77">
        <v>104.15882658</v>
      </c>
      <c r="S230" s="78">
        <v>2.0000000000000001E-4</v>
      </c>
      <c r="T230" s="78">
        <v>1.5E-3</v>
      </c>
      <c r="U230" s="78">
        <v>2.9999999999999997E-4</v>
      </c>
    </row>
    <row r="231" spans="2:21">
      <c r="B231" t="s">
        <v>972</v>
      </c>
      <c r="C231" t="s">
        <v>973</v>
      </c>
      <c r="D231" t="s">
        <v>100</v>
      </c>
      <c r="E231" t="s">
        <v>123</v>
      </c>
      <c r="F231" t="s">
        <v>971</v>
      </c>
      <c r="G231" t="s">
        <v>807</v>
      </c>
      <c r="H231" t="s">
        <v>749</v>
      </c>
      <c r="I231" t="s">
        <v>150</v>
      </c>
      <c r="J231" t="s">
        <v>492</v>
      </c>
      <c r="K231" s="77">
        <v>5.31</v>
      </c>
      <c r="L231" t="s">
        <v>102</v>
      </c>
      <c r="M231" s="78">
        <v>7.4999999999999997E-3</v>
      </c>
      <c r="N231" s="78">
        <v>5.1299999999999998E-2</v>
      </c>
      <c r="O231" s="77">
        <v>243596.37</v>
      </c>
      <c r="P231" s="77">
        <v>79.8</v>
      </c>
      <c r="Q231" s="77">
        <v>0</v>
      </c>
      <c r="R231" s="77">
        <v>194.38990326000001</v>
      </c>
      <c r="S231" s="78">
        <v>5.0000000000000001E-4</v>
      </c>
      <c r="T231" s="78">
        <v>2.8E-3</v>
      </c>
      <c r="U231" s="78">
        <v>5.9999999999999995E-4</v>
      </c>
    </row>
    <row r="232" spans="2:21">
      <c r="B232" t="s">
        <v>974</v>
      </c>
      <c r="C232" t="s">
        <v>975</v>
      </c>
      <c r="D232" t="s">
        <v>100</v>
      </c>
      <c r="E232" t="s">
        <v>123</v>
      </c>
      <c r="F232" t="s">
        <v>976</v>
      </c>
      <c r="G232" t="s">
        <v>807</v>
      </c>
      <c r="H232" t="s">
        <v>749</v>
      </c>
      <c r="I232" t="s">
        <v>150</v>
      </c>
      <c r="J232" t="s">
        <v>325</v>
      </c>
      <c r="K232" s="77">
        <v>3.5</v>
      </c>
      <c r="L232" t="s">
        <v>102</v>
      </c>
      <c r="M232" s="78">
        <v>2.0500000000000001E-2</v>
      </c>
      <c r="N232" s="78">
        <v>5.6300000000000003E-2</v>
      </c>
      <c r="O232" s="77">
        <v>3459.98</v>
      </c>
      <c r="P232" s="77">
        <v>88.71</v>
      </c>
      <c r="Q232" s="77">
        <v>0</v>
      </c>
      <c r="R232" s="77">
        <v>3.0693482580000002</v>
      </c>
      <c r="S232" s="78">
        <v>0</v>
      </c>
      <c r="T232" s="78">
        <v>0</v>
      </c>
      <c r="U232" s="78">
        <v>0</v>
      </c>
    </row>
    <row r="233" spans="2:21">
      <c r="B233" t="s">
        <v>977</v>
      </c>
      <c r="C233" t="s">
        <v>978</v>
      </c>
      <c r="D233" t="s">
        <v>100</v>
      </c>
      <c r="E233" t="s">
        <v>123</v>
      </c>
      <c r="F233" t="s">
        <v>976</v>
      </c>
      <c r="G233" t="s">
        <v>807</v>
      </c>
      <c r="H233" t="s">
        <v>743</v>
      </c>
      <c r="I233" t="s">
        <v>209</v>
      </c>
      <c r="J233" t="s">
        <v>826</v>
      </c>
      <c r="K233" s="77">
        <v>4.3099999999999996</v>
      </c>
      <c r="L233" t="s">
        <v>102</v>
      </c>
      <c r="M233" s="78">
        <v>2.5000000000000001E-3</v>
      </c>
      <c r="N233" s="78">
        <v>5.7299999999999997E-2</v>
      </c>
      <c r="O233" s="77">
        <v>143652.95000000001</v>
      </c>
      <c r="P233" s="77">
        <v>79.5</v>
      </c>
      <c r="Q233" s="77">
        <v>0</v>
      </c>
      <c r="R233" s="77">
        <v>114.20409524999999</v>
      </c>
      <c r="S233" s="78">
        <v>2.9999999999999997E-4</v>
      </c>
      <c r="T233" s="78">
        <v>1.6000000000000001E-3</v>
      </c>
      <c r="U233" s="78">
        <v>4.0000000000000002E-4</v>
      </c>
    </row>
    <row r="234" spans="2:21">
      <c r="B234" t="s">
        <v>979</v>
      </c>
      <c r="C234" t="s">
        <v>980</v>
      </c>
      <c r="D234" t="s">
        <v>100</v>
      </c>
      <c r="E234" t="s">
        <v>123</v>
      </c>
      <c r="F234" t="s">
        <v>981</v>
      </c>
      <c r="G234" t="s">
        <v>759</v>
      </c>
      <c r="H234" t="s">
        <v>982</v>
      </c>
      <c r="I234" t="s">
        <v>214</v>
      </c>
      <c r="J234" t="s">
        <v>791</v>
      </c>
      <c r="K234" s="77">
        <v>3.08</v>
      </c>
      <c r="L234" t="s">
        <v>102</v>
      </c>
      <c r="M234" s="78">
        <v>2.4E-2</v>
      </c>
      <c r="N234" s="78">
        <v>6.0299999999999999E-2</v>
      </c>
      <c r="O234" s="77">
        <v>0.09</v>
      </c>
      <c r="P234" s="77">
        <v>89.83</v>
      </c>
      <c r="Q234" s="77">
        <v>0</v>
      </c>
      <c r="R234" s="77">
        <v>8.0846999999999994E-5</v>
      </c>
      <c r="S234" s="78">
        <v>0</v>
      </c>
      <c r="T234" s="78">
        <v>0</v>
      </c>
      <c r="U234" s="78">
        <v>0</v>
      </c>
    </row>
    <row r="235" spans="2:21">
      <c r="B235" t="s">
        <v>983</v>
      </c>
      <c r="C235" t="s">
        <v>984</v>
      </c>
      <c r="D235" t="s">
        <v>100</v>
      </c>
      <c r="E235" t="s">
        <v>123</v>
      </c>
      <c r="F235" t="s">
        <v>742</v>
      </c>
      <c r="G235" t="s">
        <v>132</v>
      </c>
      <c r="H235" t="s">
        <v>743</v>
      </c>
      <c r="I235" t="s">
        <v>209</v>
      </c>
      <c r="J235" t="s">
        <v>872</v>
      </c>
      <c r="K235" s="77">
        <v>1.21</v>
      </c>
      <c r="L235" t="s">
        <v>102</v>
      </c>
      <c r="M235" s="78">
        <v>4.1399999999999999E-2</v>
      </c>
      <c r="N235" s="78">
        <v>5.3900000000000003E-2</v>
      </c>
      <c r="O235" s="77">
        <v>17975.71</v>
      </c>
      <c r="P235" s="77">
        <v>99.56</v>
      </c>
      <c r="Q235" s="77">
        <v>0</v>
      </c>
      <c r="R235" s="77">
        <v>17.896616876</v>
      </c>
      <c r="S235" s="78">
        <v>1E-4</v>
      </c>
      <c r="T235" s="78">
        <v>2.9999999999999997E-4</v>
      </c>
      <c r="U235" s="78">
        <v>1E-4</v>
      </c>
    </row>
    <row r="236" spans="2:21">
      <c r="B236" t="s">
        <v>985</v>
      </c>
      <c r="C236" t="s">
        <v>986</v>
      </c>
      <c r="D236" t="s">
        <v>100</v>
      </c>
      <c r="E236" t="s">
        <v>123</v>
      </c>
      <c r="F236" t="s">
        <v>742</v>
      </c>
      <c r="G236" t="s">
        <v>132</v>
      </c>
      <c r="H236" t="s">
        <v>743</v>
      </c>
      <c r="I236" t="s">
        <v>209</v>
      </c>
      <c r="J236" t="s">
        <v>706</v>
      </c>
      <c r="K236" s="77">
        <v>1.8</v>
      </c>
      <c r="L236" t="s">
        <v>102</v>
      </c>
      <c r="M236" s="78">
        <v>3.5499999999999997E-2</v>
      </c>
      <c r="N236" s="78">
        <v>5.7299999999999997E-2</v>
      </c>
      <c r="O236" s="77">
        <v>105561.02</v>
      </c>
      <c r="P236" s="77">
        <v>97.14</v>
      </c>
      <c r="Q236" s="77">
        <v>0</v>
      </c>
      <c r="R236" s="77">
        <v>102.54197482799999</v>
      </c>
      <c r="S236" s="78">
        <v>2.0000000000000001E-4</v>
      </c>
      <c r="T236" s="78">
        <v>1.5E-3</v>
      </c>
      <c r="U236" s="78">
        <v>2.9999999999999997E-4</v>
      </c>
    </row>
    <row r="237" spans="2:21">
      <c r="B237" t="s">
        <v>987</v>
      </c>
      <c r="C237" t="s">
        <v>988</v>
      </c>
      <c r="D237" t="s">
        <v>100</v>
      </c>
      <c r="E237" t="s">
        <v>123</v>
      </c>
      <c r="F237" t="s">
        <v>742</v>
      </c>
      <c r="G237" t="s">
        <v>132</v>
      </c>
      <c r="H237" t="s">
        <v>743</v>
      </c>
      <c r="I237" t="s">
        <v>209</v>
      </c>
      <c r="J237" t="s">
        <v>989</v>
      </c>
      <c r="K237" s="77">
        <v>2.77</v>
      </c>
      <c r="L237" t="s">
        <v>102</v>
      </c>
      <c r="M237" s="78">
        <v>2.5000000000000001E-2</v>
      </c>
      <c r="N237" s="78">
        <v>5.79E-2</v>
      </c>
      <c r="O237" s="77">
        <v>401475.05</v>
      </c>
      <c r="P237" s="77">
        <v>92.03</v>
      </c>
      <c r="Q237" s="77">
        <v>0</v>
      </c>
      <c r="R237" s="77">
        <v>369.477488515</v>
      </c>
      <c r="S237" s="78">
        <v>4.0000000000000002E-4</v>
      </c>
      <c r="T237" s="78">
        <v>5.3E-3</v>
      </c>
      <c r="U237" s="78">
        <v>1.1000000000000001E-3</v>
      </c>
    </row>
    <row r="238" spans="2:21">
      <c r="B238" t="s">
        <v>990</v>
      </c>
      <c r="C238" t="s">
        <v>991</v>
      </c>
      <c r="D238" t="s">
        <v>100</v>
      </c>
      <c r="E238" t="s">
        <v>123</v>
      </c>
      <c r="F238" t="s">
        <v>742</v>
      </c>
      <c r="G238" t="s">
        <v>132</v>
      </c>
      <c r="H238" t="s">
        <v>743</v>
      </c>
      <c r="I238" t="s">
        <v>209</v>
      </c>
      <c r="J238" t="s">
        <v>628</v>
      </c>
      <c r="K238" s="77">
        <v>4.47</v>
      </c>
      <c r="L238" t="s">
        <v>102</v>
      </c>
      <c r="M238" s="78">
        <v>4.7300000000000002E-2</v>
      </c>
      <c r="N238" s="78">
        <v>5.6300000000000003E-2</v>
      </c>
      <c r="O238" s="77">
        <v>165138.16</v>
      </c>
      <c r="P238" s="77">
        <v>97.49</v>
      </c>
      <c r="Q238" s="77">
        <v>0</v>
      </c>
      <c r="R238" s="77">
        <v>160.99319218400001</v>
      </c>
      <c r="S238" s="78">
        <v>4.0000000000000002E-4</v>
      </c>
      <c r="T238" s="78">
        <v>2.3E-3</v>
      </c>
      <c r="U238" s="78">
        <v>5.0000000000000001E-4</v>
      </c>
    </row>
    <row r="239" spans="2:21">
      <c r="B239" t="s">
        <v>992</v>
      </c>
      <c r="C239" t="s">
        <v>993</v>
      </c>
      <c r="D239" t="s">
        <v>100</v>
      </c>
      <c r="E239" t="s">
        <v>123</v>
      </c>
      <c r="F239" t="s">
        <v>994</v>
      </c>
      <c r="G239" t="s">
        <v>642</v>
      </c>
      <c r="H239" t="s">
        <v>749</v>
      </c>
      <c r="I239" t="s">
        <v>150</v>
      </c>
      <c r="J239" t="s">
        <v>331</v>
      </c>
      <c r="K239" s="77">
        <v>2.5099999999999998</v>
      </c>
      <c r="L239" t="s">
        <v>102</v>
      </c>
      <c r="M239" s="78">
        <v>3.27E-2</v>
      </c>
      <c r="N239" s="78">
        <v>5.5899999999999998E-2</v>
      </c>
      <c r="O239" s="77">
        <v>86993.72</v>
      </c>
      <c r="P239" s="77">
        <v>95.76</v>
      </c>
      <c r="Q239" s="77">
        <v>0</v>
      </c>
      <c r="R239" s="77">
        <v>83.305186272</v>
      </c>
      <c r="S239" s="78">
        <v>2.9999999999999997E-4</v>
      </c>
      <c r="T239" s="78">
        <v>1.1999999999999999E-3</v>
      </c>
      <c r="U239" s="78">
        <v>2.9999999999999997E-4</v>
      </c>
    </row>
    <row r="240" spans="2:21">
      <c r="B240" t="s">
        <v>995</v>
      </c>
      <c r="C240" t="s">
        <v>996</v>
      </c>
      <c r="D240" t="s">
        <v>100</v>
      </c>
      <c r="E240" t="s">
        <v>123</v>
      </c>
      <c r="F240" t="s">
        <v>714</v>
      </c>
      <c r="G240" t="s">
        <v>127</v>
      </c>
      <c r="H240" t="s">
        <v>743</v>
      </c>
      <c r="I240" t="s">
        <v>209</v>
      </c>
      <c r="J240" t="s">
        <v>535</v>
      </c>
      <c r="K240" s="77">
        <v>2.13</v>
      </c>
      <c r="L240" t="s">
        <v>102</v>
      </c>
      <c r="M240" s="78">
        <v>2.8000000000000001E-2</v>
      </c>
      <c r="N240" s="78">
        <v>6.2E-2</v>
      </c>
      <c r="O240" s="77">
        <v>96305.63</v>
      </c>
      <c r="P240" s="77">
        <v>93.93</v>
      </c>
      <c r="Q240" s="77">
        <v>0</v>
      </c>
      <c r="R240" s="77">
        <v>90.459878259000007</v>
      </c>
      <c r="S240" s="78">
        <v>2.9999999999999997E-4</v>
      </c>
      <c r="T240" s="78">
        <v>1.2999999999999999E-3</v>
      </c>
      <c r="U240" s="78">
        <v>2.9999999999999997E-4</v>
      </c>
    </row>
    <row r="241" spans="2:21">
      <c r="B241" t="s">
        <v>997</v>
      </c>
      <c r="C241" t="s">
        <v>998</v>
      </c>
      <c r="D241" t="s">
        <v>100</v>
      </c>
      <c r="E241" t="s">
        <v>123</v>
      </c>
      <c r="F241" t="s">
        <v>758</v>
      </c>
      <c r="G241" t="s">
        <v>759</v>
      </c>
      <c r="H241" t="s">
        <v>743</v>
      </c>
      <c r="I241" t="s">
        <v>209</v>
      </c>
      <c r="J241" t="s">
        <v>278</v>
      </c>
      <c r="K241" s="77">
        <v>2.75</v>
      </c>
      <c r="L241" t="s">
        <v>102</v>
      </c>
      <c r="M241" s="78">
        <v>4.2999999999999997E-2</v>
      </c>
      <c r="N241" s="78">
        <v>6.4199999999999993E-2</v>
      </c>
      <c r="O241" s="77">
        <v>49291.05</v>
      </c>
      <c r="P241" s="77">
        <v>95.5</v>
      </c>
      <c r="Q241" s="77">
        <v>0</v>
      </c>
      <c r="R241" s="77">
        <v>47.072952749999999</v>
      </c>
      <c r="S241" s="78">
        <v>0</v>
      </c>
      <c r="T241" s="78">
        <v>6.9999999999999999E-4</v>
      </c>
      <c r="U241" s="78">
        <v>1E-4</v>
      </c>
    </row>
    <row r="242" spans="2:21">
      <c r="B242" t="s">
        <v>999</v>
      </c>
      <c r="C242" t="s">
        <v>1000</v>
      </c>
      <c r="D242" t="s">
        <v>100</v>
      </c>
      <c r="E242" t="s">
        <v>123</v>
      </c>
      <c r="F242" t="s">
        <v>1001</v>
      </c>
      <c r="G242" t="s">
        <v>748</v>
      </c>
      <c r="H242" t="s">
        <v>749</v>
      </c>
      <c r="I242" t="s">
        <v>150</v>
      </c>
      <c r="J242" t="s">
        <v>284</v>
      </c>
      <c r="K242" s="77">
        <v>1.33</v>
      </c>
      <c r="L242" t="s">
        <v>102</v>
      </c>
      <c r="M242" s="78">
        <v>3.5000000000000003E-2</v>
      </c>
      <c r="N242" s="78">
        <v>6.08E-2</v>
      </c>
      <c r="O242" s="77">
        <v>95843.71</v>
      </c>
      <c r="P242" s="77">
        <v>97.2</v>
      </c>
      <c r="Q242" s="77">
        <v>0</v>
      </c>
      <c r="R242" s="77">
        <v>93.160086120000003</v>
      </c>
      <c r="S242" s="78">
        <v>4.0000000000000002E-4</v>
      </c>
      <c r="T242" s="78">
        <v>1.2999999999999999E-3</v>
      </c>
      <c r="U242" s="78">
        <v>2.9999999999999997E-4</v>
      </c>
    </row>
    <row r="243" spans="2:21">
      <c r="B243" t="s">
        <v>1002</v>
      </c>
      <c r="C243" t="s">
        <v>1003</v>
      </c>
      <c r="D243" t="s">
        <v>100</v>
      </c>
      <c r="E243" t="s">
        <v>123</v>
      </c>
      <c r="F243" t="s">
        <v>1001</v>
      </c>
      <c r="G243" t="s">
        <v>748</v>
      </c>
      <c r="H243" t="s">
        <v>749</v>
      </c>
      <c r="I243" t="s">
        <v>150</v>
      </c>
      <c r="J243" t="s">
        <v>791</v>
      </c>
      <c r="K243" s="77">
        <v>2.42</v>
      </c>
      <c r="L243" t="s">
        <v>102</v>
      </c>
      <c r="M243" s="78">
        <v>5.2400000000000002E-2</v>
      </c>
      <c r="N243" s="78">
        <v>5.3999999999999999E-2</v>
      </c>
      <c r="O243" s="77">
        <v>60751.62</v>
      </c>
      <c r="P243" s="77">
        <v>99.18</v>
      </c>
      <c r="Q243" s="77">
        <v>0</v>
      </c>
      <c r="R243" s="77">
        <v>60.253456716000002</v>
      </c>
      <c r="S243" s="78">
        <v>2.9999999999999997E-4</v>
      </c>
      <c r="T243" s="78">
        <v>8.9999999999999998E-4</v>
      </c>
      <c r="U243" s="78">
        <v>2.0000000000000001E-4</v>
      </c>
    </row>
    <row r="244" spans="2:21">
      <c r="B244" t="s">
        <v>1004</v>
      </c>
      <c r="C244" t="s">
        <v>1005</v>
      </c>
      <c r="D244" t="s">
        <v>100</v>
      </c>
      <c r="E244" t="s">
        <v>123</v>
      </c>
      <c r="F244" t="s">
        <v>1001</v>
      </c>
      <c r="G244" t="s">
        <v>748</v>
      </c>
      <c r="H244" t="s">
        <v>749</v>
      </c>
      <c r="I244" t="s">
        <v>150</v>
      </c>
      <c r="J244" t="s">
        <v>275</v>
      </c>
      <c r="K244" s="77">
        <v>2.65</v>
      </c>
      <c r="L244" t="s">
        <v>102</v>
      </c>
      <c r="M244" s="78">
        <v>2.6499999999999999E-2</v>
      </c>
      <c r="N244" s="78">
        <v>6.7699999999999996E-2</v>
      </c>
      <c r="O244" s="77">
        <v>37721.230000000003</v>
      </c>
      <c r="P244" s="77">
        <v>90.18</v>
      </c>
      <c r="Q244" s="77">
        <v>0</v>
      </c>
      <c r="R244" s="77">
        <v>34.017005214000001</v>
      </c>
      <c r="S244" s="78">
        <v>1E-4</v>
      </c>
      <c r="T244" s="78">
        <v>5.0000000000000001E-4</v>
      </c>
      <c r="U244" s="78">
        <v>1E-4</v>
      </c>
    </row>
    <row r="245" spans="2:21">
      <c r="B245" t="s">
        <v>1006</v>
      </c>
      <c r="C245" t="s">
        <v>1007</v>
      </c>
      <c r="D245" t="s">
        <v>100</v>
      </c>
      <c r="E245" t="s">
        <v>123</v>
      </c>
      <c r="F245" t="s">
        <v>771</v>
      </c>
      <c r="G245" t="s">
        <v>410</v>
      </c>
      <c r="H245" t="s">
        <v>772</v>
      </c>
      <c r="I245" t="s">
        <v>209</v>
      </c>
      <c r="J245" t="s">
        <v>278</v>
      </c>
      <c r="K245" s="77">
        <v>4.21</v>
      </c>
      <c r="L245" t="s">
        <v>102</v>
      </c>
      <c r="M245" s="78">
        <v>2.5000000000000001E-2</v>
      </c>
      <c r="N245" s="78">
        <v>6.1400000000000003E-2</v>
      </c>
      <c r="O245" s="77">
        <v>18037.23</v>
      </c>
      <c r="P245" s="77">
        <v>86.31</v>
      </c>
      <c r="Q245" s="77">
        <v>0</v>
      </c>
      <c r="R245" s="77">
        <v>15.567933213</v>
      </c>
      <c r="S245" s="78">
        <v>0</v>
      </c>
      <c r="T245" s="78">
        <v>2.0000000000000001E-4</v>
      </c>
      <c r="U245" s="78">
        <v>0</v>
      </c>
    </row>
    <row r="246" spans="2:21">
      <c r="B246" t="s">
        <v>1008</v>
      </c>
      <c r="C246" t="s">
        <v>1009</v>
      </c>
      <c r="D246" t="s">
        <v>100</v>
      </c>
      <c r="E246" t="s">
        <v>123</v>
      </c>
      <c r="F246" t="s">
        <v>775</v>
      </c>
      <c r="G246" t="s">
        <v>1010</v>
      </c>
      <c r="H246" t="s">
        <v>781</v>
      </c>
      <c r="I246" t="s">
        <v>150</v>
      </c>
      <c r="J246" t="s">
        <v>325</v>
      </c>
      <c r="K246" s="77">
        <v>1.88</v>
      </c>
      <c r="L246" t="s">
        <v>102</v>
      </c>
      <c r="M246" s="78">
        <v>4.2500000000000003E-2</v>
      </c>
      <c r="N246" s="78">
        <v>5.8999999999999997E-2</v>
      </c>
      <c r="O246" s="77">
        <v>101492.78</v>
      </c>
      <c r="P246" s="77">
        <v>97.13</v>
      </c>
      <c r="Q246" s="77">
        <v>0</v>
      </c>
      <c r="R246" s="77">
        <v>98.579937213999997</v>
      </c>
      <c r="S246" s="78">
        <v>2.0000000000000001E-4</v>
      </c>
      <c r="T246" s="78">
        <v>1.4E-3</v>
      </c>
      <c r="U246" s="78">
        <v>2.9999999999999997E-4</v>
      </c>
    </row>
    <row r="247" spans="2:21">
      <c r="B247" t="s">
        <v>1011</v>
      </c>
      <c r="C247" t="s">
        <v>1012</v>
      </c>
      <c r="D247" t="s">
        <v>100</v>
      </c>
      <c r="E247" t="s">
        <v>123</v>
      </c>
      <c r="F247" t="s">
        <v>775</v>
      </c>
      <c r="G247" t="s">
        <v>1010</v>
      </c>
      <c r="H247" t="s">
        <v>781</v>
      </c>
      <c r="I247" t="s">
        <v>150</v>
      </c>
      <c r="J247" t="s">
        <v>535</v>
      </c>
      <c r="K247" s="77">
        <v>3.9</v>
      </c>
      <c r="L247" t="s">
        <v>102</v>
      </c>
      <c r="M247" s="78">
        <v>2.9100000000000001E-2</v>
      </c>
      <c r="N247" s="78">
        <v>7.3099999999999998E-2</v>
      </c>
      <c r="O247" s="77">
        <v>497020.92</v>
      </c>
      <c r="P247" s="77">
        <v>83.88</v>
      </c>
      <c r="Q247" s="77">
        <v>0</v>
      </c>
      <c r="R247" s="77">
        <v>416.90114769600001</v>
      </c>
      <c r="S247" s="78">
        <v>5.9999999999999995E-4</v>
      </c>
      <c r="T247" s="78">
        <v>6.0000000000000001E-3</v>
      </c>
      <c r="U247" s="78">
        <v>1.2999999999999999E-3</v>
      </c>
    </row>
    <row r="248" spans="2:21">
      <c r="B248" t="s">
        <v>1013</v>
      </c>
      <c r="C248" t="s">
        <v>1014</v>
      </c>
      <c r="D248" t="s">
        <v>100</v>
      </c>
      <c r="E248" t="s">
        <v>123</v>
      </c>
      <c r="F248" t="s">
        <v>775</v>
      </c>
      <c r="G248" t="s">
        <v>1010</v>
      </c>
      <c r="H248" t="s">
        <v>781</v>
      </c>
      <c r="I248" t="s">
        <v>150</v>
      </c>
      <c r="J248" t="s">
        <v>826</v>
      </c>
      <c r="K248" s="77">
        <v>3.03</v>
      </c>
      <c r="L248" t="s">
        <v>102</v>
      </c>
      <c r="M248" s="78">
        <v>0.04</v>
      </c>
      <c r="N248" s="78">
        <v>1.37E-2</v>
      </c>
      <c r="O248" s="77">
        <v>65046.44</v>
      </c>
      <c r="P248" s="77">
        <v>109.7</v>
      </c>
      <c r="Q248" s="77">
        <v>0</v>
      </c>
      <c r="R248" s="77">
        <v>71.355944679999993</v>
      </c>
      <c r="S248" s="78">
        <v>8.0000000000000004E-4</v>
      </c>
      <c r="T248" s="78">
        <v>1E-3</v>
      </c>
      <c r="U248" s="78">
        <v>2.0000000000000001E-4</v>
      </c>
    </row>
    <row r="249" spans="2:21">
      <c r="B249" t="s">
        <v>1015</v>
      </c>
      <c r="C249" t="s">
        <v>1016</v>
      </c>
      <c r="D249" t="s">
        <v>100</v>
      </c>
      <c r="E249" t="s">
        <v>123</v>
      </c>
      <c r="F249" t="s">
        <v>1017</v>
      </c>
      <c r="G249" t="s">
        <v>759</v>
      </c>
      <c r="H249" t="s">
        <v>781</v>
      </c>
      <c r="I249" t="s">
        <v>150</v>
      </c>
      <c r="J249" t="s">
        <v>424</v>
      </c>
      <c r="K249" s="77">
        <v>3.54</v>
      </c>
      <c r="L249" t="s">
        <v>102</v>
      </c>
      <c r="M249" s="78">
        <v>1.72E-2</v>
      </c>
      <c r="N249" s="78">
        <v>6.3799999999999996E-2</v>
      </c>
      <c r="O249" s="77">
        <v>459260.15999999997</v>
      </c>
      <c r="P249" s="77">
        <v>95.16</v>
      </c>
      <c r="Q249" s="77">
        <v>0</v>
      </c>
      <c r="R249" s="77">
        <v>437.03196825600003</v>
      </c>
      <c r="S249" s="78">
        <v>6.9999999999999999E-4</v>
      </c>
      <c r="T249" s="78">
        <v>6.3E-3</v>
      </c>
      <c r="U249" s="78">
        <v>1.2999999999999999E-3</v>
      </c>
    </row>
    <row r="250" spans="2:21">
      <c r="B250" t="s">
        <v>1018</v>
      </c>
      <c r="C250" t="s">
        <v>1019</v>
      </c>
      <c r="D250" t="s">
        <v>100</v>
      </c>
      <c r="E250" t="s">
        <v>123</v>
      </c>
      <c r="F250" t="s">
        <v>1020</v>
      </c>
      <c r="G250" t="s">
        <v>748</v>
      </c>
      <c r="H250" t="s">
        <v>781</v>
      </c>
      <c r="I250" t="s">
        <v>150</v>
      </c>
      <c r="J250" t="s">
        <v>1021</v>
      </c>
      <c r="K250" s="77">
        <v>0.5</v>
      </c>
      <c r="L250" t="s">
        <v>102</v>
      </c>
      <c r="M250" s="78">
        <v>4.5999999999999999E-2</v>
      </c>
      <c r="N250" s="78">
        <v>9.0200000000000002E-2</v>
      </c>
      <c r="O250" s="77">
        <v>0.01</v>
      </c>
      <c r="P250" s="77">
        <v>99.56</v>
      </c>
      <c r="Q250" s="77">
        <v>0</v>
      </c>
      <c r="R250" s="77">
        <v>9.9559999999999992E-6</v>
      </c>
      <c r="S250" s="78">
        <v>0</v>
      </c>
      <c r="T250" s="78">
        <v>0</v>
      </c>
      <c r="U250" s="78">
        <v>0</v>
      </c>
    </row>
    <row r="251" spans="2:21">
      <c r="B251" t="s">
        <v>1022</v>
      </c>
      <c r="C251" t="s">
        <v>1023</v>
      </c>
      <c r="D251" t="s">
        <v>100</v>
      </c>
      <c r="E251" t="s">
        <v>123</v>
      </c>
      <c r="F251" t="s">
        <v>1024</v>
      </c>
      <c r="G251" t="s">
        <v>391</v>
      </c>
      <c r="H251" t="s">
        <v>776</v>
      </c>
      <c r="I251" t="s">
        <v>214</v>
      </c>
      <c r="J251" t="s">
        <v>272</v>
      </c>
      <c r="K251" s="77">
        <v>3.62</v>
      </c>
      <c r="L251" t="s">
        <v>102</v>
      </c>
      <c r="M251" s="78">
        <v>2.5000000000000001E-2</v>
      </c>
      <c r="N251" s="78">
        <v>6.3700000000000007E-2</v>
      </c>
      <c r="O251" s="77">
        <v>164303.5</v>
      </c>
      <c r="P251" s="77">
        <v>87.86</v>
      </c>
      <c r="Q251" s="77">
        <v>0</v>
      </c>
      <c r="R251" s="77">
        <v>144.3570551</v>
      </c>
      <c r="S251" s="78">
        <v>8.0000000000000004E-4</v>
      </c>
      <c r="T251" s="78">
        <v>2.0999999999999999E-3</v>
      </c>
      <c r="U251" s="78">
        <v>4.0000000000000002E-4</v>
      </c>
    </row>
    <row r="252" spans="2:21">
      <c r="B252" t="s">
        <v>1025</v>
      </c>
      <c r="C252" t="s">
        <v>1026</v>
      </c>
      <c r="D252" t="s">
        <v>100</v>
      </c>
      <c r="E252" t="s">
        <v>123</v>
      </c>
      <c r="F252" t="s">
        <v>1027</v>
      </c>
      <c r="G252" t="s">
        <v>759</v>
      </c>
      <c r="H252" t="s">
        <v>772</v>
      </c>
      <c r="I252" t="s">
        <v>209</v>
      </c>
      <c r="J252" t="s">
        <v>628</v>
      </c>
      <c r="K252" s="77">
        <v>4.01</v>
      </c>
      <c r="L252" t="s">
        <v>102</v>
      </c>
      <c r="M252" s="78">
        <v>5.3400000000000003E-2</v>
      </c>
      <c r="N252" s="78">
        <v>6.6199999999999995E-2</v>
      </c>
      <c r="O252" s="77">
        <v>163880.59</v>
      </c>
      <c r="P252" s="77">
        <v>98.05</v>
      </c>
      <c r="Q252" s="77">
        <v>0</v>
      </c>
      <c r="R252" s="77">
        <v>160.68491849500001</v>
      </c>
      <c r="S252" s="78">
        <v>6.9999999999999999E-4</v>
      </c>
      <c r="T252" s="78">
        <v>2.3E-3</v>
      </c>
      <c r="U252" s="78">
        <v>5.0000000000000001E-4</v>
      </c>
    </row>
    <row r="253" spans="2:21">
      <c r="B253" t="s">
        <v>1028</v>
      </c>
      <c r="C253" t="s">
        <v>1029</v>
      </c>
      <c r="D253" t="s">
        <v>100</v>
      </c>
      <c r="E253" t="s">
        <v>123</v>
      </c>
      <c r="F253" t="s">
        <v>1030</v>
      </c>
      <c r="G253" t="s">
        <v>807</v>
      </c>
      <c r="H253" t="s">
        <v>1031</v>
      </c>
      <c r="I253" t="s">
        <v>150</v>
      </c>
      <c r="J253" t="s">
        <v>275</v>
      </c>
      <c r="K253" s="77">
        <v>4</v>
      </c>
      <c r="L253" t="s">
        <v>102</v>
      </c>
      <c r="M253" s="78">
        <v>6.0499999999999998E-2</v>
      </c>
      <c r="N253" s="78">
        <v>6.88E-2</v>
      </c>
      <c r="O253" s="77">
        <v>149769.21</v>
      </c>
      <c r="P253" s="77">
        <v>97.06</v>
      </c>
      <c r="Q253" s="77">
        <v>1.4646600000000001</v>
      </c>
      <c r="R253" s="77">
        <v>146.830655226</v>
      </c>
      <c r="S253" s="78">
        <v>6.9999999999999999E-4</v>
      </c>
      <c r="T253" s="78">
        <v>2.0999999999999999E-3</v>
      </c>
      <c r="U253" s="78">
        <v>5.0000000000000001E-4</v>
      </c>
    </row>
    <row r="254" spans="2:21">
      <c r="B254" t="s">
        <v>1032</v>
      </c>
      <c r="C254" t="s">
        <v>1033</v>
      </c>
      <c r="D254" t="s">
        <v>100</v>
      </c>
      <c r="E254" t="s">
        <v>123</v>
      </c>
      <c r="F254" t="s">
        <v>971</v>
      </c>
      <c r="G254" t="s">
        <v>807</v>
      </c>
      <c r="H254" t="s">
        <v>211</v>
      </c>
      <c r="I254" t="s">
        <v>212</v>
      </c>
      <c r="J254" t="s">
        <v>325</v>
      </c>
      <c r="K254" s="77">
        <v>1.71</v>
      </c>
      <c r="L254" t="s">
        <v>102</v>
      </c>
      <c r="M254" s="78">
        <v>4.2500000000000003E-2</v>
      </c>
      <c r="N254" s="78">
        <v>5.8500000000000003E-2</v>
      </c>
      <c r="O254" s="77">
        <v>13899.58</v>
      </c>
      <c r="P254" s="77">
        <v>97.81</v>
      </c>
      <c r="Q254" s="77">
        <v>0</v>
      </c>
      <c r="R254" s="77">
        <v>13.595179198</v>
      </c>
      <c r="S254" s="78">
        <v>2.0000000000000001E-4</v>
      </c>
      <c r="T254" s="78">
        <v>2.0000000000000001E-4</v>
      </c>
      <c r="U254" s="78">
        <v>0</v>
      </c>
    </row>
    <row r="255" spans="2:21">
      <c r="B255" t="s">
        <v>1034</v>
      </c>
      <c r="C255" t="s">
        <v>1035</v>
      </c>
      <c r="D255" t="s">
        <v>100</v>
      </c>
      <c r="E255" t="s">
        <v>123</v>
      </c>
      <c r="F255" t="s">
        <v>1036</v>
      </c>
      <c r="G255" t="s">
        <v>748</v>
      </c>
      <c r="H255" t="s">
        <v>211</v>
      </c>
      <c r="I255" t="s">
        <v>212</v>
      </c>
      <c r="J255" t="s">
        <v>1037</v>
      </c>
      <c r="K255" s="77">
        <v>0.89</v>
      </c>
      <c r="L255" t="s">
        <v>102</v>
      </c>
      <c r="M255" s="78">
        <v>7.9500000000000001E-2</v>
      </c>
      <c r="N255" s="78">
        <v>0.79810000000000003</v>
      </c>
      <c r="O255" s="77">
        <v>156534.29</v>
      </c>
      <c r="P255" s="77">
        <v>62.1</v>
      </c>
      <c r="Q255" s="77">
        <v>0</v>
      </c>
      <c r="R255" s="77">
        <v>97.207794089999993</v>
      </c>
      <c r="S255" s="78">
        <v>2.9999999999999997E-4</v>
      </c>
      <c r="T255" s="78">
        <v>1.4E-3</v>
      </c>
      <c r="U255" s="78">
        <v>2.9999999999999997E-4</v>
      </c>
    </row>
    <row r="256" spans="2:21">
      <c r="B256" t="s">
        <v>1038</v>
      </c>
      <c r="C256" t="s">
        <v>1039</v>
      </c>
      <c r="D256" t="s">
        <v>100</v>
      </c>
      <c r="E256" t="s">
        <v>123</v>
      </c>
      <c r="F256" t="s">
        <v>1036</v>
      </c>
      <c r="G256" t="s">
        <v>748</v>
      </c>
      <c r="H256" t="s">
        <v>211</v>
      </c>
      <c r="I256" t="s">
        <v>212</v>
      </c>
      <c r="J256" t="s">
        <v>651</v>
      </c>
      <c r="K256" s="77">
        <v>6.18</v>
      </c>
      <c r="L256" t="s">
        <v>102</v>
      </c>
      <c r="M256" s="78">
        <v>0.03</v>
      </c>
      <c r="N256" s="78">
        <v>1E-4</v>
      </c>
      <c r="O256" s="77">
        <v>26843.22</v>
      </c>
      <c r="P256" s="77">
        <v>1</v>
      </c>
      <c r="Q256" s="77">
        <v>0</v>
      </c>
      <c r="R256" s="77">
        <v>0.26843220000000001</v>
      </c>
      <c r="S256" s="78">
        <v>2.9999999999999997E-4</v>
      </c>
      <c r="T256" s="78">
        <v>0</v>
      </c>
      <c r="U256" s="78">
        <v>0</v>
      </c>
    </row>
    <row r="257" spans="2:21">
      <c r="B257" t="s">
        <v>1040</v>
      </c>
      <c r="C257" t="s">
        <v>1041</v>
      </c>
      <c r="D257" t="s">
        <v>100</v>
      </c>
      <c r="E257" t="s">
        <v>123</v>
      </c>
      <c r="F257" t="s">
        <v>1030</v>
      </c>
      <c r="G257" t="s">
        <v>807</v>
      </c>
      <c r="H257" t="s">
        <v>211</v>
      </c>
      <c r="I257" t="s">
        <v>212</v>
      </c>
      <c r="J257" t="s">
        <v>275</v>
      </c>
      <c r="K257" s="77">
        <v>1.39</v>
      </c>
      <c r="L257" t="s">
        <v>102</v>
      </c>
      <c r="M257" s="78">
        <v>3.3000000000000002E-2</v>
      </c>
      <c r="N257" s="78">
        <v>7.17E-2</v>
      </c>
      <c r="O257" s="77">
        <v>37256.6</v>
      </c>
      <c r="P257" s="77">
        <v>96.19</v>
      </c>
      <c r="Q257" s="77">
        <v>0</v>
      </c>
      <c r="R257" s="77">
        <v>35.83712354</v>
      </c>
      <c r="S257" s="78">
        <v>1E-4</v>
      </c>
      <c r="T257" s="78">
        <v>5.0000000000000001E-4</v>
      </c>
      <c r="U257" s="78">
        <v>1E-4</v>
      </c>
    </row>
    <row r="258" spans="2:21">
      <c r="B258" t="s">
        <v>1042</v>
      </c>
      <c r="C258" t="s">
        <v>1043</v>
      </c>
      <c r="D258" t="s">
        <v>100</v>
      </c>
      <c r="E258" t="s">
        <v>123</v>
      </c>
      <c r="F258" t="s">
        <v>1044</v>
      </c>
      <c r="G258" t="s">
        <v>391</v>
      </c>
      <c r="H258" t="s">
        <v>211</v>
      </c>
      <c r="I258" t="s">
        <v>212</v>
      </c>
      <c r="J258" t="s">
        <v>373</v>
      </c>
      <c r="K258" s="77">
        <v>2.72</v>
      </c>
      <c r="L258" t="s">
        <v>102</v>
      </c>
      <c r="M258" s="78">
        <v>0.01</v>
      </c>
      <c r="N258" s="78">
        <v>6.6400000000000001E-2</v>
      </c>
      <c r="O258" s="77">
        <v>46083.85</v>
      </c>
      <c r="P258" s="77">
        <v>86.5</v>
      </c>
      <c r="Q258" s="77">
        <v>0</v>
      </c>
      <c r="R258" s="77">
        <v>39.862530249999999</v>
      </c>
      <c r="S258" s="78">
        <v>2.9999999999999997E-4</v>
      </c>
      <c r="T258" s="78">
        <v>5.9999999999999995E-4</v>
      </c>
      <c r="U258" s="78">
        <v>1E-4</v>
      </c>
    </row>
    <row r="259" spans="2:21">
      <c r="B259" s="79" t="s">
        <v>354</v>
      </c>
      <c r="C259" s="16"/>
      <c r="D259" s="16"/>
      <c r="E259" s="16"/>
      <c r="F259" s="16"/>
      <c r="K259" s="81">
        <v>3.82</v>
      </c>
      <c r="N259" s="80">
        <v>8.0100000000000005E-2</v>
      </c>
      <c r="O259" s="81">
        <v>1220563.53</v>
      </c>
      <c r="Q259" s="81">
        <v>0</v>
      </c>
      <c r="R259" s="81">
        <v>1120.7764038969999</v>
      </c>
      <c r="T259" s="80">
        <v>1.61E-2</v>
      </c>
      <c r="U259" s="80">
        <v>3.3999999999999998E-3</v>
      </c>
    </row>
    <row r="260" spans="2:21">
      <c r="B260" t="s">
        <v>1045</v>
      </c>
      <c r="C260" t="s">
        <v>1046</v>
      </c>
      <c r="D260" t="s">
        <v>100</v>
      </c>
      <c r="E260" t="s">
        <v>123</v>
      </c>
      <c r="F260" t="s">
        <v>844</v>
      </c>
      <c r="G260" t="s">
        <v>845</v>
      </c>
      <c r="H260" t="s">
        <v>451</v>
      </c>
      <c r="I260" t="s">
        <v>209</v>
      </c>
      <c r="J260" t="s">
        <v>826</v>
      </c>
      <c r="K260" s="77">
        <v>3.89</v>
      </c>
      <c r="L260" t="s">
        <v>102</v>
      </c>
      <c r="M260" s="78">
        <v>3.7699999999999997E-2</v>
      </c>
      <c r="N260" s="78">
        <v>6.4199999999999993E-2</v>
      </c>
      <c r="O260" s="77">
        <v>0.01</v>
      </c>
      <c r="P260" s="77">
        <v>97.32</v>
      </c>
      <c r="Q260" s="77">
        <v>0</v>
      </c>
      <c r="R260" s="77">
        <v>9.7319999999999993E-6</v>
      </c>
      <c r="S260" s="78">
        <v>0</v>
      </c>
      <c r="T260" s="78">
        <v>0</v>
      </c>
      <c r="U260" s="78">
        <v>0</v>
      </c>
    </row>
    <row r="261" spans="2:21">
      <c r="B261" t="s">
        <v>1047</v>
      </c>
      <c r="C261" t="s">
        <v>1048</v>
      </c>
      <c r="D261" t="s">
        <v>100</v>
      </c>
      <c r="E261" t="s">
        <v>123</v>
      </c>
      <c r="F261" t="s">
        <v>844</v>
      </c>
      <c r="G261" t="s">
        <v>845</v>
      </c>
      <c r="H261" t="s">
        <v>451</v>
      </c>
      <c r="I261" t="s">
        <v>209</v>
      </c>
      <c r="J261" t="s">
        <v>1049</v>
      </c>
      <c r="K261" s="77">
        <v>1.21</v>
      </c>
      <c r="L261" t="s">
        <v>102</v>
      </c>
      <c r="M261" s="78">
        <v>3.49E-2</v>
      </c>
      <c r="N261" s="78">
        <v>7.1300000000000002E-2</v>
      </c>
      <c r="O261" s="77">
        <v>0.01</v>
      </c>
      <c r="P261" s="77">
        <v>97.15</v>
      </c>
      <c r="Q261" s="77">
        <v>0</v>
      </c>
      <c r="R261" s="77">
        <v>9.7149999999999993E-6</v>
      </c>
      <c r="S261" s="78">
        <v>0</v>
      </c>
      <c r="T261" s="78">
        <v>0</v>
      </c>
      <c r="U261" s="78">
        <v>0</v>
      </c>
    </row>
    <row r="262" spans="2:21">
      <c r="B262" t="s">
        <v>1050</v>
      </c>
      <c r="C262" t="s">
        <v>1051</v>
      </c>
      <c r="D262" t="s">
        <v>100</v>
      </c>
      <c r="E262" t="s">
        <v>123</v>
      </c>
      <c r="F262" t="s">
        <v>1052</v>
      </c>
      <c r="G262" t="s">
        <v>834</v>
      </c>
      <c r="H262" t="s">
        <v>451</v>
      </c>
      <c r="I262" t="s">
        <v>209</v>
      </c>
      <c r="J262" t="s">
        <v>421</v>
      </c>
      <c r="K262" s="77">
        <v>2.95</v>
      </c>
      <c r="L262" t="s">
        <v>102</v>
      </c>
      <c r="M262" s="78">
        <v>2.12E-2</v>
      </c>
      <c r="N262" s="78">
        <v>6.1199999999999997E-2</v>
      </c>
      <c r="O262" s="77">
        <v>137516.20000000001</v>
      </c>
      <c r="P262" s="77">
        <v>98.4</v>
      </c>
      <c r="Q262" s="77">
        <v>0</v>
      </c>
      <c r="R262" s="77">
        <v>135.31594079999999</v>
      </c>
      <c r="S262" s="78">
        <v>8.0000000000000004E-4</v>
      </c>
      <c r="T262" s="78">
        <v>1.9E-3</v>
      </c>
      <c r="U262" s="78">
        <v>4.0000000000000002E-4</v>
      </c>
    </row>
    <row r="263" spans="2:21">
      <c r="B263" t="s">
        <v>1053</v>
      </c>
      <c r="C263" t="s">
        <v>1054</v>
      </c>
      <c r="D263" t="s">
        <v>100</v>
      </c>
      <c r="E263" t="s">
        <v>123</v>
      </c>
      <c r="F263" t="s">
        <v>1055</v>
      </c>
      <c r="G263" t="s">
        <v>834</v>
      </c>
      <c r="H263" t="s">
        <v>451</v>
      </c>
      <c r="I263" t="s">
        <v>209</v>
      </c>
      <c r="J263" t="s">
        <v>421</v>
      </c>
      <c r="K263" s="77">
        <v>5.14</v>
      </c>
      <c r="L263" t="s">
        <v>102</v>
      </c>
      <c r="M263" s="78">
        <v>2.6700000000000002E-2</v>
      </c>
      <c r="N263" s="78">
        <v>6.3500000000000001E-2</v>
      </c>
      <c r="O263" s="77">
        <v>26599.439999999999</v>
      </c>
      <c r="P263" s="77">
        <v>91.66</v>
      </c>
      <c r="Q263" s="77">
        <v>0</v>
      </c>
      <c r="R263" s="77">
        <v>24.381046703999999</v>
      </c>
      <c r="S263" s="78">
        <v>1E-4</v>
      </c>
      <c r="T263" s="78">
        <v>4.0000000000000002E-4</v>
      </c>
      <c r="U263" s="78">
        <v>1E-4</v>
      </c>
    </row>
    <row r="264" spans="2:21">
      <c r="B264" t="s">
        <v>1056</v>
      </c>
      <c r="C264" t="s">
        <v>1057</v>
      </c>
      <c r="D264" t="s">
        <v>100</v>
      </c>
      <c r="E264" t="s">
        <v>123</v>
      </c>
      <c r="F264" t="s">
        <v>1058</v>
      </c>
      <c r="G264" t="s">
        <v>845</v>
      </c>
      <c r="H264" t="s">
        <v>723</v>
      </c>
      <c r="I264" t="s">
        <v>150</v>
      </c>
      <c r="J264" t="s">
        <v>1059</v>
      </c>
      <c r="K264" s="77">
        <v>3.95</v>
      </c>
      <c r="L264" t="s">
        <v>102</v>
      </c>
      <c r="M264" s="78">
        <v>4.6899999999999997E-2</v>
      </c>
      <c r="N264" s="78">
        <v>8.2799999999999999E-2</v>
      </c>
      <c r="O264" s="77">
        <v>764766.03</v>
      </c>
      <c r="P264" s="77">
        <v>91.42</v>
      </c>
      <c r="Q264" s="77">
        <v>0</v>
      </c>
      <c r="R264" s="77">
        <v>699.14910462600005</v>
      </c>
      <c r="S264" s="78">
        <v>5.9999999999999995E-4</v>
      </c>
      <c r="T264" s="78">
        <v>1.01E-2</v>
      </c>
      <c r="U264" s="78">
        <v>2.0999999999999999E-3</v>
      </c>
    </row>
    <row r="265" spans="2:21">
      <c r="B265" t="s">
        <v>1060</v>
      </c>
      <c r="C265" t="s">
        <v>1061</v>
      </c>
      <c r="D265" t="s">
        <v>100</v>
      </c>
      <c r="E265" t="s">
        <v>123</v>
      </c>
      <c r="F265" t="s">
        <v>1058</v>
      </c>
      <c r="G265" t="s">
        <v>845</v>
      </c>
      <c r="H265" t="s">
        <v>723</v>
      </c>
      <c r="I265" t="s">
        <v>150</v>
      </c>
      <c r="J265" t="s">
        <v>1062</v>
      </c>
      <c r="K265" s="77">
        <v>3.79</v>
      </c>
      <c r="L265" t="s">
        <v>102</v>
      </c>
      <c r="M265" s="78">
        <v>4.6899999999999997E-2</v>
      </c>
      <c r="N265" s="78">
        <v>8.4199999999999997E-2</v>
      </c>
      <c r="O265" s="77">
        <v>291681.84000000003</v>
      </c>
      <c r="P265" s="77">
        <v>89.8</v>
      </c>
      <c r="Q265" s="77">
        <v>0</v>
      </c>
      <c r="R265" s="77">
        <v>261.93029231999998</v>
      </c>
      <c r="S265" s="78">
        <v>2.0000000000000001E-4</v>
      </c>
      <c r="T265" s="78">
        <v>3.8E-3</v>
      </c>
      <c r="U265" s="78">
        <v>8.0000000000000004E-4</v>
      </c>
    </row>
    <row r="266" spans="2:21">
      <c r="B266" s="79" t="s">
        <v>1063</v>
      </c>
      <c r="C266" s="16"/>
      <c r="D266" s="16"/>
      <c r="E266" s="16"/>
      <c r="F266" s="16"/>
      <c r="K266" s="81">
        <v>0</v>
      </c>
      <c r="N266" s="80">
        <v>0</v>
      </c>
      <c r="O266" s="81">
        <v>0</v>
      </c>
      <c r="Q266" s="81">
        <v>0</v>
      </c>
      <c r="R266" s="81">
        <v>0</v>
      </c>
      <c r="T266" s="80">
        <v>0</v>
      </c>
      <c r="U266" s="80">
        <v>0</v>
      </c>
    </row>
    <row r="267" spans="2:21">
      <c r="B267" t="s">
        <v>211</v>
      </c>
      <c r="C267" t="s">
        <v>211</v>
      </c>
      <c r="D267" s="16"/>
      <c r="E267" s="16"/>
      <c r="F267" s="16"/>
      <c r="G267" t="s">
        <v>211</v>
      </c>
      <c r="H267" t="s">
        <v>211</v>
      </c>
      <c r="K267" s="77">
        <v>0</v>
      </c>
      <c r="L267" t="s">
        <v>211</v>
      </c>
      <c r="M267" s="78">
        <v>0</v>
      </c>
      <c r="N267" s="78">
        <v>0</v>
      </c>
      <c r="O267" s="77">
        <v>0</v>
      </c>
      <c r="P267" s="77">
        <v>0</v>
      </c>
      <c r="R267" s="77">
        <v>0</v>
      </c>
      <c r="S267" s="78">
        <v>0</v>
      </c>
      <c r="T267" s="78">
        <v>0</v>
      </c>
      <c r="U267" s="78">
        <v>0</v>
      </c>
    </row>
    <row r="268" spans="2:21">
      <c r="B268" s="79" t="s">
        <v>225</v>
      </c>
      <c r="C268" s="16"/>
      <c r="D268" s="16"/>
      <c r="E268" s="16"/>
      <c r="F268" s="16"/>
      <c r="K268" s="81">
        <v>5.25</v>
      </c>
      <c r="N268" s="80">
        <v>6.9400000000000003E-2</v>
      </c>
      <c r="O268" s="81">
        <v>4094580.72</v>
      </c>
      <c r="Q268" s="81">
        <v>0</v>
      </c>
      <c r="R268" s="81">
        <v>13847.496947855268</v>
      </c>
      <c r="T268" s="80">
        <v>0.19919999999999999</v>
      </c>
      <c r="U268" s="80">
        <v>4.2500000000000003E-2</v>
      </c>
    </row>
    <row r="269" spans="2:21">
      <c r="B269" s="79" t="s">
        <v>355</v>
      </c>
      <c r="C269" s="16"/>
      <c r="D269" s="16"/>
      <c r="E269" s="16"/>
      <c r="F269" s="16"/>
      <c r="K269" s="81">
        <v>5.55</v>
      </c>
      <c r="N269" s="80">
        <v>6.6500000000000004E-2</v>
      </c>
      <c r="O269" s="81">
        <v>666206.69999999995</v>
      </c>
      <c r="Q269" s="81">
        <v>0</v>
      </c>
      <c r="R269" s="81">
        <v>2250.9673244766609</v>
      </c>
      <c r="T269" s="80">
        <v>3.2399999999999998E-2</v>
      </c>
      <c r="U269" s="80">
        <v>6.8999999999999999E-3</v>
      </c>
    </row>
    <row r="270" spans="2:21">
      <c r="B270" t="s">
        <v>1064</v>
      </c>
      <c r="C270" t="s">
        <v>1065</v>
      </c>
      <c r="D270" t="s">
        <v>123</v>
      </c>
      <c r="E270" t="s">
        <v>1066</v>
      </c>
      <c r="F270" t="s">
        <v>397</v>
      </c>
      <c r="G270" t="s">
        <v>360</v>
      </c>
      <c r="H270" t="s">
        <v>1067</v>
      </c>
      <c r="I270" t="s">
        <v>214</v>
      </c>
      <c r="J270" t="s">
        <v>328</v>
      </c>
      <c r="K270" s="77">
        <v>3.33</v>
      </c>
      <c r="L270" t="s">
        <v>106</v>
      </c>
      <c r="M270" s="78">
        <v>3.2599999999999997E-2</v>
      </c>
      <c r="N270" s="78">
        <v>8.6999999999999994E-2</v>
      </c>
      <c r="O270" s="77">
        <v>75456.81</v>
      </c>
      <c r="P270" s="77">
        <v>83.73587503526845</v>
      </c>
      <c r="Q270" s="77">
        <v>0</v>
      </c>
      <c r="R270" s="77">
        <v>226.579330576139</v>
      </c>
      <c r="S270" s="78">
        <v>1E-4</v>
      </c>
      <c r="T270" s="78">
        <v>3.3E-3</v>
      </c>
      <c r="U270" s="78">
        <v>6.9999999999999999E-4</v>
      </c>
    </row>
    <row r="271" spans="2:21">
      <c r="B271" t="s">
        <v>1068</v>
      </c>
      <c r="C271" t="s">
        <v>1069</v>
      </c>
      <c r="D271" t="s">
        <v>123</v>
      </c>
      <c r="E271" t="s">
        <v>1066</v>
      </c>
      <c r="F271" t="s">
        <v>409</v>
      </c>
      <c r="G271" t="s">
        <v>410</v>
      </c>
      <c r="H271" t="s">
        <v>1067</v>
      </c>
      <c r="I271" t="s">
        <v>214</v>
      </c>
      <c r="J271" t="s">
        <v>307</v>
      </c>
      <c r="K271" s="77">
        <v>7.49</v>
      </c>
      <c r="L271" t="s">
        <v>106</v>
      </c>
      <c r="M271" s="78">
        <v>3.7499999999999999E-2</v>
      </c>
      <c r="N271" s="78">
        <v>5.5899999999999998E-2</v>
      </c>
      <c r="O271" s="77">
        <v>58840.26</v>
      </c>
      <c r="P271" s="77">
        <v>86.697833397065111</v>
      </c>
      <c r="Q271" s="77">
        <v>0</v>
      </c>
      <c r="R271" s="77">
        <v>182.93344487852701</v>
      </c>
      <c r="S271" s="78">
        <v>1E-4</v>
      </c>
      <c r="T271" s="78">
        <v>2.5999999999999999E-3</v>
      </c>
      <c r="U271" s="78">
        <v>5.9999999999999995E-4</v>
      </c>
    </row>
    <row r="272" spans="2:21">
      <c r="B272" t="s">
        <v>1070</v>
      </c>
      <c r="C272" t="s">
        <v>1071</v>
      </c>
      <c r="D272" t="s">
        <v>123</v>
      </c>
      <c r="E272" t="s">
        <v>1066</v>
      </c>
      <c r="F272" t="s">
        <v>369</v>
      </c>
      <c r="G272" t="s">
        <v>360</v>
      </c>
      <c r="H272" t="s">
        <v>1067</v>
      </c>
      <c r="I272" t="s">
        <v>214</v>
      </c>
      <c r="J272" t="s">
        <v>452</v>
      </c>
      <c r="K272" s="77">
        <v>2.69</v>
      </c>
      <c r="L272" t="s">
        <v>106</v>
      </c>
      <c r="M272" s="78">
        <v>3.2800000000000003E-2</v>
      </c>
      <c r="N272" s="78">
        <v>8.4500000000000006E-2</v>
      </c>
      <c r="O272" s="77">
        <v>106808.31</v>
      </c>
      <c r="P272" s="77">
        <v>87.061930510556664</v>
      </c>
      <c r="Q272" s="77">
        <v>0</v>
      </c>
      <c r="R272" s="77">
        <v>333.45990460127598</v>
      </c>
      <c r="S272" s="78">
        <v>1E-4</v>
      </c>
      <c r="T272" s="78">
        <v>4.7999999999999996E-3</v>
      </c>
      <c r="U272" s="78">
        <v>1E-3</v>
      </c>
    </row>
    <row r="273" spans="2:21">
      <c r="B273" t="s">
        <v>1072</v>
      </c>
      <c r="C273" t="s">
        <v>1073</v>
      </c>
      <c r="D273" t="s">
        <v>123</v>
      </c>
      <c r="E273" t="s">
        <v>1066</v>
      </c>
      <c r="F273" t="s">
        <v>1074</v>
      </c>
      <c r="G273" t="s">
        <v>360</v>
      </c>
      <c r="H273" t="s">
        <v>1067</v>
      </c>
      <c r="I273" t="s">
        <v>214</v>
      </c>
      <c r="J273" t="s">
        <v>272</v>
      </c>
      <c r="K273" s="77">
        <v>4.42</v>
      </c>
      <c r="L273" t="s">
        <v>106</v>
      </c>
      <c r="M273" s="78">
        <v>7.1300000000000002E-2</v>
      </c>
      <c r="N273" s="78">
        <v>7.7399999999999997E-2</v>
      </c>
      <c r="O273" s="77">
        <v>61007.63</v>
      </c>
      <c r="P273" s="77">
        <v>98.256800018784631</v>
      </c>
      <c r="Q273" s="77">
        <v>0</v>
      </c>
      <c r="R273" s="77">
        <v>214.95970398900599</v>
      </c>
      <c r="S273" s="78">
        <v>1E-4</v>
      </c>
      <c r="T273" s="78">
        <v>3.0999999999999999E-3</v>
      </c>
      <c r="U273" s="78">
        <v>6.9999999999999999E-4</v>
      </c>
    </row>
    <row r="274" spans="2:21">
      <c r="B274" t="s">
        <v>1075</v>
      </c>
      <c r="C274" t="s">
        <v>1076</v>
      </c>
      <c r="D274" t="s">
        <v>123</v>
      </c>
      <c r="E274" t="s">
        <v>1066</v>
      </c>
      <c r="F274" t="s">
        <v>838</v>
      </c>
      <c r="G274" t="s">
        <v>595</v>
      </c>
      <c r="H274" t="s">
        <v>1077</v>
      </c>
      <c r="I274" t="s">
        <v>214</v>
      </c>
      <c r="J274" t="s">
        <v>715</v>
      </c>
      <c r="K274" s="77">
        <v>9.6999999999999993</v>
      </c>
      <c r="L274" t="s">
        <v>106</v>
      </c>
      <c r="M274" s="78">
        <v>6.3799999999999996E-2</v>
      </c>
      <c r="N274" s="78">
        <v>6.4699999999999994E-2</v>
      </c>
      <c r="O274" s="77">
        <v>152679.63</v>
      </c>
      <c r="P274" s="77">
        <v>99.730999975438806</v>
      </c>
      <c r="Q274" s="77">
        <v>0</v>
      </c>
      <c r="R274" s="77">
        <v>546.03635342347104</v>
      </c>
      <c r="S274" s="78">
        <v>2.0000000000000001E-4</v>
      </c>
      <c r="T274" s="78">
        <v>7.9000000000000008E-3</v>
      </c>
      <c r="U274" s="78">
        <v>1.6999999999999999E-3</v>
      </c>
    </row>
    <row r="275" spans="2:21">
      <c r="B275" t="s">
        <v>1078</v>
      </c>
      <c r="C275" t="s">
        <v>1079</v>
      </c>
      <c r="D275" t="s">
        <v>123</v>
      </c>
      <c r="E275" t="s">
        <v>1066</v>
      </c>
      <c r="F275" t="s">
        <v>1080</v>
      </c>
      <c r="G275" t="s">
        <v>360</v>
      </c>
      <c r="H275" t="s">
        <v>1077</v>
      </c>
      <c r="I275" t="s">
        <v>214</v>
      </c>
      <c r="J275" t="s">
        <v>591</v>
      </c>
      <c r="K275" s="77">
        <v>2.88</v>
      </c>
      <c r="L275" t="s">
        <v>106</v>
      </c>
      <c r="M275" s="78">
        <v>3.0800000000000001E-2</v>
      </c>
      <c r="N275" s="78">
        <v>8.7499999999999994E-2</v>
      </c>
      <c r="O275" s="77">
        <v>85699.67</v>
      </c>
      <c r="P275" s="77">
        <v>86.143669404444609</v>
      </c>
      <c r="Q275" s="77">
        <v>0</v>
      </c>
      <c r="R275" s="77">
        <v>264.73587769412302</v>
      </c>
      <c r="S275" s="78">
        <v>1E-4</v>
      </c>
      <c r="T275" s="78">
        <v>3.8E-3</v>
      </c>
      <c r="U275" s="78">
        <v>8.0000000000000004E-4</v>
      </c>
    </row>
    <row r="276" spans="2:21">
      <c r="B276" t="s">
        <v>1081</v>
      </c>
      <c r="C276" t="s">
        <v>1082</v>
      </c>
      <c r="D276" t="s">
        <v>123</v>
      </c>
      <c r="E276" t="s">
        <v>1066</v>
      </c>
      <c r="F276" t="s">
        <v>1083</v>
      </c>
      <c r="G276" t="s">
        <v>1084</v>
      </c>
      <c r="H276" t="s">
        <v>803</v>
      </c>
      <c r="I276" t="s">
        <v>214</v>
      </c>
      <c r="J276" t="s">
        <v>366</v>
      </c>
      <c r="K276" s="77">
        <v>5.96</v>
      </c>
      <c r="L276" t="s">
        <v>110</v>
      </c>
      <c r="M276" s="78">
        <v>4.3799999999999999E-2</v>
      </c>
      <c r="N276" s="78">
        <v>7.1199999999999999E-2</v>
      </c>
      <c r="O276" s="77">
        <v>38531.14</v>
      </c>
      <c r="P276" s="77">
        <v>86.066541566639316</v>
      </c>
      <c r="Q276" s="77">
        <v>0</v>
      </c>
      <c r="R276" s="77">
        <v>129.20741933980801</v>
      </c>
      <c r="S276" s="78">
        <v>0</v>
      </c>
      <c r="T276" s="78">
        <v>1.9E-3</v>
      </c>
      <c r="U276" s="78">
        <v>4.0000000000000002E-4</v>
      </c>
    </row>
    <row r="277" spans="2:21">
      <c r="B277" t="s">
        <v>1085</v>
      </c>
      <c r="C277" t="s">
        <v>1086</v>
      </c>
      <c r="D277" t="s">
        <v>123</v>
      </c>
      <c r="E277" t="s">
        <v>1066</v>
      </c>
      <c r="F277" t="s">
        <v>1087</v>
      </c>
      <c r="G277" t="s">
        <v>1084</v>
      </c>
      <c r="H277" t="s">
        <v>803</v>
      </c>
      <c r="I277" t="s">
        <v>214</v>
      </c>
      <c r="J277" t="s">
        <v>278</v>
      </c>
      <c r="K277" s="77">
        <v>5.07</v>
      </c>
      <c r="L277" t="s">
        <v>110</v>
      </c>
      <c r="M277" s="78">
        <v>7.3800000000000004E-2</v>
      </c>
      <c r="N277" s="78">
        <v>7.0499999999999993E-2</v>
      </c>
      <c r="O277" s="77">
        <v>32912.01</v>
      </c>
      <c r="P277" s="77">
        <v>101.44520830389855</v>
      </c>
      <c r="Q277" s="77">
        <v>0</v>
      </c>
      <c r="R277" s="77">
        <v>130.08498959886401</v>
      </c>
      <c r="S277" s="78">
        <v>0</v>
      </c>
      <c r="T277" s="78">
        <v>1.9E-3</v>
      </c>
      <c r="U277" s="78">
        <v>4.0000000000000002E-4</v>
      </c>
    </row>
    <row r="278" spans="2:21">
      <c r="B278" t="s">
        <v>1088</v>
      </c>
      <c r="C278" t="s">
        <v>1089</v>
      </c>
      <c r="D278" t="s">
        <v>123</v>
      </c>
      <c r="E278" t="s">
        <v>1066</v>
      </c>
      <c r="F278" t="s">
        <v>1087</v>
      </c>
      <c r="G278" t="s">
        <v>1084</v>
      </c>
      <c r="H278" t="s">
        <v>803</v>
      </c>
      <c r="I278" t="s">
        <v>214</v>
      </c>
      <c r="J278" t="s">
        <v>278</v>
      </c>
      <c r="K278" s="77">
        <v>6.17</v>
      </c>
      <c r="L278" t="s">
        <v>106</v>
      </c>
      <c r="M278" s="78">
        <v>8.1299999999999997E-2</v>
      </c>
      <c r="N278" s="78">
        <v>7.2700000000000001E-2</v>
      </c>
      <c r="O278" s="77">
        <v>30503.82</v>
      </c>
      <c r="P278" s="77">
        <v>104.63695834357831</v>
      </c>
      <c r="Q278" s="77">
        <v>0</v>
      </c>
      <c r="R278" s="77">
        <v>114.45891416378799</v>
      </c>
      <c r="S278" s="78">
        <v>1E-4</v>
      </c>
      <c r="T278" s="78">
        <v>1.6000000000000001E-3</v>
      </c>
      <c r="U278" s="78">
        <v>4.0000000000000002E-4</v>
      </c>
    </row>
    <row r="279" spans="2:21">
      <c r="B279" t="s">
        <v>1090</v>
      </c>
      <c r="C279" t="s">
        <v>1091</v>
      </c>
      <c r="D279" t="s">
        <v>123</v>
      </c>
      <c r="E279" t="s">
        <v>1066</v>
      </c>
      <c r="F279" t="s">
        <v>1092</v>
      </c>
      <c r="G279" t="s">
        <v>1093</v>
      </c>
      <c r="H279" t="s">
        <v>211</v>
      </c>
      <c r="I279" t="s">
        <v>212</v>
      </c>
      <c r="J279" t="s">
        <v>250</v>
      </c>
      <c r="K279" s="77">
        <v>3.03</v>
      </c>
      <c r="L279" t="s">
        <v>106</v>
      </c>
      <c r="M279" s="78">
        <v>0</v>
      </c>
      <c r="N279" s="78">
        <v>-9.4399999999999998E-2</v>
      </c>
      <c r="O279" s="77">
        <v>23767.42</v>
      </c>
      <c r="P279" s="77">
        <v>127.31599999999976</v>
      </c>
      <c r="Q279" s="77">
        <v>0</v>
      </c>
      <c r="R279" s="77">
        <v>108.511386211659</v>
      </c>
      <c r="S279" s="78">
        <v>0</v>
      </c>
      <c r="T279" s="78">
        <v>1.6000000000000001E-3</v>
      </c>
      <c r="U279" s="78">
        <v>2.9999999999999997E-4</v>
      </c>
    </row>
    <row r="280" spans="2:21">
      <c r="B280" s="79" t="s">
        <v>356</v>
      </c>
      <c r="C280" s="16"/>
      <c r="D280" s="16"/>
      <c r="E280" s="16"/>
      <c r="F280" s="16"/>
      <c r="K280" s="81">
        <v>5.19</v>
      </c>
      <c r="N280" s="80">
        <v>7.0000000000000007E-2</v>
      </c>
      <c r="O280" s="81">
        <v>3428374.02</v>
      </c>
      <c r="Q280" s="81">
        <v>0</v>
      </c>
      <c r="R280" s="81">
        <v>11596.529623378608</v>
      </c>
      <c r="T280" s="80">
        <v>0.16689999999999999</v>
      </c>
      <c r="U280" s="80">
        <v>3.56E-2</v>
      </c>
    </row>
    <row r="281" spans="2:21">
      <c r="B281" t="s">
        <v>1094</v>
      </c>
      <c r="C281" t="s">
        <v>1095</v>
      </c>
      <c r="D281" t="s">
        <v>123</v>
      </c>
      <c r="E281" t="s">
        <v>1066</v>
      </c>
      <c r="F281" t="s">
        <v>1096</v>
      </c>
      <c r="G281" t="s">
        <v>1097</v>
      </c>
      <c r="H281" t="s">
        <v>1098</v>
      </c>
      <c r="I281" t="s">
        <v>346</v>
      </c>
      <c r="J281" t="s">
        <v>281</v>
      </c>
      <c r="K281" s="77">
        <v>7.52</v>
      </c>
      <c r="L281" t="s">
        <v>110</v>
      </c>
      <c r="M281" s="78">
        <v>4.2500000000000003E-2</v>
      </c>
      <c r="N281" s="78">
        <v>5.33E-2</v>
      </c>
      <c r="O281" s="77">
        <v>32109.279999999999</v>
      </c>
      <c r="P281" s="77">
        <v>94.21901643886136</v>
      </c>
      <c r="Q281" s="77">
        <v>0</v>
      </c>
      <c r="R281" s="77">
        <v>117.87192484459401</v>
      </c>
      <c r="S281" s="78">
        <v>0</v>
      </c>
      <c r="T281" s="78">
        <v>1.6999999999999999E-3</v>
      </c>
      <c r="U281" s="78">
        <v>4.0000000000000002E-4</v>
      </c>
    </row>
    <row r="282" spans="2:21">
      <c r="B282" t="s">
        <v>1099</v>
      </c>
      <c r="C282" t="s">
        <v>1100</v>
      </c>
      <c r="D282" t="s">
        <v>123</v>
      </c>
      <c r="E282" t="s">
        <v>1066</v>
      </c>
      <c r="F282" t="s">
        <v>1101</v>
      </c>
      <c r="G282" t="s">
        <v>1102</v>
      </c>
      <c r="H282" t="s">
        <v>982</v>
      </c>
      <c r="I282" t="s">
        <v>214</v>
      </c>
      <c r="J282" t="s">
        <v>826</v>
      </c>
      <c r="K282" s="77">
        <v>3.88</v>
      </c>
      <c r="L282" t="s">
        <v>106</v>
      </c>
      <c r="M282" s="78">
        <v>4.2500000000000003E-2</v>
      </c>
      <c r="N282" s="78">
        <v>6.0499999999999998E-2</v>
      </c>
      <c r="O282" s="77">
        <v>11018.97</v>
      </c>
      <c r="P282" s="77">
        <v>93.670684728245931</v>
      </c>
      <c r="Q282" s="77">
        <v>0</v>
      </c>
      <c r="R282" s="77">
        <v>37.013059111314</v>
      </c>
      <c r="S282" s="78">
        <v>0</v>
      </c>
      <c r="T282" s="78">
        <v>5.0000000000000001E-4</v>
      </c>
      <c r="U282" s="78">
        <v>1E-4</v>
      </c>
    </row>
    <row r="283" spans="2:21">
      <c r="B283" t="s">
        <v>1103</v>
      </c>
      <c r="C283" t="s">
        <v>1104</v>
      </c>
      <c r="D283" t="s">
        <v>123</v>
      </c>
      <c r="E283" t="s">
        <v>1066</v>
      </c>
      <c r="F283" t="s">
        <v>1105</v>
      </c>
      <c r="G283" t="s">
        <v>1106</v>
      </c>
      <c r="H283" t="s">
        <v>1098</v>
      </c>
      <c r="I283" t="s">
        <v>346</v>
      </c>
      <c r="J283" t="s">
        <v>715</v>
      </c>
      <c r="K283" s="77">
        <v>1.39</v>
      </c>
      <c r="L283" t="s">
        <v>106</v>
      </c>
      <c r="M283" s="78">
        <v>4.4999999999999998E-2</v>
      </c>
      <c r="N283" s="78">
        <v>8.6800000000000002E-2</v>
      </c>
      <c r="O283" s="77">
        <v>20.87</v>
      </c>
      <c r="P283" s="77">
        <v>94.219302347867753</v>
      </c>
      <c r="Q283" s="77">
        <v>0</v>
      </c>
      <c r="R283" s="77">
        <v>7.0513556282399997E-2</v>
      </c>
      <c r="S283" s="78">
        <v>0</v>
      </c>
      <c r="T283" s="78">
        <v>0</v>
      </c>
      <c r="U283" s="78">
        <v>0</v>
      </c>
    </row>
    <row r="284" spans="2:21">
      <c r="B284" t="s">
        <v>1107</v>
      </c>
      <c r="C284" t="s">
        <v>1108</v>
      </c>
      <c r="D284" t="s">
        <v>123</v>
      </c>
      <c r="E284" t="s">
        <v>1066</v>
      </c>
      <c r="F284" t="s">
        <v>1109</v>
      </c>
      <c r="G284" t="s">
        <v>1110</v>
      </c>
      <c r="H284" t="s">
        <v>982</v>
      </c>
      <c r="I284" t="s">
        <v>214</v>
      </c>
      <c r="J284" t="s">
        <v>250</v>
      </c>
      <c r="K284" s="77">
        <v>6.87</v>
      </c>
      <c r="L284" t="s">
        <v>106</v>
      </c>
      <c r="M284" s="78">
        <v>0.03</v>
      </c>
      <c r="N284" s="78">
        <v>6.9199999999999998E-2</v>
      </c>
      <c r="O284" s="77">
        <v>59402.17</v>
      </c>
      <c r="P284" s="77">
        <v>78.304666726990121</v>
      </c>
      <c r="Q284" s="77">
        <v>0</v>
      </c>
      <c r="R284" s="77">
        <v>166.80161109210101</v>
      </c>
      <c r="S284" s="78">
        <v>0</v>
      </c>
      <c r="T284" s="78">
        <v>2.3999999999999998E-3</v>
      </c>
      <c r="U284" s="78">
        <v>5.0000000000000001E-4</v>
      </c>
    </row>
    <row r="285" spans="2:21">
      <c r="B285" t="s">
        <v>1111</v>
      </c>
      <c r="C285" t="s">
        <v>1112</v>
      </c>
      <c r="D285" t="s">
        <v>123</v>
      </c>
      <c r="E285" t="s">
        <v>1066</v>
      </c>
      <c r="F285" t="s">
        <v>1113</v>
      </c>
      <c r="G285" t="s">
        <v>1097</v>
      </c>
      <c r="H285" t="s">
        <v>1098</v>
      </c>
      <c r="I285" t="s">
        <v>346</v>
      </c>
      <c r="J285" t="s">
        <v>366</v>
      </c>
      <c r="K285" s="77">
        <v>7.42</v>
      </c>
      <c r="L285" t="s">
        <v>106</v>
      </c>
      <c r="M285" s="78">
        <v>3.5000000000000003E-2</v>
      </c>
      <c r="N285" s="78">
        <v>7.0999999999999994E-2</v>
      </c>
      <c r="O285" s="77">
        <v>24081.96</v>
      </c>
      <c r="P285" s="77">
        <v>79.038888695106209</v>
      </c>
      <c r="Q285" s="77">
        <v>0</v>
      </c>
      <c r="R285" s="77">
        <v>68.25633122616</v>
      </c>
      <c r="S285" s="78">
        <v>0</v>
      </c>
      <c r="T285" s="78">
        <v>1E-3</v>
      </c>
      <c r="U285" s="78">
        <v>2.0000000000000001E-4</v>
      </c>
    </row>
    <row r="286" spans="2:21">
      <c r="B286" t="s">
        <v>1114</v>
      </c>
      <c r="C286" t="s">
        <v>1115</v>
      </c>
      <c r="D286" t="s">
        <v>123</v>
      </c>
      <c r="E286" t="s">
        <v>1066</v>
      </c>
      <c r="F286" t="s">
        <v>1116</v>
      </c>
      <c r="G286" t="s">
        <v>802</v>
      </c>
      <c r="H286" t="s">
        <v>776</v>
      </c>
      <c r="I286" t="s">
        <v>214</v>
      </c>
      <c r="J286" t="s">
        <v>424</v>
      </c>
      <c r="K286" s="77">
        <v>3.89</v>
      </c>
      <c r="L286" t="s">
        <v>106</v>
      </c>
      <c r="M286" s="78">
        <v>5.5500000000000001E-2</v>
      </c>
      <c r="N286" s="78">
        <v>0.06</v>
      </c>
      <c r="O286" s="77">
        <v>11238.25</v>
      </c>
      <c r="P286" s="77">
        <v>98.657144261784524</v>
      </c>
      <c r="Q286" s="77">
        <v>0</v>
      </c>
      <c r="R286" s="77">
        <v>39.759188742790002</v>
      </c>
      <c r="S286" s="78">
        <v>0</v>
      </c>
      <c r="T286" s="78">
        <v>5.9999999999999995E-4</v>
      </c>
      <c r="U286" s="78">
        <v>1E-4</v>
      </c>
    </row>
    <row r="287" spans="2:21">
      <c r="B287" t="s">
        <v>1117</v>
      </c>
      <c r="C287" t="s">
        <v>1118</v>
      </c>
      <c r="D287" t="s">
        <v>123</v>
      </c>
      <c r="E287" t="s">
        <v>1066</v>
      </c>
      <c r="F287" t="s">
        <v>1119</v>
      </c>
      <c r="G287" t="s">
        <v>1097</v>
      </c>
      <c r="H287" t="s">
        <v>776</v>
      </c>
      <c r="I287" t="s">
        <v>214</v>
      </c>
      <c r="J287" t="s">
        <v>281</v>
      </c>
      <c r="K287" s="77">
        <v>7.86</v>
      </c>
      <c r="L287" t="s">
        <v>110</v>
      </c>
      <c r="M287" s="78">
        <v>4.2500000000000003E-2</v>
      </c>
      <c r="N287" s="78">
        <v>5.45E-2</v>
      </c>
      <c r="O287" s="77">
        <v>64218.559999999998</v>
      </c>
      <c r="P287" s="77">
        <v>90.313876757124291</v>
      </c>
      <c r="Q287" s="77">
        <v>0</v>
      </c>
      <c r="R287" s="77">
        <v>225.97286399073201</v>
      </c>
      <c r="S287" s="78">
        <v>1E-4</v>
      </c>
      <c r="T287" s="78">
        <v>3.3E-3</v>
      </c>
      <c r="U287" s="78">
        <v>6.9999999999999999E-4</v>
      </c>
    </row>
    <row r="288" spans="2:21">
      <c r="B288" t="s">
        <v>1120</v>
      </c>
      <c r="C288" t="s">
        <v>1121</v>
      </c>
      <c r="D288" t="s">
        <v>123</v>
      </c>
      <c r="E288" t="s">
        <v>1066</v>
      </c>
      <c r="F288" t="s">
        <v>1122</v>
      </c>
      <c r="G288" t="s">
        <v>1123</v>
      </c>
      <c r="H288" t="s">
        <v>1124</v>
      </c>
      <c r="I288" t="s">
        <v>346</v>
      </c>
      <c r="J288" t="s">
        <v>628</v>
      </c>
      <c r="K288" s="77">
        <v>3.99</v>
      </c>
      <c r="L288" t="s">
        <v>113</v>
      </c>
      <c r="M288" s="78">
        <v>4.6300000000000001E-2</v>
      </c>
      <c r="N288" s="78">
        <v>6.5600000000000006E-2</v>
      </c>
      <c r="O288" s="77">
        <v>48163.92</v>
      </c>
      <c r="P288" s="77">
        <v>92.698347313922994</v>
      </c>
      <c r="Q288" s="77">
        <v>0</v>
      </c>
      <c r="R288" s="77">
        <v>197.61725003849</v>
      </c>
      <c r="S288" s="78">
        <v>1E-4</v>
      </c>
      <c r="T288" s="78">
        <v>2.8E-3</v>
      </c>
      <c r="U288" s="78">
        <v>5.9999999999999995E-4</v>
      </c>
    </row>
    <row r="289" spans="2:21">
      <c r="B289" t="s">
        <v>1125</v>
      </c>
      <c r="C289" t="s">
        <v>1126</v>
      </c>
      <c r="D289" t="s">
        <v>123</v>
      </c>
      <c r="E289" t="s">
        <v>1066</v>
      </c>
      <c r="F289" t="s">
        <v>1127</v>
      </c>
      <c r="G289" t="s">
        <v>1097</v>
      </c>
      <c r="H289" t="s">
        <v>1128</v>
      </c>
      <c r="I289" t="s">
        <v>346</v>
      </c>
      <c r="J289" t="s">
        <v>1129</v>
      </c>
      <c r="K289" s="77">
        <v>4.0999999999999996</v>
      </c>
      <c r="L289" t="s">
        <v>106</v>
      </c>
      <c r="M289" s="78">
        <v>3.2000000000000001E-2</v>
      </c>
      <c r="N289" s="78">
        <v>0.1176</v>
      </c>
      <c r="O289" s="77">
        <v>51374.85</v>
      </c>
      <c r="P289" s="77">
        <v>73.010333333333335</v>
      </c>
      <c r="Q289" s="77">
        <v>0</v>
      </c>
      <c r="R289" s="77">
        <v>134.507091954917</v>
      </c>
      <c r="S289" s="78">
        <v>0</v>
      </c>
      <c r="T289" s="78">
        <v>1.9E-3</v>
      </c>
      <c r="U289" s="78">
        <v>4.0000000000000002E-4</v>
      </c>
    </row>
    <row r="290" spans="2:21">
      <c r="B290" t="s">
        <v>1130</v>
      </c>
      <c r="C290" t="s">
        <v>1131</v>
      </c>
      <c r="D290" t="s">
        <v>123</v>
      </c>
      <c r="E290" t="s">
        <v>1066</v>
      </c>
      <c r="F290" t="s">
        <v>1116</v>
      </c>
      <c r="G290" t="s">
        <v>802</v>
      </c>
      <c r="H290" t="s">
        <v>1132</v>
      </c>
      <c r="I290" t="s">
        <v>214</v>
      </c>
      <c r="J290" t="s">
        <v>272</v>
      </c>
      <c r="K290" s="77">
        <v>7.17</v>
      </c>
      <c r="L290" t="s">
        <v>106</v>
      </c>
      <c r="M290" s="78">
        <v>6.7400000000000002E-2</v>
      </c>
      <c r="N290" s="78">
        <v>6.1600000000000002E-2</v>
      </c>
      <c r="O290" s="77">
        <v>24081.96</v>
      </c>
      <c r="P290" s="77">
        <v>105.34951116603466</v>
      </c>
      <c r="Q290" s="77">
        <v>0</v>
      </c>
      <c r="R290" s="77">
        <v>90.977634521171197</v>
      </c>
      <c r="S290" s="78">
        <v>0</v>
      </c>
      <c r="T290" s="78">
        <v>1.2999999999999999E-3</v>
      </c>
      <c r="U290" s="78">
        <v>2.9999999999999997E-4</v>
      </c>
    </row>
    <row r="291" spans="2:21">
      <c r="B291" t="s">
        <v>1133</v>
      </c>
      <c r="C291" t="s">
        <v>1134</v>
      </c>
      <c r="D291" t="s">
        <v>123</v>
      </c>
      <c r="E291" t="s">
        <v>1066</v>
      </c>
      <c r="F291" t="s">
        <v>1135</v>
      </c>
      <c r="G291" t="s">
        <v>802</v>
      </c>
      <c r="H291" t="s">
        <v>1132</v>
      </c>
      <c r="I291" t="s">
        <v>214</v>
      </c>
      <c r="J291" t="s">
        <v>521</v>
      </c>
      <c r="K291" s="77">
        <v>5.57</v>
      </c>
      <c r="L291" t="s">
        <v>106</v>
      </c>
      <c r="M291" s="78">
        <v>3.9300000000000002E-2</v>
      </c>
      <c r="N291" s="78">
        <v>6.3600000000000004E-2</v>
      </c>
      <c r="O291" s="77">
        <v>50010.2</v>
      </c>
      <c r="P291" s="77">
        <v>87.696649935413177</v>
      </c>
      <c r="Q291" s="77">
        <v>0</v>
      </c>
      <c r="R291" s="77">
        <v>157.27217031323599</v>
      </c>
      <c r="S291" s="78">
        <v>0</v>
      </c>
      <c r="T291" s="78">
        <v>2.3E-3</v>
      </c>
      <c r="U291" s="78">
        <v>5.0000000000000001E-4</v>
      </c>
    </row>
    <row r="292" spans="2:21">
      <c r="B292" t="s">
        <v>1136</v>
      </c>
      <c r="C292" t="s">
        <v>1137</v>
      </c>
      <c r="D292" t="s">
        <v>123</v>
      </c>
      <c r="E292" t="s">
        <v>1066</v>
      </c>
      <c r="F292" t="s">
        <v>1138</v>
      </c>
      <c r="G292" t="s">
        <v>1097</v>
      </c>
      <c r="H292" t="s">
        <v>1128</v>
      </c>
      <c r="I292" t="s">
        <v>346</v>
      </c>
      <c r="J292" t="s">
        <v>424</v>
      </c>
      <c r="K292" s="77">
        <v>7.06</v>
      </c>
      <c r="L292" t="s">
        <v>106</v>
      </c>
      <c r="M292" s="78">
        <v>0.06</v>
      </c>
      <c r="N292" s="78">
        <v>6.9099999999999995E-2</v>
      </c>
      <c r="O292" s="77">
        <v>40136.6</v>
      </c>
      <c r="P292" s="77">
        <v>93.388712277572097</v>
      </c>
      <c r="Q292" s="77">
        <v>0</v>
      </c>
      <c r="R292" s="77">
        <v>134.41423125671199</v>
      </c>
      <c r="S292" s="78">
        <v>0</v>
      </c>
      <c r="T292" s="78">
        <v>1.9E-3</v>
      </c>
      <c r="U292" s="78">
        <v>4.0000000000000002E-4</v>
      </c>
    </row>
    <row r="293" spans="2:21">
      <c r="B293" t="s">
        <v>1139</v>
      </c>
      <c r="C293" t="s">
        <v>1140</v>
      </c>
      <c r="D293" t="s">
        <v>123</v>
      </c>
      <c r="E293" t="s">
        <v>1066</v>
      </c>
      <c r="F293" t="s">
        <v>1141</v>
      </c>
      <c r="G293" t="s">
        <v>1110</v>
      </c>
      <c r="H293" t="s">
        <v>1132</v>
      </c>
      <c r="I293" t="s">
        <v>214</v>
      </c>
      <c r="J293" t="s">
        <v>250</v>
      </c>
      <c r="K293" s="77">
        <v>3.22</v>
      </c>
      <c r="L293" t="s">
        <v>106</v>
      </c>
      <c r="M293" s="78">
        <v>4.7500000000000001E-2</v>
      </c>
      <c r="N293" s="78">
        <v>7.9299999999999995E-2</v>
      </c>
      <c r="O293" s="77">
        <v>36925.67</v>
      </c>
      <c r="P293" s="77">
        <v>89.855166606861687</v>
      </c>
      <c r="Q293" s="77">
        <v>0</v>
      </c>
      <c r="R293" s="77">
        <v>118.982125564931</v>
      </c>
      <c r="S293" s="78">
        <v>0</v>
      </c>
      <c r="T293" s="78">
        <v>1.6999999999999999E-3</v>
      </c>
      <c r="U293" s="78">
        <v>4.0000000000000002E-4</v>
      </c>
    </row>
    <row r="294" spans="2:21">
      <c r="B294" t="s">
        <v>1142</v>
      </c>
      <c r="C294" t="s">
        <v>1143</v>
      </c>
      <c r="D294" t="s">
        <v>123</v>
      </c>
      <c r="E294" t="s">
        <v>1066</v>
      </c>
      <c r="F294" t="s">
        <v>1141</v>
      </c>
      <c r="G294" t="s">
        <v>1110</v>
      </c>
      <c r="H294" t="s">
        <v>1132</v>
      </c>
      <c r="I294" t="s">
        <v>214</v>
      </c>
      <c r="J294" t="s">
        <v>250</v>
      </c>
      <c r="K294" s="77">
        <v>6.17</v>
      </c>
      <c r="L294" t="s">
        <v>106</v>
      </c>
      <c r="M294" s="78">
        <v>5.1299999999999998E-2</v>
      </c>
      <c r="N294" s="78">
        <v>7.7899999999999997E-2</v>
      </c>
      <c r="O294" s="77">
        <v>26409.88</v>
      </c>
      <c r="P294" s="77">
        <v>84.26541651836358</v>
      </c>
      <c r="Q294" s="77">
        <v>0</v>
      </c>
      <c r="R294" s="77">
        <v>79.804261847023994</v>
      </c>
      <c r="S294" s="78">
        <v>0</v>
      </c>
      <c r="T294" s="78">
        <v>1.1000000000000001E-3</v>
      </c>
      <c r="U294" s="78">
        <v>2.0000000000000001E-4</v>
      </c>
    </row>
    <row r="295" spans="2:21">
      <c r="B295" t="s">
        <v>1144</v>
      </c>
      <c r="C295" t="s">
        <v>1145</v>
      </c>
      <c r="D295" t="s">
        <v>123</v>
      </c>
      <c r="E295" t="s">
        <v>1066</v>
      </c>
      <c r="F295" t="s">
        <v>1146</v>
      </c>
      <c r="G295" t="s">
        <v>1097</v>
      </c>
      <c r="H295" t="s">
        <v>1132</v>
      </c>
      <c r="I295" t="s">
        <v>214</v>
      </c>
      <c r="J295" t="s">
        <v>715</v>
      </c>
      <c r="K295" s="77">
        <v>2.2000000000000002</v>
      </c>
      <c r="L295" t="s">
        <v>106</v>
      </c>
      <c r="M295" s="78">
        <v>5.7500000000000002E-2</v>
      </c>
      <c r="N295" s="78">
        <v>8.0500000000000002E-2</v>
      </c>
      <c r="O295" s="77">
        <v>13606.31</v>
      </c>
      <c r="P295" s="77">
        <v>98.020750252640141</v>
      </c>
      <c r="Q295" s="77">
        <v>0</v>
      </c>
      <c r="R295" s="77">
        <v>47.826507617308202</v>
      </c>
      <c r="S295" s="78">
        <v>0</v>
      </c>
      <c r="T295" s="78">
        <v>6.9999999999999999E-4</v>
      </c>
      <c r="U295" s="78">
        <v>1E-4</v>
      </c>
    </row>
    <row r="296" spans="2:21">
      <c r="B296" t="s">
        <v>1147</v>
      </c>
      <c r="C296" t="s">
        <v>1148</v>
      </c>
      <c r="D296" t="s">
        <v>123</v>
      </c>
      <c r="E296" t="s">
        <v>1066</v>
      </c>
      <c r="F296" t="s">
        <v>1149</v>
      </c>
      <c r="G296" t="s">
        <v>1150</v>
      </c>
      <c r="H296" t="s">
        <v>1151</v>
      </c>
      <c r="I296" t="s">
        <v>346</v>
      </c>
      <c r="J296" t="s">
        <v>796</v>
      </c>
      <c r="K296" s="77">
        <v>7.54</v>
      </c>
      <c r="L296" t="s">
        <v>106</v>
      </c>
      <c r="M296" s="78">
        <v>3.3000000000000002E-2</v>
      </c>
      <c r="N296" s="78">
        <v>5.8400000000000001E-2</v>
      </c>
      <c r="O296" s="77">
        <v>48163.92</v>
      </c>
      <c r="P296" s="77">
        <v>82.156000083049605</v>
      </c>
      <c r="Q296" s="77">
        <v>0</v>
      </c>
      <c r="R296" s="77">
        <v>141.896406856547</v>
      </c>
      <c r="S296" s="78">
        <v>0</v>
      </c>
      <c r="T296" s="78">
        <v>2E-3</v>
      </c>
      <c r="U296" s="78">
        <v>4.0000000000000002E-4</v>
      </c>
    </row>
    <row r="297" spans="2:21">
      <c r="B297" t="s">
        <v>1152</v>
      </c>
      <c r="C297" t="s">
        <v>1153</v>
      </c>
      <c r="D297" t="s">
        <v>123</v>
      </c>
      <c r="E297" t="s">
        <v>1066</v>
      </c>
      <c r="F297" t="s">
        <v>1154</v>
      </c>
      <c r="G297" t="s">
        <v>1097</v>
      </c>
      <c r="H297" t="s">
        <v>1151</v>
      </c>
      <c r="I297" t="s">
        <v>346</v>
      </c>
      <c r="J297" t="s">
        <v>684</v>
      </c>
      <c r="K297" s="77">
        <v>6.85</v>
      </c>
      <c r="L297" t="s">
        <v>110</v>
      </c>
      <c r="M297" s="78">
        <v>5.8000000000000003E-2</v>
      </c>
      <c r="N297" s="78">
        <v>5.3600000000000002E-2</v>
      </c>
      <c r="O297" s="77">
        <v>24081.96</v>
      </c>
      <c r="P297" s="77">
        <v>106.47273979360484</v>
      </c>
      <c r="Q297" s="77">
        <v>0</v>
      </c>
      <c r="R297" s="77">
        <v>99.901383425289595</v>
      </c>
      <c r="S297" s="78">
        <v>0</v>
      </c>
      <c r="T297" s="78">
        <v>1.4E-3</v>
      </c>
      <c r="U297" s="78">
        <v>2.9999999999999997E-4</v>
      </c>
    </row>
    <row r="298" spans="2:21">
      <c r="B298" t="s">
        <v>1155</v>
      </c>
      <c r="C298" t="s">
        <v>1156</v>
      </c>
      <c r="D298" t="s">
        <v>123</v>
      </c>
      <c r="E298" t="s">
        <v>1066</v>
      </c>
      <c r="F298" t="s">
        <v>1157</v>
      </c>
      <c r="G298" t="s">
        <v>1158</v>
      </c>
      <c r="H298" t="s">
        <v>1067</v>
      </c>
      <c r="I298" t="s">
        <v>214</v>
      </c>
      <c r="J298" t="s">
        <v>684</v>
      </c>
      <c r="K298" s="77">
        <v>7.59</v>
      </c>
      <c r="L298" t="s">
        <v>106</v>
      </c>
      <c r="M298" s="78">
        <v>5.5E-2</v>
      </c>
      <c r="N298" s="78">
        <v>5.6000000000000001E-2</v>
      </c>
      <c r="O298" s="77">
        <v>64218.559999999998</v>
      </c>
      <c r="P298" s="77">
        <v>99.18483338523923</v>
      </c>
      <c r="Q298" s="77">
        <v>0</v>
      </c>
      <c r="R298" s="77">
        <v>228.41052725390199</v>
      </c>
      <c r="S298" s="78">
        <v>1E-4</v>
      </c>
      <c r="T298" s="78">
        <v>3.3E-3</v>
      </c>
      <c r="U298" s="78">
        <v>6.9999999999999999E-4</v>
      </c>
    </row>
    <row r="299" spans="2:21">
      <c r="B299" t="s">
        <v>1159</v>
      </c>
      <c r="C299" t="s">
        <v>1160</v>
      </c>
      <c r="D299" t="s">
        <v>123</v>
      </c>
      <c r="E299" t="s">
        <v>1066</v>
      </c>
      <c r="F299" t="s">
        <v>1161</v>
      </c>
      <c r="G299" t="s">
        <v>802</v>
      </c>
      <c r="H299" t="s">
        <v>1151</v>
      </c>
      <c r="I299" t="s">
        <v>346</v>
      </c>
      <c r="J299" t="s">
        <v>338</v>
      </c>
      <c r="K299" s="77">
        <v>4.5999999999999996</v>
      </c>
      <c r="L299" t="s">
        <v>110</v>
      </c>
      <c r="M299" s="78">
        <v>4.1300000000000003E-2</v>
      </c>
      <c r="N299" s="78">
        <v>5.1999999999999998E-2</v>
      </c>
      <c r="O299" s="77">
        <v>47682.28</v>
      </c>
      <c r="P299" s="77">
        <v>96.583698673804918</v>
      </c>
      <c r="Q299" s="77">
        <v>0</v>
      </c>
      <c r="R299" s="77">
        <v>179.43290500378299</v>
      </c>
      <c r="S299" s="78">
        <v>0</v>
      </c>
      <c r="T299" s="78">
        <v>2.5999999999999999E-3</v>
      </c>
      <c r="U299" s="78">
        <v>5.9999999999999995E-4</v>
      </c>
    </row>
    <row r="300" spans="2:21">
      <c r="B300" t="s">
        <v>1162</v>
      </c>
      <c r="C300" t="s">
        <v>1163</v>
      </c>
      <c r="D300" t="s">
        <v>123</v>
      </c>
      <c r="E300" t="s">
        <v>1066</v>
      </c>
      <c r="F300" t="s">
        <v>1164</v>
      </c>
      <c r="G300" t="s">
        <v>1165</v>
      </c>
      <c r="H300" t="s">
        <v>1151</v>
      </c>
      <c r="I300" t="s">
        <v>346</v>
      </c>
      <c r="J300" t="s">
        <v>272</v>
      </c>
      <c r="K300" s="77">
        <v>7.13</v>
      </c>
      <c r="L300" t="s">
        <v>106</v>
      </c>
      <c r="M300" s="78">
        <v>6.3799999999999996E-2</v>
      </c>
      <c r="N300" s="78">
        <v>5.6500000000000002E-2</v>
      </c>
      <c r="O300" s="77">
        <v>13485.9</v>
      </c>
      <c r="P300" s="77">
        <v>104.27038391208596</v>
      </c>
      <c r="Q300" s="77">
        <v>0</v>
      </c>
      <c r="R300" s="77">
        <v>50.425613738544001</v>
      </c>
      <c r="S300" s="78">
        <v>0</v>
      </c>
      <c r="T300" s="78">
        <v>6.9999999999999999E-4</v>
      </c>
      <c r="U300" s="78">
        <v>2.0000000000000001E-4</v>
      </c>
    </row>
    <row r="301" spans="2:21">
      <c r="B301" t="s">
        <v>1166</v>
      </c>
      <c r="C301" t="s">
        <v>1167</v>
      </c>
      <c r="D301" t="s">
        <v>123</v>
      </c>
      <c r="E301" t="s">
        <v>1066</v>
      </c>
      <c r="F301" t="s">
        <v>1168</v>
      </c>
      <c r="G301" t="s">
        <v>802</v>
      </c>
      <c r="H301" t="s">
        <v>1067</v>
      </c>
      <c r="I301" t="s">
        <v>214</v>
      </c>
      <c r="J301" t="s">
        <v>267</v>
      </c>
      <c r="K301" s="77">
        <v>3.82</v>
      </c>
      <c r="L301" t="s">
        <v>106</v>
      </c>
      <c r="M301" s="78">
        <v>8.1299999999999997E-2</v>
      </c>
      <c r="N301" s="78">
        <v>7.6300000000000007E-2</v>
      </c>
      <c r="O301" s="77">
        <v>32109.279999999999</v>
      </c>
      <c r="P301" s="77">
        <v>101.94259728277949</v>
      </c>
      <c r="Q301" s="77">
        <v>0</v>
      </c>
      <c r="R301" s="77">
        <v>117.380659926869</v>
      </c>
      <c r="S301" s="78">
        <v>0</v>
      </c>
      <c r="T301" s="78">
        <v>1.6999999999999999E-3</v>
      </c>
      <c r="U301" s="78">
        <v>4.0000000000000002E-4</v>
      </c>
    </row>
    <row r="302" spans="2:21">
      <c r="B302" t="s">
        <v>1169</v>
      </c>
      <c r="C302" t="s">
        <v>1170</v>
      </c>
      <c r="D302" t="s">
        <v>123</v>
      </c>
      <c r="E302" t="s">
        <v>1066</v>
      </c>
      <c r="F302" t="s">
        <v>1171</v>
      </c>
      <c r="G302" t="s">
        <v>802</v>
      </c>
      <c r="H302" t="s">
        <v>1077</v>
      </c>
      <c r="I302" t="s">
        <v>214</v>
      </c>
      <c r="J302" t="s">
        <v>275</v>
      </c>
      <c r="K302" s="77">
        <v>4.54</v>
      </c>
      <c r="L302" t="s">
        <v>110</v>
      </c>
      <c r="M302" s="78">
        <v>7.2499999999999995E-2</v>
      </c>
      <c r="N302" s="78">
        <v>7.7100000000000002E-2</v>
      </c>
      <c r="O302" s="77">
        <v>57315.06</v>
      </c>
      <c r="P302" s="77">
        <v>95.42197219823187</v>
      </c>
      <c r="Q302" s="77">
        <v>0</v>
      </c>
      <c r="R302" s="77">
        <v>213.087700002189</v>
      </c>
      <c r="S302" s="78">
        <v>0</v>
      </c>
      <c r="T302" s="78">
        <v>3.0999999999999999E-3</v>
      </c>
      <c r="U302" s="78">
        <v>6.9999999999999999E-4</v>
      </c>
    </row>
    <row r="303" spans="2:21">
      <c r="B303" t="s">
        <v>1172</v>
      </c>
      <c r="C303" t="s">
        <v>1173</v>
      </c>
      <c r="D303" t="s">
        <v>123</v>
      </c>
      <c r="E303" t="s">
        <v>1066</v>
      </c>
      <c r="F303" t="s">
        <v>1174</v>
      </c>
      <c r="G303" t="s">
        <v>1110</v>
      </c>
      <c r="H303" t="s">
        <v>1175</v>
      </c>
      <c r="I303" t="s">
        <v>346</v>
      </c>
      <c r="J303" t="s">
        <v>250</v>
      </c>
      <c r="K303" s="77">
        <v>4.12</v>
      </c>
      <c r="L303" t="s">
        <v>110</v>
      </c>
      <c r="M303" s="78">
        <v>2.63E-2</v>
      </c>
      <c r="N303" s="78">
        <v>0.1046</v>
      </c>
      <c r="O303" s="77">
        <v>28978.63</v>
      </c>
      <c r="P303" s="77">
        <v>74.398506889732175</v>
      </c>
      <c r="Q303" s="77">
        <v>0</v>
      </c>
      <c r="R303" s="77">
        <v>84.000778606148998</v>
      </c>
      <c r="S303" s="78">
        <v>1E-4</v>
      </c>
      <c r="T303" s="78">
        <v>1.1999999999999999E-3</v>
      </c>
      <c r="U303" s="78">
        <v>2.9999999999999997E-4</v>
      </c>
    </row>
    <row r="304" spans="2:21">
      <c r="B304" t="s">
        <v>1176</v>
      </c>
      <c r="C304" t="s">
        <v>1177</v>
      </c>
      <c r="D304" t="s">
        <v>123</v>
      </c>
      <c r="E304" t="s">
        <v>1066</v>
      </c>
      <c r="F304" t="s">
        <v>1178</v>
      </c>
      <c r="G304" t="s">
        <v>1110</v>
      </c>
      <c r="H304" t="s">
        <v>1077</v>
      </c>
      <c r="I304" t="s">
        <v>214</v>
      </c>
      <c r="J304" t="s">
        <v>328</v>
      </c>
      <c r="K304" s="77">
        <v>3.5</v>
      </c>
      <c r="L304" t="s">
        <v>106</v>
      </c>
      <c r="M304" s="78">
        <v>2.63E-2</v>
      </c>
      <c r="N304" s="78">
        <v>7.6100000000000001E-2</v>
      </c>
      <c r="O304" s="77">
        <v>40706.54</v>
      </c>
      <c r="P304" s="77">
        <v>83.888624884846379</v>
      </c>
      <c r="Q304" s="77">
        <v>0</v>
      </c>
      <c r="R304" s="77">
        <v>122.455289726101</v>
      </c>
      <c r="S304" s="78">
        <v>0</v>
      </c>
      <c r="T304" s="78">
        <v>1.8E-3</v>
      </c>
      <c r="U304" s="78">
        <v>4.0000000000000002E-4</v>
      </c>
    </row>
    <row r="305" spans="2:21">
      <c r="B305" t="s">
        <v>1179</v>
      </c>
      <c r="C305" t="s">
        <v>1180</v>
      </c>
      <c r="D305" t="s">
        <v>123</v>
      </c>
      <c r="E305" t="s">
        <v>1066</v>
      </c>
      <c r="F305" t="s">
        <v>1178</v>
      </c>
      <c r="G305" t="s">
        <v>1106</v>
      </c>
      <c r="H305" t="s">
        <v>1175</v>
      </c>
      <c r="I305" t="s">
        <v>346</v>
      </c>
      <c r="J305" t="s">
        <v>338</v>
      </c>
      <c r="K305" s="77">
        <v>2.3199999999999998</v>
      </c>
      <c r="L305" t="s">
        <v>106</v>
      </c>
      <c r="M305" s="78">
        <v>7.0499999999999993E-2</v>
      </c>
      <c r="N305" s="78">
        <v>7.1999999999999995E-2</v>
      </c>
      <c r="O305" s="77">
        <v>16054.64</v>
      </c>
      <c r="P305" s="77">
        <v>98.998583123632798</v>
      </c>
      <c r="Q305" s="77">
        <v>0</v>
      </c>
      <c r="R305" s="77">
        <v>56.9954039264016</v>
      </c>
      <c r="S305" s="78">
        <v>0</v>
      </c>
      <c r="T305" s="78">
        <v>8.0000000000000004E-4</v>
      </c>
      <c r="U305" s="78">
        <v>2.0000000000000001E-4</v>
      </c>
    </row>
    <row r="306" spans="2:21">
      <c r="B306" t="s">
        <v>1181</v>
      </c>
      <c r="C306" t="s">
        <v>1182</v>
      </c>
      <c r="D306" t="s">
        <v>123</v>
      </c>
      <c r="E306" t="s">
        <v>1066</v>
      </c>
      <c r="F306" t="s">
        <v>1183</v>
      </c>
      <c r="G306" t="s">
        <v>1184</v>
      </c>
      <c r="H306" t="s">
        <v>1077</v>
      </c>
      <c r="I306" t="s">
        <v>214</v>
      </c>
      <c r="J306" t="s">
        <v>247</v>
      </c>
      <c r="K306" s="77">
        <v>5.49</v>
      </c>
      <c r="L306" t="s">
        <v>106</v>
      </c>
      <c r="M306" s="78">
        <v>0.04</v>
      </c>
      <c r="N306" s="78">
        <v>5.6800000000000003E-2</v>
      </c>
      <c r="O306" s="77">
        <v>59803.53</v>
      </c>
      <c r="P306" s="77">
        <v>91.144888950200865</v>
      </c>
      <c r="Q306" s="77">
        <v>0</v>
      </c>
      <c r="R306" s="77">
        <v>195.46518957038501</v>
      </c>
      <c r="S306" s="78">
        <v>1E-4</v>
      </c>
      <c r="T306" s="78">
        <v>2.8E-3</v>
      </c>
      <c r="U306" s="78">
        <v>5.9999999999999995E-4</v>
      </c>
    </row>
    <row r="307" spans="2:21">
      <c r="B307" t="s">
        <v>1185</v>
      </c>
      <c r="C307" t="s">
        <v>1186</v>
      </c>
      <c r="D307" t="s">
        <v>123</v>
      </c>
      <c r="E307" t="s">
        <v>1066</v>
      </c>
      <c r="F307" t="s">
        <v>1187</v>
      </c>
      <c r="G307" t="s">
        <v>1188</v>
      </c>
      <c r="H307" t="s">
        <v>1175</v>
      </c>
      <c r="I307" t="s">
        <v>346</v>
      </c>
      <c r="J307" t="s">
        <v>272</v>
      </c>
      <c r="K307" s="77">
        <v>6.39</v>
      </c>
      <c r="L307" t="s">
        <v>110</v>
      </c>
      <c r="M307" s="78">
        <v>6.6299999999999998E-2</v>
      </c>
      <c r="N307" s="78">
        <v>6.4600000000000005E-2</v>
      </c>
      <c r="O307" s="77">
        <v>64218.559999999998</v>
      </c>
      <c r="P307" s="77">
        <v>101.80080552787228</v>
      </c>
      <c r="Q307" s="77">
        <v>0</v>
      </c>
      <c r="R307" s="77">
        <v>254.71411933252199</v>
      </c>
      <c r="S307" s="78">
        <v>1E-4</v>
      </c>
      <c r="T307" s="78">
        <v>3.7000000000000002E-3</v>
      </c>
      <c r="U307" s="78">
        <v>8.0000000000000004E-4</v>
      </c>
    </row>
    <row r="308" spans="2:21">
      <c r="B308" t="s">
        <v>1189</v>
      </c>
      <c r="C308" t="s">
        <v>1190</v>
      </c>
      <c r="D308" t="s">
        <v>123</v>
      </c>
      <c r="E308" t="s">
        <v>1066</v>
      </c>
      <c r="F308" t="s">
        <v>1191</v>
      </c>
      <c r="G308" t="s">
        <v>1192</v>
      </c>
      <c r="H308" t="s">
        <v>1175</v>
      </c>
      <c r="I308" t="s">
        <v>346</v>
      </c>
      <c r="J308" t="s">
        <v>281</v>
      </c>
      <c r="K308" s="77">
        <v>6.12</v>
      </c>
      <c r="L308" t="s">
        <v>106</v>
      </c>
      <c r="M308" s="78">
        <v>3.2500000000000001E-2</v>
      </c>
      <c r="N308" s="78">
        <v>5.5800000000000002E-2</v>
      </c>
      <c r="O308" s="77">
        <v>32109.279999999999</v>
      </c>
      <c r="P308" s="77">
        <v>86.070250155718227</v>
      </c>
      <c r="Q308" s="77">
        <v>0</v>
      </c>
      <c r="R308" s="77">
        <v>99.104623902451195</v>
      </c>
      <c r="S308" s="78">
        <v>0</v>
      </c>
      <c r="T308" s="78">
        <v>1.4E-3</v>
      </c>
      <c r="U308" s="78">
        <v>2.9999999999999997E-4</v>
      </c>
    </row>
    <row r="309" spans="2:21">
      <c r="B309" t="s">
        <v>1193</v>
      </c>
      <c r="C309" t="s">
        <v>1194</v>
      </c>
      <c r="D309" t="s">
        <v>123</v>
      </c>
      <c r="E309" t="s">
        <v>1066</v>
      </c>
      <c r="F309" t="s">
        <v>1195</v>
      </c>
      <c r="G309" t="s">
        <v>1106</v>
      </c>
      <c r="H309" t="s">
        <v>1175</v>
      </c>
      <c r="I309" t="s">
        <v>346</v>
      </c>
      <c r="J309" t="s">
        <v>328</v>
      </c>
      <c r="K309" s="77">
        <v>4.97</v>
      </c>
      <c r="L309" t="s">
        <v>106</v>
      </c>
      <c r="M309" s="78">
        <v>3.1300000000000001E-2</v>
      </c>
      <c r="N309" s="78">
        <v>7.0800000000000002E-2</v>
      </c>
      <c r="O309" s="77">
        <v>32109.279999999999</v>
      </c>
      <c r="P309" s="77">
        <v>83.416333229521186</v>
      </c>
      <c r="Q309" s="77">
        <v>0</v>
      </c>
      <c r="R309" s="77">
        <v>96.048801032606406</v>
      </c>
      <c r="S309" s="78">
        <v>0</v>
      </c>
      <c r="T309" s="78">
        <v>1.4E-3</v>
      </c>
      <c r="U309" s="78">
        <v>2.9999999999999997E-4</v>
      </c>
    </row>
    <row r="310" spans="2:21">
      <c r="B310" t="s">
        <v>1196</v>
      </c>
      <c r="C310" t="s">
        <v>1197</v>
      </c>
      <c r="D310" t="s">
        <v>123</v>
      </c>
      <c r="E310" t="s">
        <v>1066</v>
      </c>
      <c r="F310" t="s">
        <v>1198</v>
      </c>
      <c r="G310" t="s">
        <v>1165</v>
      </c>
      <c r="H310" t="s">
        <v>1175</v>
      </c>
      <c r="I310" t="s">
        <v>346</v>
      </c>
      <c r="J310" t="s">
        <v>272</v>
      </c>
      <c r="K310" s="77">
        <v>4.75</v>
      </c>
      <c r="L310" t="s">
        <v>110</v>
      </c>
      <c r="M310" s="78">
        <v>4.8800000000000003E-2</v>
      </c>
      <c r="N310" s="78">
        <v>5.5800000000000002E-2</v>
      </c>
      <c r="O310" s="77">
        <v>43989.71</v>
      </c>
      <c r="P310" s="77">
        <v>97.144150756165757</v>
      </c>
      <c r="Q310" s="77">
        <v>0</v>
      </c>
      <c r="R310" s="77">
        <v>166.49799074368201</v>
      </c>
      <c r="S310" s="78">
        <v>0</v>
      </c>
      <c r="T310" s="78">
        <v>2.3999999999999998E-3</v>
      </c>
      <c r="U310" s="78">
        <v>5.0000000000000001E-4</v>
      </c>
    </row>
    <row r="311" spans="2:21">
      <c r="B311" t="s">
        <v>1199</v>
      </c>
      <c r="C311" t="s">
        <v>1200</v>
      </c>
      <c r="D311" t="s">
        <v>123</v>
      </c>
      <c r="E311" t="s">
        <v>1066</v>
      </c>
      <c r="F311" t="s">
        <v>1201</v>
      </c>
      <c r="G311" t="s">
        <v>123</v>
      </c>
      <c r="H311" t="s">
        <v>1077</v>
      </c>
      <c r="I311" t="s">
        <v>214</v>
      </c>
      <c r="J311" t="s">
        <v>275</v>
      </c>
      <c r="K311" s="77">
        <v>7.59</v>
      </c>
      <c r="L311" t="s">
        <v>106</v>
      </c>
      <c r="M311" s="78">
        <v>5.8999999999999997E-2</v>
      </c>
      <c r="N311" s="78">
        <v>5.8599999999999999E-2</v>
      </c>
      <c r="O311" s="77">
        <v>44952.99</v>
      </c>
      <c r="P311" s="77">
        <v>99.854111098505228</v>
      </c>
      <c r="Q311" s="77">
        <v>0</v>
      </c>
      <c r="R311" s="77">
        <v>160.96624715604599</v>
      </c>
      <c r="S311" s="78">
        <v>1E-4</v>
      </c>
      <c r="T311" s="78">
        <v>2.3E-3</v>
      </c>
      <c r="U311" s="78">
        <v>5.0000000000000001E-4</v>
      </c>
    </row>
    <row r="312" spans="2:21">
      <c r="B312" t="s">
        <v>1202</v>
      </c>
      <c r="C312" t="s">
        <v>1203</v>
      </c>
      <c r="D312" t="s">
        <v>123</v>
      </c>
      <c r="E312" t="s">
        <v>1066</v>
      </c>
      <c r="F312" t="s">
        <v>1204</v>
      </c>
      <c r="G312" t="s">
        <v>1205</v>
      </c>
      <c r="H312" t="s">
        <v>1077</v>
      </c>
      <c r="I312" t="s">
        <v>214</v>
      </c>
      <c r="J312" t="s">
        <v>373</v>
      </c>
      <c r="K312" s="77">
        <v>7.24</v>
      </c>
      <c r="L312" t="s">
        <v>106</v>
      </c>
      <c r="M312" s="78">
        <v>3.15E-2</v>
      </c>
      <c r="N312" s="78">
        <v>6.7100000000000007E-2</v>
      </c>
      <c r="O312" s="77">
        <v>32109.279999999999</v>
      </c>
      <c r="P312" s="77">
        <v>77.233749906569074</v>
      </c>
      <c r="Q312" s="77">
        <v>0</v>
      </c>
      <c r="R312" s="77">
        <v>88.929934829032007</v>
      </c>
      <c r="S312" s="78">
        <v>0</v>
      </c>
      <c r="T312" s="78">
        <v>1.2999999999999999E-3</v>
      </c>
      <c r="U312" s="78">
        <v>2.9999999999999997E-4</v>
      </c>
    </row>
    <row r="313" spans="2:21">
      <c r="B313" t="s">
        <v>1206</v>
      </c>
      <c r="C313" t="s">
        <v>1207</v>
      </c>
      <c r="D313" t="s">
        <v>123</v>
      </c>
      <c r="E313" t="s">
        <v>1066</v>
      </c>
      <c r="F313" t="s">
        <v>1208</v>
      </c>
      <c r="G313" t="s">
        <v>1209</v>
      </c>
      <c r="H313" t="s">
        <v>1077</v>
      </c>
      <c r="I313" t="s">
        <v>214</v>
      </c>
      <c r="J313" t="s">
        <v>551</v>
      </c>
      <c r="K313" s="77">
        <v>7.41</v>
      </c>
      <c r="L313" t="s">
        <v>106</v>
      </c>
      <c r="M313" s="78">
        <v>4.2799999999999998E-2</v>
      </c>
      <c r="N313" s="78">
        <v>5.8200000000000002E-2</v>
      </c>
      <c r="O313" s="77">
        <v>64218.559999999998</v>
      </c>
      <c r="P313" s="77">
        <v>88.698849318328001</v>
      </c>
      <c r="Q313" s="77">
        <v>0</v>
      </c>
      <c r="R313" s="77">
        <v>204.26258983491701</v>
      </c>
      <c r="S313" s="78">
        <v>0</v>
      </c>
      <c r="T313" s="78">
        <v>2.8999999999999998E-3</v>
      </c>
      <c r="U313" s="78">
        <v>5.9999999999999995E-4</v>
      </c>
    </row>
    <row r="314" spans="2:21">
      <c r="B314" t="s">
        <v>1210</v>
      </c>
      <c r="C314" t="s">
        <v>1211</v>
      </c>
      <c r="D314" t="s">
        <v>123</v>
      </c>
      <c r="E314" t="s">
        <v>1066</v>
      </c>
      <c r="F314" t="s">
        <v>1212</v>
      </c>
      <c r="G314" t="s">
        <v>1106</v>
      </c>
      <c r="H314" t="s">
        <v>1175</v>
      </c>
      <c r="I314" t="s">
        <v>346</v>
      </c>
      <c r="J314" t="s">
        <v>272</v>
      </c>
      <c r="K314" s="77">
        <v>7.22</v>
      </c>
      <c r="L314" t="s">
        <v>106</v>
      </c>
      <c r="M314" s="78">
        <v>6.8000000000000005E-2</v>
      </c>
      <c r="N314" s="78">
        <v>6.7000000000000004E-2</v>
      </c>
      <c r="O314" s="77">
        <v>77062.27</v>
      </c>
      <c r="P314" s="77">
        <v>101.72359997025789</v>
      </c>
      <c r="Q314" s="77">
        <v>0</v>
      </c>
      <c r="R314" s="77">
        <v>281.10838773240101</v>
      </c>
      <c r="S314" s="78">
        <v>1E-4</v>
      </c>
      <c r="T314" s="78">
        <v>4.0000000000000001E-3</v>
      </c>
      <c r="U314" s="78">
        <v>8.9999999999999998E-4</v>
      </c>
    </row>
    <row r="315" spans="2:21">
      <c r="B315" t="s">
        <v>1213</v>
      </c>
      <c r="C315" t="s">
        <v>1214</v>
      </c>
      <c r="D315" t="s">
        <v>123</v>
      </c>
      <c r="E315" t="s">
        <v>1066</v>
      </c>
      <c r="F315" t="s">
        <v>1215</v>
      </c>
      <c r="G315" t="s">
        <v>1158</v>
      </c>
      <c r="H315" t="s">
        <v>1175</v>
      </c>
      <c r="I315" t="s">
        <v>346</v>
      </c>
      <c r="J315" t="s">
        <v>281</v>
      </c>
      <c r="K315" s="77">
        <v>7.01</v>
      </c>
      <c r="L315" t="s">
        <v>106</v>
      </c>
      <c r="M315" s="78">
        <v>5.6000000000000001E-2</v>
      </c>
      <c r="N315" s="78">
        <v>5.4600000000000003E-2</v>
      </c>
      <c r="O315" s="77">
        <v>12040.98</v>
      </c>
      <c r="P315" s="77">
        <v>101.58811095608498</v>
      </c>
      <c r="Q315" s="77">
        <v>0</v>
      </c>
      <c r="R315" s="77">
        <v>43.864683983643602</v>
      </c>
      <c r="S315" s="78">
        <v>0</v>
      </c>
      <c r="T315" s="78">
        <v>5.9999999999999995E-4</v>
      </c>
      <c r="U315" s="78">
        <v>1E-4</v>
      </c>
    </row>
    <row r="316" spans="2:21">
      <c r="B316" t="s">
        <v>1216</v>
      </c>
      <c r="C316" t="s">
        <v>1217</v>
      </c>
      <c r="D316" t="s">
        <v>123</v>
      </c>
      <c r="E316" t="s">
        <v>1066</v>
      </c>
      <c r="F316" t="s">
        <v>1218</v>
      </c>
      <c r="G316" t="s">
        <v>1110</v>
      </c>
      <c r="H316" t="s">
        <v>1077</v>
      </c>
      <c r="I316" t="s">
        <v>214</v>
      </c>
      <c r="J316" t="s">
        <v>307</v>
      </c>
      <c r="K316" s="77">
        <v>3.52</v>
      </c>
      <c r="L316" t="s">
        <v>106</v>
      </c>
      <c r="M316" s="78">
        <v>4.7E-2</v>
      </c>
      <c r="N316" s="78">
        <v>7.3899999999999993E-2</v>
      </c>
      <c r="O316" s="77">
        <v>30503.82</v>
      </c>
      <c r="P316" s="77">
        <v>91.000888742459139</v>
      </c>
      <c r="Q316" s="77">
        <v>0</v>
      </c>
      <c r="R316" s="77">
        <v>99.542867819234402</v>
      </c>
      <c r="S316" s="78">
        <v>1E-4</v>
      </c>
      <c r="T316" s="78">
        <v>1.4E-3</v>
      </c>
      <c r="U316" s="78">
        <v>2.9999999999999997E-4</v>
      </c>
    </row>
    <row r="317" spans="2:21">
      <c r="B317" t="s">
        <v>1219</v>
      </c>
      <c r="C317" t="s">
        <v>1220</v>
      </c>
      <c r="D317" t="s">
        <v>123</v>
      </c>
      <c r="E317" t="s">
        <v>1066</v>
      </c>
      <c r="F317" t="s">
        <v>1221</v>
      </c>
      <c r="G317" t="s">
        <v>1106</v>
      </c>
      <c r="H317" t="s">
        <v>1175</v>
      </c>
      <c r="I317" t="s">
        <v>346</v>
      </c>
      <c r="J317" t="s">
        <v>250</v>
      </c>
      <c r="K317" s="77">
        <v>3.1</v>
      </c>
      <c r="L317" t="s">
        <v>106</v>
      </c>
      <c r="M317" s="78">
        <v>3.4000000000000002E-2</v>
      </c>
      <c r="N317" s="78">
        <v>7.3700000000000002E-2</v>
      </c>
      <c r="O317" s="77">
        <v>14449.18</v>
      </c>
      <c r="P317" s="77">
        <v>88.550333621700332</v>
      </c>
      <c r="Q317" s="77">
        <v>0</v>
      </c>
      <c r="R317" s="77">
        <v>45.882142384821599</v>
      </c>
      <c r="S317" s="78">
        <v>0</v>
      </c>
      <c r="T317" s="78">
        <v>6.9999999999999999E-4</v>
      </c>
      <c r="U317" s="78">
        <v>1E-4</v>
      </c>
    </row>
    <row r="318" spans="2:21">
      <c r="B318" t="s">
        <v>1222</v>
      </c>
      <c r="C318" t="s">
        <v>1223</v>
      </c>
      <c r="D318" t="s">
        <v>123</v>
      </c>
      <c r="E318" t="s">
        <v>1066</v>
      </c>
      <c r="F318" t="s">
        <v>1221</v>
      </c>
      <c r="G318" t="s">
        <v>1106</v>
      </c>
      <c r="H318" t="s">
        <v>1175</v>
      </c>
      <c r="I318" t="s">
        <v>346</v>
      </c>
      <c r="J318" t="s">
        <v>535</v>
      </c>
      <c r="K318" s="77">
        <v>2.21</v>
      </c>
      <c r="L318" t="s">
        <v>106</v>
      </c>
      <c r="M318" s="78">
        <v>3.7499999999999999E-2</v>
      </c>
      <c r="N318" s="78">
        <v>7.6499999999999999E-2</v>
      </c>
      <c r="O318" s="77">
        <v>9632.7800000000007</v>
      </c>
      <c r="P318" s="77">
        <v>92.162333419843492</v>
      </c>
      <c r="Q318" s="77">
        <v>0</v>
      </c>
      <c r="R318" s="77">
        <v>31.835772228823199</v>
      </c>
      <c r="S318" s="78">
        <v>0</v>
      </c>
      <c r="T318" s="78">
        <v>5.0000000000000001E-4</v>
      </c>
      <c r="U318" s="78">
        <v>1E-4</v>
      </c>
    </row>
    <row r="319" spans="2:21">
      <c r="B319" t="s">
        <v>1224</v>
      </c>
      <c r="C319" t="s">
        <v>1225</v>
      </c>
      <c r="D319" t="s">
        <v>123</v>
      </c>
      <c r="E319" t="s">
        <v>1066</v>
      </c>
      <c r="F319" t="s">
        <v>1226</v>
      </c>
      <c r="G319" t="s">
        <v>1165</v>
      </c>
      <c r="H319" t="s">
        <v>1175</v>
      </c>
      <c r="I319" t="s">
        <v>346</v>
      </c>
      <c r="J319" t="s">
        <v>281</v>
      </c>
      <c r="K319" s="77">
        <v>3.66</v>
      </c>
      <c r="L319" t="s">
        <v>106</v>
      </c>
      <c r="M319" s="78">
        <v>6.88E-2</v>
      </c>
      <c r="N319" s="78">
        <v>8.7400000000000005E-2</v>
      </c>
      <c r="O319" s="77">
        <v>33393.65</v>
      </c>
      <c r="P319" s="77">
        <v>93.498205525601421</v>
      </c>
      <c r="Q319" s="77">
        <v>0</v>
      </c>
      <c r="R319" s="77">
        <v>111.963754145067</v>
      </c>
      <c r="S319" s="78">
        <v>1E-4</v>
      </c>
      <c r="T319" s="78">
        <v>1.6000000000000001E-3</v>
      </c>
      <c r="U319" s="78">
        <v>2.9999999999999997E-4</v>
      </c>
    </row>
    <row r="320" spans="2:21">
      <c r="B320" t="s">
        <v>1227</v>
      </c>
      <c r="C320" t="s">
        <v>1228</v>
      </c>
      <c r="D320" t="s">
        <v>123</v>
      </c>
      <c r="E320" t="s">
        <v>1066</v>
      </c>
      <c r="F320" t="s">
        <v>1229</v>
      </c>
      <c r="G320" t="s">
        <v>1188</v>
      </c>
      <c r="H320" t="s">
        <v>1077</v>
      </c>
      <c r="I320" t="s">
        <v>214</v>
      </c>
      <c r="J320" t="s">
        <v>796</v>
      </c>
      <c r="K320" s="77">
        <v>4.26</v>
      </c>
      <c r="L320" t="s">
        <v>110</v>
      </c>
      <c r="M320" s="78">
        <v>0.04</v>
      </c>
      <c r="N320" s="78">
        <v>6.3299999999999995E-2</v>
      </c>
      <c r="O320" s="77">
        <v>38531.14</v>
      </c>
      <c r="P320" s="77">
        <v>93.614666649364878</v>
      </c>
      <c r="Q320" s="77">
        <v>0</v>
      </c>
      <c r="R320" s="77">
        <v>140.53904420866499</v>
      </c>
      <c r="S320" s="78">
        <v>0</v>
      </c>
      <c r="T320" s="78">
        <v>2E-3</v>
      </c>
      <c r="U320" s="78">
        <v>4.0000000000000002E-4</v>
      </c>
    </row>
    <row r="321" spans="2:21">
      <c r="B321" t="s">
        <v>1230</v>
      </c>
      <c r="C321" t="s">
        <v>1231</v>
      </c>
      <c r="D321" t="s">
        <v>123</v>
      </c>
      <c r="E321" t="s">
        <v>1066</v>
      </c>
      <c r="F321" t="s">
        <v>1232</v>
      </c>
      <c r="G321" t="s">
        <v>1209</v>
      </c>
      <c r="H321" t="s">
        <v>1077</v>
      </c>
      <c r="I321" t="s">
        <v>214</v>
      </c>
      <c r="J321" t="s">
        <v>628</v>
      </c>
      <c r="K321" s="77">
        <v>4.25</v>
      </c>
      <c r="L321" t="s">
        <v>110</v>
      </c>
      <c r="M321" s="78">
        <v>4.6300000000000001E-2</v>
      </c>
      <c r="N321" s="78">
        <v>5.3400000000000003E-2</v>
      </c>
      <c r="O321" s="77">
        <v>32912.01</v>
      </c>
      <c r="P321" s="77">
        <v>98.798124869917999</v>
      </c>
      <c r="Q321" s="77">
        <v>0</v>
      </c>
      <c r="R321" s="77">
        <v>126.69058756909899</v>
      </c>
      <c r="S321" s="78">
        <v>1E-4</v>
      </c>
      <c r="T321" s="78">
        <v>1.8E-3</v>
      </c>
      <c r="U321" s="78">
        <v>4.0000000000000002E-4</v>
      </c>
    </row>
    <row r="322" spans="2:21">
      <c r="B322" t="s">
        <v>1233</v>
      </c>
      <c r="C322" t="s">
        <v>1234</v>
      </c>
      <c r="D322" t="s">
        <v>123</v>
      </c>
      <c r="E322" t="s">
        <v>1066</v>
      </c>
      <c r="F322" t="s">
        <v>1235</v>
      </c>
      <c r="G322" t="s">
        <v>1188</v>
      </c>
      <c r="H322" t="s">
        <v>1175</v>
      </c>
      <c r="I322" t="s">
        <v>346</v>
      </c>
      <c r="J322" t="s">
        <v>715</v>
      </c>
      <c r="K322" s="77">
        <v>3.57</v>
      </c>
      <c r="L322" t="s">
        <v>106</v>
      </c>
      <c r="M322" s="78">
        <v>5.2999999999999999E-2</v>
      </c>
      <c r="N322" s="78">
        <v>9.98E-2</v>
      </c>
      <c r="O322" s="77">
        <v>46478.18</v>
      </c>
      <c r="P322" s="77">
        <v>84.577808227430594</v>
      </c>
      <c r="Q322" s="77">
        <v>0</v>
      </c>
      <c r="R322" s="77">
        <v>140.96647024952799</v>
      </c>
      <c r="S322" s="78">
        <v>0</v>
      </c>
      <c r="T322" s="78">
        <v>2E-3</v>
      </c>
      <c r="U322" s="78">
        <v>4.0000000000000002E-4</v>
      </c>
    </row>
    <row r="323" spans="2:21">
      <c r="B323" t="s">
        <v>1236</v>
      </c>
      <c r="C323" t="s">
        <v>1237</v>
      </c>
      <c r="D323" t="s">
        <v>123</v>
      </c>
      <c r="E323" t="s">
        <v>1066</v>
      </c>
      <c r="F323" t="s">
        <v>1238</v>
      </c>
      <c r="G323" t="s">
        <v>1165</v>
      </c>
      <c r="H323" t="s">
        <v>1077</v>
      </c>
      <c r="I323" t="s">
        <v>214</v>
      </c>
      <c r="J323" t="s">
        <v>715</v>
      </c>
      <c r="K323" s="77">
        <v>4.57</v>
      </c>
      <c r="L323" t="s">
        <v>110</v>
      </c>
      <c r="M323" s="78">
        <v>4.6300000000000001E-2</v>
      </c>
      <c r="N323" s="78">
        <v>6.6100000000000006E-2</v>
      </c>
      <c r="O323" s="77">
        <v>30664.36</v>
      </c>
      <c r="P323" s="77">
        <v>94.154139014804258</v>
      </c>
      <c r="Q323" s="77">
        <v>0</v>
      </c>
      <c r="R323" s="77">
        <v>112.490167451619</v>
      </c>
      <c r="S323" s="78">
        <v>0</v>
      </c>
      <c r="T323" s="78">
        <v>1.6000000000000001E-3</v>
      </c>
      <c r="U323" s="78">
        <v>2.9999999999999997E-4</v>
      </c>
    </row>
    <row r="324" spans="2:21">
      <c r="B324" t="s">
        <v>1239</v>
      </c>
      <c r="C324" t="s">
        <v>1240</v>
      </c>
      <c r="D324" t="s">
        <v>123</v>
      </c>
      <c r="E324" t="s">
        <v>1066</v>
      </c>
      <c r="F324" t="s">
        <v>1241</v>
      </c>
      <c r="G324" t="s">
        <v>1150</v>
      </c>
      <c r="H324" t="s">
        <v>1242</v>
      </c>
      <c r="I324" t="s">
        <v>214</v>
      </c>
      <c r="J324" t="s">
        <v>366</v>
      </c>
      <c r="K324" s="77">
        <v>2.04</v>
      </c>
      <c r="L324" t="s">
        <v>106</v>
      </c>
      <c r="M324" s="78">
        <v>6.5000000000000002E-2</v>
      </c>
      <c r="N324" s="78">
        <v>9.4E-2</v>
      </c>
      <c r="O324" s="77">
        <v>16054.64</v>
      </c>
      <c r="P324" s="77">
        <v>95.07783322952119</v>
      </c>
      <c r="Q324" s="77">
        <v>0</v>
      </c>
      <c r="R324" s="77">
        <v>54.738152187452798</v>
      </c>
      <c r="S324" s="78">
        <v>0</v>
      </c>
      <c r="T324" s="78">
        <v>8.0000000000000004E-4</v>
      </c>
      <c r="U324" s="78">
        <v>2.0000000000000001E-4</v>
      </c>
    </row>
    <row r="325" spans="2:21">
      <c r="B325" t="s">
        <v>1243</v>
      </c>
      <c r="C325" t="s">
        <v>1244</v>
      </c>
      <c r="D325" t="s">
        <v>123</v>
      </c>
      <c r="E325" t="s">
        <v>1066</v>
      </c>
      <c r="F325" t="s">
        <v>1245</v>
      </c>
      <c r="G325" t="s">
        <v>1188</v>
      </c>
      <c r="H325" t="s">
        <v>1242</v>
      </c>
      <c r="I325" t="s">
        <v>214</v>
      </c>
      <c r="J325" t="s">
        <v>421</v>
      </c>
      <c r="K325" s="77">
        <v>4.6399999999999997</v>
      </c>
      <c r="L325" t="s">
        <v>106</v>
      </c>
      <c r="M325" s="78">
        <v>4.1300000000000003E-2</v>
      </c>
      <c r="N325" s="78">
        <v>5.9799999999999999E-2</v>
      </c>
      <c r="O325" s="77">
        <v>57475.61</v>
      </c>
      <c r="P325" s="77">
        <v>90.77412494291076</v>
      </c>
      <c r="Q325" s="77">
        <v>0</v>
      </c>
      <c r="R325" s="77">
        <v>187.092313570697</v>
      </c>
      <c r="S325" s="78">
        <v>1E-4</v>
      </c>
      <c r="T325" s="78">
        <v>2.7000000000000001E-3</v>
      </c>
      <c r="U325" s="78">
        <v>5.9999999999999995E-4</v>
      </c>
    </row>
    <row r="326" spans="2:21">
      <c r="B326" t="s">
        <v>1246</v>
      </c>
      <c r="C326" t="s">
        <v>1247</v>
      </c>
      <c r="D326" t="s">
        <v>123</v>
      </c>
      <c r="E326" t="s">
        <v>1066</v>
      </c>
      <c r="F326" t="s">
        <v>1248</v>
      </c>
      <c r="G326" t="s">
        <v>1249</v>
      </c>
      <c r="H326" t="s">
        <v>1242</v>
      </c>
      <c r="I326" t="s">
        <v>214</v>
      </c>
      <c r="J326" t="s">
        <v>463</v>
      </c>
      <c r="K326" s="77">
        <v>4.29</v>
      </c>
      <c r="L326" t="s">
        <v>110</v>
      </c>
      <c r="M326" s="78">
        <v>3.1300000000000001E-2</v>
      </c>
      <c r="N326" s="78">
        <v>6.5000000000000002E-2</v>
      </c>
      <c r="O326" s="77">
        <v>48163.92</v>
      </c>
      <c r="P326" s="77">
        <v>87.262506820873256</v>
      </c>
      <c r="Q326" s="77">
        <v>0</v>
      </c>
      <c r="R326" s="77">
        <v>163.753561136174</v>
      </c>
      <c r="S326" s="78">
        <v>1E-4</v>
      </c>
      <c r="T326" s="78">
        <v>2.3999999999999998E-3</v>
      </c>
      <c r="U326" s="78">
        <v>5.0000000000000001E-4</v>
      </c>
    </row>
    <row r="327" spans="2:21">
      <c r="B327" t="s">
        <v>1250</v>
      </c>
      <c r="C327" t="s">
        <v>1251</v>
      </c>
      <c r="D327" t="s">
        <v>123</v>
      </c>
      <c r="E327" t="s">
        <v>1066</v>
      </c>
      <c r="F327" t="s">
        <v>1252</v>
      </c>
      <c r="G327" t="s">
        <v>802</v>
      </c>
      <c r="H327" t="s">
        <v>1253</v>
      </c>
      <c r="I327" t="s">
        <v>346</v>
      </c>
      <c r="J327" t="s">
        <v>424</v>
      </c>
      <c r="K327" s="77">
        <v>5.2</v>
      </c>
      <c r="L327" t="s">
        <v>110</v>
      </c>
      <c r="M327" s="78">
        <v>6.88E-2</v>
      </c>
      <c r="N327" s="78">
        <v>8.14E-2</v>
      </c>
      <c r="O327" s="77">
        <v>28256.17</v>
      </c>
      <c r="P327" s="77">
        <v>95.233712944465069</v>
      </c>
      <c r="Q327" s="77">
        <v>0</v>
      </c>
      <c r="R327" s="77">
        <v>104.844403605568</v>
      </c>
      <c r="S327" s="78">
        <v>0</v>
      </c>
      <c r="T327" s="78">
        <v>1.5E-3</v>
      </c>
      <c r="U327" s="78">
        <v>2.9999999999999997E-4</v>
      </c>
    </row>
    <row r="328" spans="2:21">
      <c r="B328" t="s">
        <v>1254</v>
      </c>
      <c r="C328" t="s">
        <v>1255</v>
      </c>
      <c r="D328" t="s">
        <v>123</v>
      </c>
      <c r="E328" t="s">
        <v>1066</v>
      </c>
      <c r="F328" t="s">
        <v>1252</v>
      </c>
      <c r="G328" t="s">
        <v>802</v>
      </c>
      <c r="H328" t="s">
        <v>1253</v>
      </c>
      <c r="I328" t="s">
        <v>346</v>
      </c>
      <c r="J328" t="s">
        <v>424</v>
      </c>
      <c r="K328" s="77">
        <v>5.0599999999999996</v>
      </c>
      <c r="L328" t="s">
        <v>106</v>
      </c>
      <c r="M328" s="78">
        <v>7.7499999999999999E-2</v>
      </c>
      <c r="N328" s="78">
        <v>8.6900000000000005E-2</v>
      </c>
      <c r="O328" s="77">
        <v>33148.019999999997</v>
      </c>
      <c r="P328" s="77">
        <v>94.450222187026895</v>
      </c>
      <c r="Q328" s="77">
        <v>0</v>
      </c>
      <c r="R328" s="77">
        <v>112.271845446592</v>
      </c>
      <c r="S328" s="78">
        <v>0</v>
      </c>
      <c r="T328" s="78">
        <v>1.6000000000000001E-3</v>
      </c>
      <c r="U328" s="78">
        <v>2.9999999999999997E-4</v>
      </c>
    </row>
    <row r="329" spans="2:21">
      <c r="B329" t="s">
        <v>1256</v>
      </c>
      <c r="C329" t="s">
        <v>1257</v>
      </c>
      <c r="D329" t="s">
        <v>123</v>
      </c>
      <c r="E329" t="s">
        <v>1066</v>
      </c>
      <c r="F329" t="s">
        <v>1258</v>
      </c>
      <c r="G329" t="s">
        <v>1158</v>
      </c>
      <c r="H329" t="s">
        <v>1253</v>
      </c>
      <c r="I329" t="s">
        <v>346</v>
      </c>
      <c r="J329" t="s">
        <v>551</v>
      </c>
      <c r="K329" s="77">
        <v>5.32</v>
      </c>
      <c r="L329" t="s">
        <v>106</v>
      </c>
      <c r="M329" s="78">
        <v>3.2500000000000001E-2</v>
      </c>
      <c r="N329" s="78">
        <v>5.6599999999999998E-2</v>
      </c>
      <c r="O329" s="77">
        <v>23597.11</v>
      </c>
      <c r="P329" s="77">
        <v>87.345250172160917</v>
      </c>
      <c r="Q329" s="77">
        <v>0</v>
      </c>
      <c r="R329" s="77">
        <v>73.910883779759402</v>
      </c>
      <c r="S329" s="78">
        <v>0</v>
      </c>
      <c r="T329" s="78">
        <v>1.1000000000000001E-3</v>
      </c>
      <c r="U329" s="78">
        <v>2.0000000000000001E-4</v>
      </c>
    </row>
    <row r="330" spans="2:21">
      <c r="B330" t="s">
        <v>1259</v>
      </c>
      <c r="C330" t="s">
        <v>1260</v>
      </c>
      <c r="D330" t="s">
        <v>123</v>
      </c>
      <c r="E330" t="s">
        <v>1066</v>
      </c>
      <c r="F330" t="s">
        <v>1261</v>
      </c>
      <c r="G330" t="s">
        <v>1262</v>
      </c>
      <c r="H330" t="s">
        <v>1253</v>
      </c>
      <c r="I330" t="s">
        <v>346</v>
      </c>
      <c r="J330" t="s">
        <v>715</v>
      </c>
      <c r="K330" s="77">
        <v>3.38</v>
      </c>
      <c r="L330" t="s">
        <v>106</v>
      </c>
      <c r="M330" s="78">
        <v>0.06</v>
      </c>
      <c r="N330" s="78">
        <v>8.3000000000000004E-2</v>
      </c>
      <c r="O330" s="77">
        <v>34533.53</v>
      </c>
      <c r="P330" s="77">
        <v>93.82699992760692</v>
      </c>
      <c r="Q330" s="77">
        <v>0</v>
      </c>
      <c r="R330" s="77">
        <v>116.19276575280701</v>
      </c>
      <c r="S330" s="78">
        <v>0</v>
      </c>
      <c r="T330" s="78">
        <v>1.6999999999999999E-3</v>
      </c>
      <c r="U330" s="78">
        <v>4.0000000000000002E-4</v>
      </c>
    </row>
    <row r="331" spans="2:21">
      <c r="B331" t="s">
        <v>1263</v>
      </c>
      <c r="C331" t="s">
        <v>1264</v>
      </c>
      <c r="D331" t="s">
        <v>123</v>
      </c>
      <c r="E331" t="s">
        <v>1066</v>
      </c>
      <c r="F331" t="s">
        <v>1265</v>
      </c>
      <c r="G331" t="s">
        <v>802</v>
      </c>
      <c r="H331" t="s">
        <v>1253</v>
      </c>
      <c r="I331" t="s">
        <v>346</v>
      </c>
      <c r="J331" t="s">
        <v>275</v>
      </c>
      <c r="K331" s="77">
        <v>4.58</v>
      </c>
      <c r="L331" t="s">
        <v>106</v>
      </c>
      <c r="M331" s="78">
        <v>7.4999999999999997E-2</v>
      </c>
      <c r="N331" s="78">
        <v>9.6699999999999994E-2</v>
      </c>
      <c r="O331" s="77">
        <v>38531.14</v>
      </c>
      <c r="P331" s="77">
        <v>89.725333441471122</v>
      </c>
      <c r="Q331" s="77">
        <v>0</v>
      </c>
      <c r="R331" s="77">
        <v>123.975887123867</v>
      </c>
      <c r="S331" s="78">
        <v>0</v>
      </c>
      <c r="T331" s="78">
        <v>1.8E-3</v>
      </c>
      <c r="U331" s="78">
        <v>4.0000000000000002E-4</v>
      </c>
    </row>
    <row r="332" spans="2:21">
      <c r="B332" t="s">
        <v>1266</v>
      </c>
      <c r="C332" t="s">
        <v>1267</v>
      </c>
      <c r="D332" t="s">
        <v>123</v>
      </c>
      <c r="E332" t="s">
        <v>1066</v>
      </c>
      <c r="F332" t="s">
        <v>1268</v>
      </c>
      <c r="G332" t="s">
        <v>1106</v>
      </c>
      <c r="H332" t="s">
        <v>1253</v>
      </c>
      <c r="I332" t="s">
        <v>346</v>
      </c>
      <c r="J332" t="s">
        <v>452</v>
      </c>
      <c r="K332" s="77">
        <v>6.47</v>
      </c>
      <c r="L332" t="s">
        <v>106</v>
      </c>
      <c r="M332" s="78">
        <v>3.6299999999999999E-2</v>
      </c>
      <c r="N332" s="78">
        <v>5.7500000000000002E-2</v>
      </c>
      <c r="O332" s="77">
        <v>64218.559999999998</v>
      </c>
      <c r="P332" s="77">
        <v>86.444013620984506</v>
      </c>
      <c r="Q332" s="77">
        <v>0</v>
      </c>
      <c r="R332" s="77">
        <v>199.06997930240999</v>
      </c>
      <c r="S332" s="78">
        <v>1E-4</v>
      </c>
      <c r="T332" s="78">
        <v>2.8999999999999998E-3</v>
      </c>
      <c r="U332" s="78">
        <v>5.9999999999999995E-4</v>
      </c>
    </row>
    <row r="333" spans="2:21">
      <c r="B333" t="s">
        <v>1269</v>
      </c>
      <c r="C333" t="s">
        <v>1270</v>
      </c>
      <c r="D333" t="s">
        <v>123</v>
      </c>
      <c r="E333" t="s">
        <v>1066</v>
      </c>
      <c r="F333" t="s">
        <v>1271</v>
      </c>
      <c r="G333" t="s">
        <v>1150</v>
      </c>
      <c r="H333" t="s">
        <v>1253</v>
      </c>
      <c r="I333" t="s">
        <v>346</v>
      </c>
      <c r="J333" t="s">
        <v>551</v>
      </c>
      <c r="K333" s="77">
        <v>4.7699999999999996</v>
      </c>
      <c r="L333" t="s">
        <v>106</v>
      </c>
      <c r="M333" s="78">
        <v>4.4999999999999998E-2</v>
      </c>
      <c r="N333" s="78">
        <v>6.1800000000000001E-2</v>
      </c>
      <c r="O333" s="77">
        <v>64470.62</v>
      </c>
      <c r="P333" s="77">
        <v>91.584499941833798</v>
      </c>
      <c r="Q333" s="77">
        <v>0</v>
      </c>
      <c r="R333" s="77">
        <v>211.73571044193</v>
      </c>
      <c r="S333" s="78">
        <v>1E-4</v>
      </c>
      <c r="T333" s="78">
        <v>3.0000000000000001E-3</v>
      </c>
      <c r="U333" s="78">
        <v>5.9999999999999995E-4</v>
      </c>
    </row>
    <row r="334" spans="2:21">
      <c r="B334" t="s">
        <v>1272</v>
      </c>
      <c r="C334" t="s">
        <v>1273</v>
      </c>
      <c r="D334" t="s">
        <v>123</v>
      </c>
      <c r="E334" t="s">
        <v>1066</v>
      </c>
      <c r="F334" t="s">
        <v>1274</v>
      </c>
      <c r="G334" t="s">
        <v>802</v>
      </c>
      <c r="H334" t="s">
        <v>1242</v>
      </c>
      <c r="I334" t="s">
        <v>214</v>
      </c>
      <c r="J334" t="s">
        <v>338</v>
      </c>
      <c r="K334" s="77">
        <v>4.12</v>
      </c>
      <c r="L334" t="s">
        <v>113</v>
      </c>
      <c r="M334" s="78">
        <v>7.4200000000000002E-2</v>
      </c>
      <c r="N334" s="78">
        <v>7.1499999999999994E-2</v>
      </c>
      <c r="O334" s="77">
        <v>54585.78</v>
      </c>
      <c r="P334" s="77">
        <v>102.50623016104177</v>
      </c>
      <c r="Q334" s="77">
        <v>0</v>
      </c>
      <c r="R334" s="77">
        <v>247.66282146318801</v>
      </c>
      <c r="S334" s="78">
        <v>1E-4</v>
      </c>
      <c r="T334" s="78">
        <v>3.5999999999999999E-3</v>
      </c>
      <c r="U334" s="78">
        <v>8.0000000000000004E-4</v>
      </c>
    </row>
    <row r="335" spans="2:21">
      <c r="B335" t="s">
        <v>1275</v>
      </c>
      <c r="C335" t="s">
        <v>1276</v>
      </c>
      <c r="D335" t="s">
        <v>123</v>
      </c>
      <c r="E335" t="s">
        <v>1066</v>
      </c>
      <c r="F335" t="s">
        <v>1277</v>
      </c>
      <c r="G335" t="s">
        <v>1278</v>
      </c>
      <c r="H335" t="s">
        <v>1253</v>
      </c>
      <c r="I335" t="s">
        <v>346</v>
      </c>
      <c r="J335" t="s">
        <v>307</v>
      </c>
      <c r="K335" s="77">
        <v>7.12</v>
      </c>
      <c r="L335" t="s">
        <v>106</v>
      </c>
      <c r="M335" s="78">
        <v>5.1299999999999998E-2</v>
      </c>
      <c r="N335" s="78">
        <v>6.0699999999999997E-2</v>
      </c>
      <c r="O335" s="77">
        <v>34517.480000000003</v>
      </c>
      <c r="P335" s="77">
        <v>91.201624981893389</v>
      </c>
      <c r="Q335" s="77">
        <v>0</v>
      </c>
      <c r="R335" s="77">
        <v>112.889082548801</v>
      </c>
      <c r="S335" s="78">
        <v>1E-4</v>
      </c>
      <c r="T335" s="78">
        <v>1.6000000000000001E-3</v>
      </c>
      <c r="U335" s="78">
        <v>2.9999999999999997E-4</v>
      </c>
    </row>
    <row r="336" spans="2:21">
      <c r="B336" t="s">
        <v>1279</v>
      </c>
      <c r="C336" t="s">
        <v>1280</v>
      </c>
      <c r="D336" t="s">
        <v>123</v>
      </c>
      <c r="E336" t="s">
        <v>1066</v>
      </c>
      <c r="F336" t="s">
        <v>1281</v>
      </c>
      <c r="G336" t="s">
        <v>1150</v>
      </c>
      <c r="H336" t="s">
        <v>1242</v>
      </c>
      <c r="I336" t="s">
        <v>214</v>
      </c>
      <c r="J336" t="s">
        <v>275</v>
      </c>
      <c r="K336" s="77">
        <v>7.33</v>
      </c>
      <c r="L336" t="s">
        <v>106</v>
      </c>
      <c r="M336" s="78">
        <v>6.4000000000000001E-2</v>
      </c>
      <c r="N336" s="78">
        <v>6.3399999999999998E-2</v>
      </c>
      <c r="O336" s="77">
        <v>32109.279999999999</v>
      </c>
      <c r="P336" s="77">
        <v>100.4927779258831</v>
      </c>
      <c r="Q336" s="77">
        <v>0</v>
      </c>
      <c r="R336" s="77">
        <v>115.711281694184</v>
      </c>
      <c r="S336" s="78">
        <v>0</v>
      </c>
      <c r="T336" s="78">
        <v>1.6999999999999999E-3</v>
      </c>
      <c r="U336" s="78">
        <v>4.0000000000000002E-4</v>
      </c>
    </row>
    <row r="337" spans="2:21">
      <c r="B337" t="s">
        <v>1282</v>
      </c>
      <c r="C337" t="s">
        <v>1283</v>
      </c>
      <c r="D337" t="s">
        <v>123</v>
      </c>
      <c r="E337" t="s">
        <v>1066</v>
      </c>
      <c r="F337" t="s">
        <v>1284</v>
      </c>
      <c r="G337" t="s">
        <v>1158</v>
      </c>
      <c r="H337" t="s">
        <v>1242</v>
      </c>
      <c r="I337" t="s">
        <v>214</v>
      </c>
      <c r="J337" t="s">
        <v>302</v>
      </c>
      <c r="K337" s="77">
        <v>5.38</v>
      </c>
      <c r="L337" t="s">
        <v>106</v>
      </c>
      <c r="M337" s="78">
        <v>4.0899999999999999E-2</v>
      </c>
      <c r="N337" s="78">
        <v>6.2399999999999997E-2</v>
      </c>
      <c r="O337" s="77">
        <v>21818.26</v>
      </c>
      <c r="P337" s="77">
        <v>89.035302612582299</v>
      </c>
      <c r="Q337" s="77">
        <v>0</v>
      </c>
      <c r="R337" s="77">
        <v>69.661470383458806</v>
      </c>
      <c r="S337" s="78">
        <v>0</v>
      </c>
      <c r="T337" s="78">
        <v>1E-3</v>
      </c>
      <c r="U337" s="78">
        <v>2.0000000000000001E-4</v>
      </c>
    </row>
    <row r="338" spans="2:21">
      <c r="B338" t="s">
        <v>1285</v>
      </c>
      <c r="C338" t="s">
        <v>1286</v>
      </c>
      <c r="D338" t="s">
        <v>123</v>
      </c>
      <c r="E338" t="s">
        <v>1066</v>
      </c>
      <c r="F338" t="s">
        <v>1287</v>
      </c>
      <c r="G338" t="s">
        <v>802</v>
      </c>
      <c r="H338" t="s">
        <v>1253</v>
      </c>
      <c r="I338" t="s">
        <v>346</v>
      </c>
      <c r="J338" t="s">
        <v>275</v>
      </c>
      <c r="K338" s="77">
        <v>4.5</v>
      </c>
      <c r="L338" t="s">
        <v>106</v>
      </c>
      <c r="M338" s="78">
        <v>7.6300000000000007E-2</v>
      </c>
      <c r="N338" s="78">
        <v>8.72E-2</v>
      </c>
      <c r="O338" s="77">
        <v>48163.92</v>
      </c>
      <c r="P338" s="77">
        <v>94.049680605731311</v>
      </c>
      <c r="Q338" s="77">
        <v>0</v>
      </c>
      <c r="R338" s="77">
        <v>162.438674356939</v>
      </c>
      <c r="S338" s="78">
        <v>1E-4</v>
      </c>
      <c r="T338" s="78">
        <v>2.3E-3</v>
      </c>
      <c r="U338" s="78">
        <v>5.0000000000000001E-4</v>
      </c>
    </row>
    <row r="339" spans="2:21">
      <c r="B339" t="s">
        <v>1288</v>
      </c>
      <c r="C339" t="s">
        <v>1289</v>
      </c>
      <c r="D339" t="s">
        <v>123</v>
      </c>
      <c r="E339" t="s">
        <v>1066</v>
      </c>
      <c r="F339" t="s">
        <v>1290</v>
      </c>
      <c r="G339" t="s">
        <v>1209</v>
      </c>
      <c r="H339" t="s">
        <v>1242</v>
      </c>
      <c r="I339" t="s">
        <v>214</v>
      </c>
      <c r="J339" t="s">
        <v>247</v>
      </c>
      <c r="K339" s="77">
        <v>6.55</v>
      </c>
      <c r="L339" t="s">
        <v>106</v>
      </c>
      <c r="M339" s="78">
        <v>4.1300000000000003E-2</v>
      </c>
      <c r="N339" s="78">
        <v>7.7799999999999994E-2</v>
      </c>
      <c r="O339" s="77">
        <v>24081.96</v>
      </c>
      <c r="P339" s="77">
        <v>78.910166728953953</v>
      </c>
      <c r="Q339" s="77">
        <v>0</v>
      </c>
      <c r="R339" s="77">
        <v>68.145169628333605</v>
      </c>
      <c r="S339" s="78">
        <v>0</v>
      </c>
      <c r="T339" s="78">
        <v>1E-3</v>
      </c>
      <c r="U339" s="78">
        <v>2.0000000000000001E-4</v>
      </c>
    </row>
    <row r="340" spans="2:21">
      <c r="B340" t="s">
        <v>1291</v>
      </c>
      <c r="C340" t="s">
        <v>1292</v>
      </c>
      <c r="D340" t="s">
        <v>123</v>
      </c>
      <c r="E340" t="s">
        <v>1066</v>
      </c>
      <c r="F340" t="s">
        <v>1290</v>
      </c>
      <c r="G340" t="s">
        <v>1209</v>
      </c>
      <c r="H340" t="s">
        <v>1242</v>
      </c>
      <c r="I340" t="s">
        <v>214</v>
      </c>
      <c r="J340" t="s">
        <v>715</v>
      </c>
      <c r="K340" s="77">
        <v>1.2</v>
      </c>
      <c r="L340" t="s">
        <v>106</v>
      </c>
      <c r="M340" s="78">
        <v>6.25E-2</v>
      </c>
      <c r="N340" s="78">
        <v>8.4900000000000003E-2</v>
      </c>
      <c r="O340" s="77">
        <v>61007.63</v>
      </c>
      <c r="P340" s="77">
        <v>99.487277724278272</v>
      </c>
      <c r="Q340" s="77">
        <v>0</v>
      </c>
      <c r="R340" s="77">
        <v>217.651661423885</v>
      </c>
      <c r="S340" s="78">
        <v>0</v>
      </c>
      <c r="T340" s="78">
        <v>3.0999999999999999E-3</v>
      </c>
      <c r="U340" s="78">
        <v>6.9999999999999999E-4</v>
      </c>
    </row>
    <row r="341" spans="2:21">
      <c r="B341" t="s">
        <v>1293</v>
      </c>
      <c r="C341" t="s">
        <v>1294</v>
      </c>
      <c r="D341" t="s">
        <v>123</v>
      </c>
      <c r="E341" t="s">
        <v>1066</v>
      </c>
      <c r="F341" t="s">
        <v>1295</v>
      </c>
      <c r="G341" t="s">
        <v>1150</v>
      </c>
      <c r="H341" t="s">
        <v>1253</v>
      </c>
      <c r="I341" t="s">
        <v>346</v>
      </c>
      <c r="J341" t="s">
        <v>272</v>
      </c>
      <c r="K341" s="77">
        <v>3.02</v>
      </c>
      <c r="L341" t="s">
        <v>110</v>
      </c>
      <c r="M341" s="78">
        <v>5.7500000000000002E-2</v>
      </c>
      <c r="N341" s="78">
        <v>5.5800000000000002E-2</v>
      </c>
      <c r="O341" s="77">
        <v>48324.47</v>
      </c>
      <c r="P341" s="77">
        <v>101.06519177571963</v>
      </c>
      <c r="Q341" s="77">
        <v>0</v>
      </c>
      <c r="R341" s="77">
        <v>190.287362262926</v>
      </c>
      <c r="S341" s="78">
        <v>1E-4</v>
      </c>
      <c r="T341" s="78">
        <v>2.7000000000000001E-3</v>
      </c>
      <c r="U341" s="78">
        <v>5.9999999999999995E-4</v>
      </c>
    </row>
    <row r="342" spans="2:21">
      <c r="B342" t="s">
        <v>1296</v>
      </c>
      <c r="C342" t="s">
        <v>1297</v>
      </c>
      <c r="D342" t="s">
        <v>123</v>
      </c>
      <c r="E342" t="s">
        <v>1066</v>
      </c>
      <c r="F342" t="s">
        <v>1298</v>
      </c>
      <c r="G342" t="s">
        <v>1123</v>
      </c>
      <c r="H342" t="s">
        <v>1299</v>
      </c>
      <c r="I342" t="s">
        <v>346</v>
      </c>
      <c r="J342" t="s">
        <v>262</v>
      </c>
      <c r="K342" s="77">
        <v>3.2</v>
      </c>
      <c r="L342" t="s">
        <v>110</v>
      </c>
      <c r="M342" s="78">
        <v>3.6299999999999999E-2</v>
      </c>
      <c r="N342" s="78">
        <v>0.39610000000000001</v>
      </c>
      <c r="O342" s="77">
        <v>49769.38</v>
      </c>
      <c r="P342" s="77">
        <v>36.002999979907337</v>
      </c>
      <c r="Q342" s="77">
        <v>0</v>
      </c>
      <c r="R342" s="77">
        <v>69.813942312948697</v>
      </c>
      <c r="S342" s="78">
        <v>1E-4</v>
      </c>
      <c r="T342" s="78">
        <v>1E-3</v>
      </c>
      <c r="U342" s="78">
        <v>2.0000000000000001E-4</v>
      </c>
    </row>
    <row r="343" spans="2:21">
      <c r="B343" t="s">
        <v>1300</v>
      </c>
      <c r="C343" t="s">
        <v>1301</v>
      </c>
      <c r="D343" t="s">
        <v>123</v>
      </c>
      <c r="E343" t="s">
        <v>1066</v>
      </c>
      <c r="F343" t="s">
        <v>1302</v>
      </c>
      <c r="G343" t="s">
        <v>1249</v>
      </c>
      <c r="H343" t="s">
        <v>1303</v>
      </c>
      <c r="I343" t="s">
        <v>214</v>
      </c>
      <c r="J343" t="s">
        <v>591</v>
      </c>
      <c r="K343" s="77">
        <v>6.79</v>
      </c>
      <c r="L343" t="s">
        <v>106</v>
      </c>
      <c r="M343" s="78">
        <v>0.04</v>
      </c>
      <c r="N343" s="78">
        <v>5.8000000000000003E-2</v>
      </c>
      <c r="O343" s="77">
        <v>61409</v>
      </c>
      <c r="P343" s="77">
        <v>87.081666612385803</v>
      </c>
      <c r="Q343" s="77">
        <v>0</v>
      </c>
      <c r="R343" s="77">
        <v>191.76486661089999</v>
      </c>
      <c r="S343" s="78">
        <v>1E-4</v>
      </c>
      <c r="T343" s="78">
        <v>2.8E-3</v>
      </c>
      <c r="U343" s="78">
        <v>5.9999999999999995E-4</v>
      </c>
    </row>
    <row r="344" spans="2:21">
      <c r="B344" t="s">
        <v>1304</v>
      </c>
      <c r="C344" t="s">
        <v>1305</v>
      </c>
      <c r="D344" t="s">
        <v>123</v>
      </c>
      <c r="E344" t="s">
        <v>1066</v>
      </c>
      <c r="F344" t="s">
        <v>1306</v>
      </c>
      <c r="G344" t="s">
        <v>1262</v>
      </c>
      <c r="H344" t="s">
        <v>1303</v>
      </c>
      <c r="I344" t="s">
        <v>214</v>
      </c>
      <c r="J344" t="s">
        <v>1129</v>
      </c>
      <c r="K344" s="77">
        <v>7.56</v>
      </c>
      <c r="L344" t="s">
        <v>106</v>
      </c>
      <c r="M344" s="78">
        <v>3.2500000000000001E-2</v>
      </c>
      <c r="N344" s="78">
        <v>5.7700000000000001E-2</v>
      </c>
      <c r="O344" s="77">
        <v>8027.32</v>
      </c>
      <c r="P344" s="77">
        <v>82.429666459042366</v>
      </c>
      <c r="Q344" s="77">
        <v>0</v>
      </c>
      <c r="R344" s="77">
        <v>23.728178662337601</v>
      </c>
      <c r="S344" s="78">
        <v>0</v>
      </c>
      <c r="T344" s="78">
        <v>2.9999999999999997E-4</v>
      </c>
      <c r="U344" s="78">
        <v>1E-4</v>
      </c>
    </row>
    <row r="345" spans="2:21">
      <c r="B345" t="s">
        <v>1307</v>
      </c>
      <c r="C345" t="s">
        <v>1308</v>
      </c>
      <c r="D345" t="s">
        <v>123</v>
      </c>
      <c r="E345" t="s">
        <v>1066</v>
      </c>
      <c r="F345" t="s">
        <v>1306</v>
      </c>
      <c r="G345" t="s">
        <v>1262</v>
      </c>
      <c r="H345" t="s">
        <v>1299</v>
      </c>
      <c r="I345" t="s">
        <v>346</v>
      </c>
      <c r="J345" t="s">
        <v>362</v>
      </c>
      <c r="K345" s="77">
        <v>5.67</v>
      </c>
      <c r="L345" t="s">
        <v>106</v>
      </c>
      <c r="M345" s="78">
        <v>4.4999999999999998E-2</v>
      </c>
      <c r="N345" s="78">
        <v>5.7500000000000002E-2</v>
      </c>
      <c r="O345" s="77">
        <v>43508.07</v>
      </c>
      <c r="P345" s="77">
        <v>94.913178189241805</v>
      </c>
      <c r="Q345" s="77">
        <v>0</v>
      </c>
      <c r="R345" s="77">
        <v>148.08348273279901</v>
      </c>
      <c r="S345" s="78">
        <v>0</v>
      </c>
      <c r="T345" s="78">
        <v>2.0999999999999999E-3</v>
      </c>
      <c r="U345" s="78">
        <v>5.0000000000000001E-4</v>
      </c>
    </row>
    <row r="346" spans="2:21">
      <c r="B346" t="s">
        <v>1309</v>
      </c>
      <c r="C346" t="s">
        <v>1310</v>
      </c>
      <c r="D346" t="s">
        <v>123</v>
      </c>
      <c r="E346" t="s">
        <v>1066</v>
      </c>
      <c r="F346" t="s">
        <v>1261</v>
      </c>
      <c r="G346" t="s">
        <v>1262</v>
      </c>
      <c r="H346" t="s">
        <v>1311</v>
      </c>
      <c r="I346" t="s">
        <v>209</v>
      </c>
      <c r="J346" t="s">
        <v>715</v>
      </c>
      <c r="K346" s="77">
        <v>3.79</v>
      </c>
      <c r="L346" t="s">
        <v>106</v>
      </c>
      <c r="M346" s="78">
        <v>5.5E-2</v>
      </c>
      <c r="N346" s="78">
        <v>8.7900000000000006E-2</v>
      </c>
      <c r="O346" s="77">
        <v>11238.25</v>
      </c>
      <c r="P346" s="77">
        <v>88.405833203568164</v>
      </c>
      <c r="Q346" s="77">
        <v>0</v>
      </c>
      <c r="R346" s="77">
        <v>35.627873020300001</v>
      </c>
      <c r="S346" s="78">
        <v>0</v>
      </c>
      <c r="T346" s="78">
        <v>5.0000000000000001E-4</v>
      </c>
      <c r="U346" s="78">
        <v>1E-4</v>
      </c>
    </row>
    <row r="347" spans="2:21">
      <c r="B347" t="s">
        <v>1312</v>
      </c>
      <c r="C347" t="s">
        <v>1313</v>
      </c>
      <c r="D347" t="s">
        <v>123</v>
      </c>
      <c r="E347" t="s">
        <v>1066</v>
      </c>
      <c r="F347" t="s">
        <v>1314</v>
      </c>
      <c r="G347" t="s">
        <v>1315</v>
      </c>
      <c r="H347" t="s">
        <v>1299</v>
      </c>
      <c r="I347" t="s">
        <v>346</v>
      </c>
      <c r="J347" t="s">
        <v>424</v>
      </c>
      <c r="K347" s="77">
        <v>7.18</v>
      </c>
      <c r="L347" t="s">
        <v>106</v>
      </c>
      <c r="M347" s="78">
        <v>6.0999999999999999E-2</v>
      </c>
      <c r="N347" s="78">
        <v>6.5699999999999995E-2</v>
      </c>
      <c r="O347" s="77">
        <v>40136.6</v>
      </c>
      <c r="P347" s="77">
        <v>95.329722273436218</v>
      </c>
      <c r="Q347" s="77">
        <v>0</v>
      </c>
      <c r="R347" s="77">
        <v>137.20792398565999</v>
      </c>
      <c r="S347" s="78">
        <v>0</v>
      </c>
      <c r="T347" s="78">
        <v>2E-3</v>
      </c>
      <c r="U347" s="78">
        <v>4.0000000000000002E-4</v>
      </c>
    </row>
    <row r="348" spans="2:21">
      <c r="B348" t="s">
        <v>1316</v>
      </c>
      <c r="C348" t="s">
        <v>1317</v>
      </c>
      <c r="D348" t="s">
        <v>123</v>
      </c>
      <c r="E348" t="s">
        <v>1066</v>
      </c>
      <c r="F348" t="s">
        <v>1318</v>
      </c>
      <c r="G348" t="s">
        <v>1165</v>
      </c>
      <c r="H348" t="s">
        <v>1299</v>
      </c>
      <c r="I348" t="s">
        <v>346</v>
      </c>
      <c r="J348" t="s">
        <v>338</v>
      </c>
      <c r="K348" s="77">
        <v>3.81</v>
      </c>
      <c r="L348" t="s">
        <v>106</v>
      </c>
      <c r="M348" s="78">
        <v>7.3499999999999996E-2</v>
      </c>
      <c r="N348" s="78">
        <v>6.5500000000000003E-2</v>
      </c>
      <c r="O348" s="77">
        <v>25687.42</v>
      </c>
      <c r="P348" s="77">
        <v>105.13283341962719</v>
      </c>
      <c r="Q348" s="77">
        <v>0</v>
      </c>
      <c r="R348" s="77">
        <v>96.843202147542399</v>
      </c>
      <c r="S348" s="78">
        <v>0</v>
      </c>
      <c r="T348" s="78">
        <v>1.4E-3</v>
      </c>
      <c r="U348" s="78">
        <v>2.9999999999999997E-4</v>
      </c>
    </row>
    <row r="349" spans="2:21">
      <c r="B349" t="s">
        <v>1319</v>
      </c>
      <c r="C349" t="s">
        <v>1320</v>
      </c>
      <c r="D349" t="s">
        <v>123</v>
      </c>
      <c r="E349" t="s">
        <v>1066</v>
      </c>
      <c r="F349" t="s">
        <v>1321</v>
      </c>
      <c r="G349" t="s">
        <v>1165</v>
      </c>
      <c r="H349" t="s">
        <v>1303</v>
      </c>
      <c r="I349" t="s">
        <v>214</v>
      </c>
      <c r="J349" t="s">
        <v>366</v>
      </c>
      <c r="K349" s="77">
        <v>5.98</v>
      </c>
      <c r="L349" t="s">
        <v>106</v>
      </c>
      <c r="M349" s="78">
        <v>3.7499999999999999E-2</v>
      </c>
      <c r="N349" s="78">
        <v>5.96E-2</v>
      </c>
      <c r="O349" s="77">
        <v>38531.14</v>
      </c>
      <c r="P349" s="77">
        <v>86.50258342525018</v>
      </c>
      <c r="Q349" s="77">
        <v>0</v>
      </c>
      <c r="R349" s="77">
        <v>119.522927442195</v>
      </c>
      <c r="S349" s="78">
        <v>1E-4</v>
      </c>
      <c r="T349" s="78">
        <v>1.6999999999999999E-3</v>
      </c>
      <c r="U349" s="78">
        <v>4.0000000000000002E-4</v>
      </c>
    </row>
    <row r="350" spans="2:21">
      <c r="B350" t="s">
        <v>1322</v>
      </c>
      <c r="C350" t="s">
        <v>1323</v>
      </c>
      <c r="D350" t="s">
        <v>123</v>
      </c>
      <c r="E350" t="s">
        <v>1066</v>
      </c>
      <c r="F350" t="s">
        <v>1324</v>
      </c>
      <c r="G350" t="s">
        <v>1192</v>
      </c>
      <c r="H350" t="s">
        <v>1299</v>
      </c>
      <c r="I350" t="s">
        <v>346</v>
      </c>
      <c r="J350" t="s">
        <v>826</v>
      </c>
      <c r="K350" s="77">
        <v>6.76</v>
      </c>
      <c r="L350" t="s">
        <v>106</v>
      </c>
      <c r="M350" s="78">
        <v>0.04</v>
      </c>
      <c r="N350" s="78">
        <v>5.91E-2</v>
      </c>
      <c r="O350" s="77">
        <v>50572.12</v>
      </c>
      <c r="P350" s="77">
        <v>88.275555472066429</v>
      </c>
      <c r="Q350" s="77">
        <v>0</v>
      </c>
      <c r="R350" s="77">
        <v>160.08915196058399</v>
      </c>
      <c r="S350" s="78">
        <v>0</v>
      </c>
      <c r="T350" s="78">
        <v>2.3E-3</v>
      </c>
      <c r="U350" s="78">
        <v>5.0000000000000001E-4</v>
      </c>
    </row>
    <row r="351" spans="2:21">
      <c r="B351" t="s">
        <v>1325</v>
      </c>
      <c r="C351" t="s">
        <v>1326</v>
      </c>
      <c r="D351" t="s">
        <v>123</v>
      </c>
      <c r="E351" t="s">
        <v>1066</v>
      </c>
      <c r="F351" t="s">
        <v>1327</v>
      </c>
      <c r="G351" t="s">
        <v>1328</v>
      </c>
      <c r="H351" t="s">
        <v>1299</v>
      </c>
      <c r="I351" t="s">
        <v>346</v>
      </c>
      <c r="J351" t="s">
        <v>591</v>
      </c>
      <c r="K351" s="77">
        <v>5.38</v>
      </c>
      <c r="L351" t="s">
        <v>106</v>
      </c>
      <c r="M351" s="78">
        <v>3.7499999999999999E-2</v>
      </c>
      <c r="N351" s="78">
        <v>5.8400000000000001E-2</v>
      </c>
      <c r="O351" s="77">
        <v>48163.92</v>
      </c>
      <c r="P351" s="77">
        <v>90.081583281427029</v>
      </c>
      <c r="Q351" s="77">
        <v>0</v>
      </c>
      <c r="R351" s="77">
        <v>155.58514263915001</v>
      </c>
      <c r="S351" s="78">
        <v>1E-4</v>
      </c>
      <c r="T351" s="78">
        <v>2.2000000000000001E-3</v>
      </c>
      <c r="U351" s="78">
        <v>5.0000000000000001E-4</v>
      </c>
    </row>
    <row r="352" spans="2:21">
      <c r="B352" t="s">
        <v>1329</v>
      </c>
      <c r="C352" t="s">
        <v>1330</v>
      </c>
      <c r="D352" t="s">
        <v>123</v>
      </c>
      <c r="E352" t="s">
        <v>1066</v>
      </c>
      <c r="F352" t="s">
        <v>1331</v>
      </c>
      <c r="G352" t="s">
        <v>802</v>
      </c>
      <c r="H352" t="s">
        <v>1299</v>
      </c>
      <c r="I352" t="s">
        <v>346</v>
      </c>
      <c r="J352" t="s">
        <v>272</v>
      </c>
      <c r="K352" s="77">
        <v>4.93</v>
      </c>
      <c r="L352" t="s">
        <v>110</v>
      </c>
      <c r="M352" s="78">
        <v>7.8799999999999995E-2</v>
      </c>
      <c r="N352" s="78">
        <v>9.6600000000000005E-2</v>
      </c>
      <c r="O352" s="77">
        <v>47842.83</v>
      </c>
      <c r="P352" s="77">
        <v>90.826125097324109</v>
      </c>
      <c r="Q352" s="77">
        <v>0</v>
      </c>
      <c r="R352" s="77">
        <v>169.30465124423199</v>
      </c>
      <c r="S352" s="78">
        <v>0</v>
      </c>
      <c r="T352" s="78">
        <v>2.3999999999999998E-3</v>
      </c>
      <c r="U352" s="78">
        <v>5.0000000000000001E-4</v>
      </c>
    </row>
    <row r="353" spans="2:21">
      <c r="B353" t="s">
        <v>1332</v>
      </c>
      <c r="C353" t="s">
        <v>1333</v>
      </c>
      <c r="D353" t="s">
        <v>123</v>
      </c>
      <c r="E353" t="s">
        <v>1066</v>
      </c>
      <c r="F353" t="s">
        <v>1334</v>
      </c>
      <c r="G353" t="s">
        <v>1209</v>
      </c>
      <c r="H353" t="s">
        <v>1303</v>
      </c>
      <c r="I353" t="s">
        <v>214</v>
      </c>
      <c r="J353" t="s">
        <v>272</v>
      </c>
      <c r="K353" s="77">
        <v>5.89</v>
      </c>
      <c r="L353" t="s">
        <v>110</v>
      </c>
      <c r="M353" s="78">
        <v>6.1400000000000003E-2</v>
      </c>
      <c r="N353" s="78">
        <v>6.6699999999999995E-2</v>
      </c>
      <c r="O353" s="77">
        <v>16054.64</v>
      </c>
      <c r="P353" s="77">
        <v>97.365876422018843</v>
      </c>
      <c r="Q353" s="77">
        <v>0</v>
      </c>
      <c r="R353" s="77">
        <v>60.9043890597789</v>
      </c>
      <c r="S353" s="78">
        <v>0</v>
      </c>
      <c r="T353" s="78">
        <v>8.9999999999999998E-4</v>
      </c>
      <c r="U353" s="78">
        <v>2.0000000000000001E-4</v>
      </c>
    </row>
    <row r="354" spans="2:21">
      <c r="B354" t="s">
        <v>1335</v>
      </c>
      <c r="C354" t="s">
        <v>1336</v>
      </c>
      <c r="D354" t="s">
        <v>123</v>
      </c>
      <c r="E354" t="s">
        <v>1066</v>
      </c>
      <c r="F354" t="s">
        <v>1337</v>
      </c>
      <c r="G354" t="s">
        <v>1209</v>
      </c>
      <c r="H354" t="s">
        <v>1303</v>
      </c>
      <c r="I354" t="s">
        <v>214</v>
      </c>
      <c r="J354" t="s">
        <v>338</v>
      </c>
      <c r="K354" s="77">
        <v>4.5599999999999996</v>
      </c>
      <c r="L354" t="s">
        <v>110</v>
      </c>
      <c r="M354" s="78">
        <v>7.1300000000000002E-2</v>
      </c>
      <c r="N354" s="78">
        <v>6.6400000000000001E-2</v>
      </c>
      <c r="O354" s="77">
        <v>48163.92</v>
      </c>
      <c r="P354" s="77">
        <v>103.98410967379721</v>
      </c>
      <c r="Q354" s="77">
        <v>0</v>
      </c>
      <c r="R354" s="77">
        <v>195.13269651549501</v>
      </c>
      <c r="S354" s="78">
        <v>1E-4</v>
      </c>
      <c r="T354" s="78">
        <v>2.8E-3</v>
      </c>
      <c r="U354" s="78">
        <v>5.9999999999999995E-4</v>
      </c>
    </row>
    <row r="355" spans="2:21">
      <c r="B355" t="s">
        <v>1338</v>
      </c>
      <c r="C355" t="s">
        <v>1339</v>
      </c>
      <c r="D355" t="s">
        <v>123</v>
      </c>
      <c r="E355" t="s">
        <v>1066</v>
      </c>
      <c r="F355" t="s">
        <v>1340</v>
      </c>
      <c r="G355" t="s">
        <v>1102</v>
      </c>
      <c r="H355" t="s">
        <v>1303</v>
      </c>
      <c r="I355" t="s">
        <v>214</v>
      </c>
      <c r="J355" t="s">
        <v>328</v>
      </c>
      <c r="K355" s="77">
        <v>2.81</v>
      </c>
      <c r="L355" t="s">
        <v>106</v>
      </c>
      <c r="M355" s="78">
        <v>4.3799999999999999E-2</v>
      </c>
      <c r="N355" s="78">
        <v>6.08E-2</v>
      </c>
      <c r="O355" s="77">
        <v>24081.96</v>
      </c>
      <c r="P355" s="77">
        <v>95.917208463098518</v>
      </c>
      <c r="Q355" s="77">
        <v>0</v>
      </c>
      <c r="R355" s="77">
        <v>82.832095177867203</v>
      </c>
      <c r="S355" s="78">
        <v>0</v>
      </c>
      <c r="T355" s="78">
        <v>1.1999999999999999E-3</v>
      </c>
      <c r="U355" s="78">
        <v>2.9999999999999997E-4</v>
      </c>
    </row>
    <row r="356" spans="2:21">
      <c r="B356" t="s">
        <v>1341</v>
      </c>
      <c r="C356" t="s">
        <v>1342</v>
      </c>
      <c r="D356" t="s">
        <v>123</v>
      </c>
      <c r="E356" t="s">
        <v>1066</v>
      </c>
      <c r="F356" t="s">
        <v>1343</v>
      </c>
      <c r="G356" t="s">
        <v>1150</v>
      </c>
      <c r="H356" t="s">
        <v>1344</v>
      </c>
      <c r="I356" t="s">
        <v>346</v>
      </c>
      <c r="J356" t="s">
        <v>826</v>
      </c>
      <c r="K356" s="77">
        <v>6.7</v>
      </c>
      <c r="L356" t="s">
        <v>106</v>
      </c>
      <c r="M356" s="78">
        <v>3.7499999999999999E-2</v>
      </c>
      <c r="N356" s="78">
        <v>6.1100000000000002E-2</v>
      </c>
      <c r="O356" s="77">
        <v>51374.85</v>
      </c>
      <c r="P356" s="77">
        <v>84.287999975669024</v>
      </c>
      <c r="Q356" s="77">
        <v>0</v>
      </c>
      <c r="R356" s="77">
        <v>155.28396113002299</v>
      </c>
      <c r="S356" s="78">
        <v>1E-4</v>
      </c>
      <c r="T356" s="78">
        <v>2.2000000000000001E-3</v>
      </c>
      <c r="U356" s="78">
        <v>5.0000000000000001E-4</v>
      </c>
    </row>
    <row r="357" spans="2:21">
      <c r="B357" t="s">
        <v>1345</v>
      </c>
      <c r="C357" t="s">
        <v>1346</v>
      </c>
      <c r="D357" t="s">
        <v>123</v>
      </c>
      <c r="E357" t="s">
        <v>1066</v>
      </c>
      <c r="F357" t="s">
        <v>1347</v>
      </c>
      <c r="G357" t="s">
        <v>1150</v>
      </c>
      <c r="H357" t="s">
        <v>1344</v>
      </c>
      <c r="I357" t="s">
        <v>346</v>
      </c>
      <c r="J357" t="s">
        <v>302</v>
      </c>
      <c r="K357" s="77">
        <v>5.14</v>
      </c>
      <c r="L357" t="s">
        <v>106</v>
      </c>
      <c r="M357" s="78">
        <v>5.8799999999999998E-2</v>
      </c>
      <c r="N357" s="78">
        <v>6.3200000000000006E-2</v>
      </c>
      <c r="O357" s="77">
        <v>4816.3900000000003</v>
      </c>
      <c r="P357" s="77">
        <v>98.132014662433903</v>
      </c>
      <c r="Q357" s="77">
        <v>0</v>
      </c>
      <c r="R357" s="77">
        <v>16.948944060026001</v>
      </c>
      <c r="S357" s="78">
        <v>0</v>
      </c>
      <c r="T357" s="78">
        <v>2.0000000000000001E-4</v>
      </c>
      <c r="U357" s="78">
        <v>1E-4</v>
      </c>
    </row>
    <row r="358" spans="2:21">
      <c r="B358" t="s">
        <v>1348</v>
      </c>
      <c r="C358" t="s">
        <v>1349</v>
      </c>
      <c r="D358" t="s">
        <v>123</v>
      </c>
      <c r="E358" t="s">
        <v>1066</v>
      </c>
      <c r="F358" t="s">
        <v>1350</v>
      </c>
      <c r="G358" t="s">
        <v>1184</v>
      </c>
      <c r="H358" t="s">
        <v>1344</v>
      </c>
      <c r="I358" t="s">
        <v>346</v>
      </c>
      <c r="J358" t="s">
        <v>524</v>
      </c>
      <c r="K358" s="77">
        <v>4.51</v>
      </c>
      <c r="L358" t="s">
        <v>106</v>
      </c>
      <c r="M358" s="78">
        <v>4.6300000000000001E-2</v>
      </c>
      <c r="N358" s="78">
        <v>6.1100000000000002E-2</v>
      </c>
      <c r="O358" s="77">
        <v>40141.42</v>
      </c>
      <c r="P358" s="77">
        <v>92.839375116774647</v>
      </c>
      <c r="Q358" s="77">
        <v>0</v>
      </c>
      <c r="R358" s="77">
        <v>133.63961795872601</v>
      </c>
      <c r="S358" s="78">
        <v>1E-4</v>
      </c>
      <c r="T358" s="78">
        <v>1.9E-3</v>
      </c>
      <c r="U358" s="78">
        <v>4.0000000000000002E-4</v>
      </c>
    </row>
    <row r="359" spans="2:21">
      <c r="B359" t="s">
        <v>1351</v>
      </c>
      <c r="C359" t="s">
        <v>1352</v>
      </c>
      <c r="D359" t="s">
        <v>123</v>
      </c>
      <c r="E359" t="s">
        <v>1066</v>
      </c>
      <c r="F359" t="s">
        <v>1353</v>
      </c>
      <c r="G359" t="s">
        <v>1106</v>
      </c>
      <c r="H359" t="s">
        <v>1344</v>
      </c>
      <c r="I359" t="s">
        <v>346</v>
      </c>
      <c r="J359" t="s">
        <v>272</v>
      </c>
      <c r="K359" s="77">
        <v>4.1900000000000004</v>
      </c>
      <c r="L359" t="s">
        <v>106</v>
      </c>
      <c r="M359" s="78">
        <v>6.3799999999999996E-2</v>
      </c>
      <c r="N359" s="78">
        <v>5.7700000000000001E-2</v>
      </c>
      <c r="O359" s="77">
        <v>44952.99</v>
      </c>
      <c r="P359" s="77">
        <v>102.02275006534629</v>
      </c>
      <c r="Q359" s="77">
        <v>0</v>
      </c>
      <c r="R359" s="77">
        <v>164.462124011676</v>
      </c>
      <c r="S359" s="78">
        <v>1E-4</v>
      </c>
      <c r="T359" s="78">
        <v>2.3999999999999998E-3</v>
      </c>
      <c r="U359" s="78">
        <v>5.0000000000000001E-4</v>
      </c>
    </row>
    <row r="360" spans="2:21">
      <c r="B360" t="s">
        <v>1354</v>
      </c>
      <c r="C360" t="s">
        <v>1355</v>
      </c>
      <c r="D360" t="s">
        <v>123</v>
      </c>
      <c r="E360" t="s">
        <v>1066</v>
      </c>
      <c r="F360" t="s">
        <v>1356</v>
      </c>
      <c r="G360" t="s">
        <v>1188</v>
      </c>
      <c r="H360" t="s">
        <v>803</v>
      </c>
      <c r="I360" t="s">
        <v>214</v>
      </c>
      <c r="J360" t="s">
        <v>715</v>
      </c>
      <c r="K360" s="77">
        <v>2.66</v>
      </c>
      <c r="L360" t="s">
        <v>110</v>
      </c>
      <c r="M360" s="78">
        <v>0.05</v>
      </c>
      <c r="N360" s="78">
        <v>8.0299999999999996E-2</v>
      </c>
      <c r="O360" s="77">
        <v>16054.64</v>
      </c>
      <c r="P360" s="77">
        <v>92.926808185048031</v>
      </c>
      <c r="Q360" s="77">
        <v>0</v>
      </c>
      <c r="R360" s="77">
        <v>58.127659173473099</v>
      </c>
      <c r="S360" s="78">
        <v>0</v>
      </c>
      <c r="T360" s="78">
        <v>8.0000000000000004E-4</v>
      </c>
      <c r="U360" s="78">
        <v>2.0000000000000001E-4</v>
      </c>
    </row>
    <row r="361" spans="2:21">
      <c r="B361" t="s">
        <v>1357</v>
      </c>
      <c r="C361" t="s">
        <v>1358</v>
      </c>
      <c r="D361" t="s">
        <v>123</v>
      </c>
      <c r="E361" t="s">
        <v>1066</v>
      </c>
      <c r="F361" t="s">
        <v>1359</v>
      </c>
      <c r="G361" t="s">
        <v>1188</v>
      </c>
      <c r="H361" t="s">
        <v>803</v>
      </c>
      <c r="I361" t="s">
        <v>214</v>
      </c>
      <c r="J361" t="s">
        <v>715</v>
      </c>
      <c r="K361" s="77">
        <v>2.6</v>
      </c>
      <c r="L361" t="s">
        <v>113</v>
      </c>
      <c r="M361" s="78">
        <v>0.06</v>
      </c>
      <c r="N361" s="78">
        <v>0.1038</v>
      </c>
      <c r="O361" s="77">
        <v>38049.5</v>
      </c>
      <c r="P361" s="77">
        <v>89.663666710469258</v>
      </c>
      <c r="Q361" s="77">
        <v>0</v>
      </c>
      <c r="R361" s="77">
        <v>151.00679251986301</v>
      </c>
      <c r="S361" s="78">
        <v>0</v>
      </c>
      <c r="T361" s="78">
        <v>2.2000000000000001E-3</v>
      </c>
      <c r="U361" s="78">
        <v>5.0000000000000001E-4</v>
      </c>
    </row>
    <row r="362" spans="2:21">
      <c r="B362" t="s">
        <v>1360</v>
      </c>
      <c r="C362" t="s">
        <v>1361</v>
      </c>
      <c r="D362" t="s">
        <v>123</v>
      </c>
      <c r="E362" t="s">
        <v>1066</v>
      </c>
      <c r="F362" t="s">
        <v>1195</v>
      </c>
      <c r="G362" t="s">
        <v>1106</v>
      </c>
      <c r="H362" t="s">
        <v>1344</v>
      </c>
      <c r="I362" t="s">
        <v>346</v>
      </c>
      <c r="J362" t="s">
        <v>452</v>
      </c>
      <c r="K362" s="77">
        <v>1.8</v>
      </c>
      <c r="L362" t="s">
        <v>106</v>
      </c>
      <c r="M362" s="78">
        <v>4.2500000000000003E-2</v>
      </c>
      <c r="N362" s="78">
        <v>7.6799999999999993E-2</v>
      </c>
      <c r="O362" s="77">
        <v>35320.21</v>
      </c>
      <c r="P362" s="77">
        <v>94.699055661334157</v>
      </c>
      <c r="Q362" s="77">
        <v>0</v>
      </c>
      <c r="R362" s="77">
        <v>119.944188504774</v>
      </c>
      <c r="S362" s="78">
        <v>1E-4</v>
      </c>
      <c r="T362" s="78">
        <v>1.6999999999999999E-3</v>
      </c>
      <c r="U362" s="78">
        <v>4.0000000000000002E-4</v>
      </c>
    </row>
    <row r="363" spans="2:21">
      <c r="B363" t="s">
        <v>1362</v>
      </c>
      <c r="C363" t="s">
        <v>1363</v>
      </c>
      <c r="D363" t="s">
        <v>123</v>
      </c>
      <c r="E363" t="s">
        <v>1066</v>
      </c>
      <c r="F363" t="s">
        <v>1364</v>
      </c>
      <c r="G363" t="s">
        <v>1262</v>
      </c>
      <c r="H363" t="s">
        <v>1344</v>
      </c>
      <c r="I363" t="s">
        <v>346</v>
      </c>
      <c r="J363" t="s">
        <v>535</v>
      </c>
      <c r="K363" s="77">
        <v>4.54</v>
      </c>
      <c r="L363" t="s">
        <v>106</v>
      </c>
      <c r="M363" s="78">
        <v>5.1299999999999998E-2</v>
      </c>
      <c r="N363" s="78">
        <v>6.1600000000000002E-2</v>
      </c>
      <c r="O363" s="77">
        <v>57262.080000000002</v>
      </c>
      <c r="P363" s="77">
        <v>95.661791666666858</v>
      </c>
      <c r="Q363" s="77">
        <v>0</v>
      </c>
      <c r="R363" s="77">
        <v>196.43366298153001</v>
      </c>
      <c r="S363" s="78">
        <v>1E-4</v>
      </c>
      <c r="T363" s="78">
        <v>2.8E-3</v>
      </c>
      <c r="U363" s="78">
        <v>5.9999999999999995E-4</v>
      </c>
    </row>
    <row r="364" spans="2:21">
      <c r="B364" t="s">
        <v>1365</v>
      </c>
      <c r="C364" t="s">
        <v>1366</v>
      </c>
      <c r="D364" t="s">
        <v>123</v>
      </c>
      <c r="E364" t="s">
        <v>1066</v>
      </c>
      <c r="F364" t="s">
        <v>801</v>
      </c>
      <c r="G364" t="s">
        <v>802</v>
      </c>
      <c r="H364" t="s">
        <v>803</v>
      </c>
      <c r="I364" t="s">
        <v>214</v>
      </c>
      <c r="J364" t="s">
        <v>628</v>
      </c>
      <c r="K364" s="77">
        <v>4.07</v>
      </c>
      <c r="L364" t="s">
        <v>113</v>
      </c>
      <c r="M364" s="78">
        <v>8.5000000000000006E-2</v>
      </c>
      <c r="N364" s="78">
        <v>0.1024</v>
      </c>
      <c r="O364" s="77">
        <v>16054.64</v>
      </c>
      <c r="P364" s="77">
        <v>90.91486329185831</v>
      </c>
      <c r="Q364" s="77">
        <v>0</v>
      </c>
      <c r="R364" s="77">
        <v>64.605054250209605</v>
      </c>
      <c r="S364" s="78">
        <v>0</v>
      </c>
      <c r="T364" s="78">
        <v>8.9999999999999998E-4</v>
      </c>
      <c r="U364" s="78">
        <v>2.0000000000000001E-4</v>
      </c>
    </row>
    <row r="365" spans="2:21">
      <c r="B365" t="s">
        <v>1367</v>
      </c>
      <c r="C365" t="s">
        <v>1368</v>
      </c>
      <c r="D365" t="s">
        <v>123</v>
      </c>
      <c r="E365" t="s">
        <v>1066</v>
      </c>
      <c r="F365" t="s">
        <v>1369</v>
      </c>
      <c r="G365" t="s">
        <v>1278</v>
      </c>
      <c r="H365" t="s">
        <v>1344</v>
      </c>
      <c r="I365" t="s">
        <v>346</v>
      </c>
      <c r="J365" t="s">
        <v>421</v>
      </c>
      <c r="K365" s="77">
        <v>6.26</v>
      </c>
      <c r="L365" t="s">
        <v>106</v>
      </c>
      <c r="M365" s="78">
        <v>4.1300000000000003E-2</v>
      </c>
      <c r="N365" s="78">
        <v>6.3700000000000007E-2</v>
      </c>
      <c r="O365" s="77">
        <v>51416.59</v>
      </c>
      <c r="P365" s="77">
        <v>85.447041721164098</v>
      </c>
      <c r="Q365" s="77">
        <v>0</v>
      </c>
      <c r="R365" s="77">
        <v>157.547163020515</v>
      </c>
      <c r="S365" s="78">
        <v>1E-4</v>
      </c>
      <c r="T365" s="78">
        <v>2.3E-3</v>
      </c>
      <c r="U365" s="78">
        <v>5.0000000000000001E-4</v>
      </c>
    </row>
    <row r="366" spans="2:21">
      <c r="B366" t="s">
        <v>1370</v>
      </c>
      <c r="C366" t="s">
        <v>1371</v>
      </c>
      <c r="D366" t="s">
        <v>123</v>
      </c>
      <c r="E366" t="s">
        <v>1066</v>
      </c>
      <c r="F366" t="s">
        <v>1372</v>
      </c>
      <c r="G366" t="s">
        <v>1106</v>
      </c>
      <c r="H366" t="s">
        <v>1344</v>
      </c>
      <c r="I366" t="s">
        <v>346</v>
      </c>
      <c r="J366" t="s">
        <v>715</v>
      </c>
      <c r="K366" s="77">
        <v>3.35</v>
      </c>
      <c r="L366" t="s">
        <v>106</v>
      </c>
      <c r="M366" s="78">
        <v>6.88E-2</v>
      </c>
      <c r="N366" s="78">
        <v>6.0999999999999999E-2</v>
      </c>
      <c r="O366" s="77">
        <v>40136.6</v>
      </c>
      <c r="P366" s="77">
        <v>103.31029172376334</v>
      </c>
      <c r="Q366" s="77">
        <v>0</v>
      </c>
      <c r="R366" s="77">
        <v>148.69434543312801</v>
      </c>
      <c r="S366" s="78">
        <v>1E-4</v>
      </c>
      <c r="T366" s="78">
        <v>2.0999999999999999E-3</v>
      </c>
      <c r="U366" s="78">
        <v>5.0000000000000001E-4</v>
      </c>
    </row>
    <row r="367" spans="2:21">
      <c r="B367" t="s">
        <v>1373</v>
      </c>
      <c r="C367" t="s">
        <v>1374</v>
      </c>
      <c r="D367" t="s">
        <v>123</v>
      </c>
      <c r="E367" t="s">
        <v>1066</v>
      </c>
      <c r="F367" t="s">
        <v>1375</v>
      </c>
      <c r="G367" t="s">
        <v>1278</v>
      </c>
      <c r="H367" t="s">
        <v>1344</v>
      </c>
      <c r="I367" t="s">
        <v>346</v>
      </c>
      <c r="J367" t="s">
        <v>247</v>
      </c>
      <c r="K367" s="77">
        <v>4.72</v>
      </c>
      <c r="L367" t="s">
        <v>106</v>
      </c>
      <c r="M367" s="78">
        <v>0.04</v>
      </c>
      <c r="N367" s="78">
        <v>7.17E-2</v>
      </c>
      <c r="O367" s="77">
        <v>24081.96</v>
      </c>
      <c r="P367" s="77">
        <v>85.026333333333326</v>
      </c>
      <c r="Q367" s="77">
        <v>0</v>
      </c>
      <c r="R367" s="77">
        <v>73.426963191920805</v>
      </c>
      <c r="S367" s="78">
        <v>0</v>
      </c>
      <c r="T367" s="78">
        <v>1.1000000000000001E-3</v>
      </c>
      <c r="U367" s="78">
        <v>2.0000000000000001E-4</v>
      </c>
    </row>
    <row r="368" spans="2:21">
      <c r="B368" t="s">
        <v>1376</v>
      </c>
      <c r="C368" t="s">
        <v>1377</v>
      </c>
      <c r="D368" t="s">
        <v>123</v>
      </c>
      <c r="E368" t="s">
        <v>1066</v>
      </c>
      <c r="F368" t="s">
        <v>1378</v>
      </c>
      <c r="G368" t="s">
        <v>802</v>
      </c>
      <c r="H368" t="s">
        <v>1379</v>
      </c>
      <c r="I368" t="s">
        <v>214</v>
      </c>
      <c r="J368" t="s">
        <v>684</v>
      </c>
      <c r="K368" s="77">
        <v>3.99</v>
      </c>
      <c r="L368" t="s">
        <v>113</v>
      </c>
      <c r="M368" s="78">
        <v>8.8800000000000004E-2</v>
      </c>
      <c r="N368" s="78">
        <v>0.1123</v>
      </c>
      <c r="O368" s="77">
        <v>32590.92</v>
      </c>
      <c r="P368" s="77">
        <v>86.917726126172482</v>
      </c>
      <c r="Q368" s="77">
        <v>0</v>
      </c>
      <c r="R368" s="77">
        <v>125.38223589403501</v>
      </c>
      <c r="S368" s="78">
        <v>0</v>
      </c>
      <c r="T368" s="78">
        <v>1.8E-3</v>
      </c>
      <c r="U368" s="78">
        <v>4.0000000000000002E-4</v>
      </c>
    </row>
    <row r="369" spans="2:21">
      <c r="B369" t="s">
        <v>1380</v>
      </c>
      <c r="C369" t="s">
        <v>1381</v>
      </c>
      <c r="D369" t="s">
        <v>123</v>
      </c>
      <c r="E369" t="s">
        <v>1066</v>
      </c>
      <c r="F369" t="s">
        <v>1382</v>
      </c>
      <c r="G369" t="s">
        <v>1278</v>
      </c>
      <c r="H369" t="s">
        <v>1383</v>
      </c>
      <c r="I369" t="s">
        <v>346</v>
      </c>
      <c r="J369" t="s">
        <v>325</v>
      </c>
      <c r="K369" s="77">
        <v>6.2</v>
      </c>
      <c r="L369" t="s">
        <v>106</v>
      </c>
      <c r="M369" s="78">
        <v>4.4999999999999998E-2</v>
      </c>
      <c r="N369" s="78">
        <v>7.2400000000000006E-2</v>
      </c>
      <c r="O369" s="77">
        <v>11238.25</v>
      </c>
      <c r="P369" s="77">
        <v>83.514500389295492</v>
      </c>
      <c r="Q369" s="77">
        <v>0</v>
      </c>
      <c r="R369" s="77">
        <v>33.656648067239999</v>
      </c>
      <c r="S369" s="78">
        <v>0</v>
      </c>
      <c r="T369" s="78">
        <v>5.0000000000000001E-4</v>
      </c>
      <c r="U369" s="78">
        <v>1E-4</v>
      </c>
    </row>
    <row r="370" spans="2:21">
      <c r="B370" t="s">
        <v>1384</v>
      </c>
      <c r="C370" t="s">
        <v>1385</v>
      </c>
      <c r="D370" t="s">
        <v>123</v>
      </c>
      <c r="E370" t="s">
        <v>1066</v>
      </c>
      <c r="F370" t="s">
        <v>1382</v>
      </c>
      <c r="G370" t="s">
        <v>1278</v>
      </c>
      <c r="H370" t="s">
        <v>1383</v>
      </c>
      <c r="I370" t="s">
        <v>346</v>
      </c>
      <c r="J370" t="s">
        <v>362</v>
      </c>
      <c r="K370" s="77">
        <v>5.86</v>
      </c>
      <c r="L370" t="s">
        <v>106</v>
      </c>
      <c r="M370" s="78">
        <v>4.7500000000000001E-2</v>
      </c>
      <c r="N370" s="78">
        <v>7.22E-2</v>
      </c>
      <c r="O370" s="77">
        <v>51374.85</v>
      </c>
      <c r="P370" s="77">
        <v>83.872397306269505</v>
      </c>
      <c r="Q370" s="77">
        <v>0</v>
      </c>
      <c r="R370" s="77">
        <v>154.51829545069501</v>
      </c>
      <c r="S370" s="78">
        <v>0</v>
      </c>
      <c r="T370" s="78">
        <v>2.2000000000000001E-3</v>
      </c>
      <c r="U370" s="78">
        <v>5.0000000000000001E-4</v>
      </c>
    </row>
    <row r="371" spans="2:21">
      <c r="B371" t="s">
        <v>1386</v>
      </c>
      <c r="C371" t="s">
        <v>1387</v>
      </c>
      <c r="D371" t="s">
        <v>123</v>
      </c>
      <c r="E371" t="s">
        <v>1066</v>
      </c>
      <c r="F371" t="s">
        <v>1388</v>
      </c>
      <c r="G371" t="s">
        <v>1110</v>
      </c>
      <c r="H371" t="s">
        <v>1383</v>
      </c>
      <c r="I371" t="s">
        <v>346</v>
      </c>
      <c r="J371" t="s">
        <v>262</v>
      </c>
      <c r="K371" s="77">
        <v>6.45</v>
      </c>
      <c r="L371" t="s">
        <v>106</v>
      </c>
      <c r="M371" s="78">
        <v>5.1299999999999998E-2</v>
      </c>
      <c r="N371" s="78">
        <v>7.0000000000000007E-2</v>
      </c>
      <c r="O371" s="77">
        <v>48163.92</v>
      </c>
      <c r="P371" s="77">
        <v>89.618416718572973</v>
      </c>
      <c r="Q371" s="77">
        <v>0</v>
      </c>
      <c r="R371" s="77">
        <v>154.78518072548999</v>
      </c>
      <c r="S371" s="78">
        <v>0</v>
      </c>
      <c r="T371" s="78">
        <v>2.2000000000000001E-3</v>
      </c>
      <c r="U371" s="78">
        <v>5.0000000000000001E-4</v>
      </c>
    </row>
    <row r="372" spans="2:21">
      <c r="B372" t="s">
        <v>1389</v>
      </c>
      <c r="C372" t="s">
        <v>1390</v>
      </c>
      <c r="D372" t="s">
        <v>123</v>
      </c>
      <c r="E372" t="s">
        <v>1066</v>
      </c>
      <c r="F372" t="s">
        <v>1391</v>
      </c>
      <c r="G372" t="s">
        <v>125</v>
      </c>
      <c r="H372" t="s">
        <v>211</v>
      </c>
      <c r="I372" t="s">
        <v>212</v>
      </c>
      <c r="J372" t="s">
        <v>684</v>
      </c>
      <c r="K372" s="77">
        <v>4.08</v>
      </c>
      <c r="L372" t="s">
        <v>106</v>
      </c>
      <c r="M372" s="78">
        <v>2.5000000000000001E-2</v>
      </c>
      <c r="N372" s="78">
        <v>-3.8E-3</v>
      </c>
      <c r="O372" s="77">
        <v>30166.34</v>
      </c>
      <c r="P372" s="77">
        <v>112.28783348526886</v>
      </c>
      <c r="Q372" s="77">
        <v>0</v>
      </c>
      <c r="R372" s="77">
        <v>121.469042845291</v>
      </c>
      <c r="S372" s="78">
        <v>1E-4</v>
      </c>
      <c r="T372" s="78">
        <v>1.6999999999999999E-3</v>
      </c>
      <c r="U372" s="78">
        <v>4.0000000000000002E-4</v>
      </c>
    </row>
    <row r="373" spans="2:21">
      <c r="B373" t="s">
        <v>1392</v>
      </c>
      <c r="C373" t="s">
        <v>1393</v>
      </c>
      <c r="D373" t="s">
        <v>123</v>
      </c>
      <c r="E373" t="s">
        <v>1066</v>
      </c>
      <c r="F373" t="s">
        <v>1394</v>
      </c>
      <c r="G373" t="s">
        <v>1106</v>
      </c>
      <c r="H373" t="s">
        <v>211</v>
      </c>
      <c r="I373" t="s">
        <v>212</v>
      </c>
      <c r="J373" t="s">
        <v>715</v>
      </c>
      <c r="K373" s="77">
        <v>0.35</v>
      </c>
      <c r="L373" t="s">
        <v>106</v>
      </c>
      <c r="M373" s="78">
        <v>6.5000000000000002E-2</v>
      </c>
      <c r="N373" s="78">
        <v>0.19309999999999999</v>
      </c>
      <c r="O373" s="77">
        <v>75.459999999999994</v>
      </c>
      <c r="P373" s="77">
        <v>95.878908030744768</v>
      </c>
      <c r="Q373" s="77">
        <v>0</v>
      </c>
      <c r="R373" s="77">
        <v>0.25944790326400002</v>
      </c>
      <c r="S373" s="78">
        <v>0</v>
      </c>
      <c r="T373" s="78">
        <v>0</v>
      </c>
      <c r="U373" s="78">
        <v>0</v>
      </c>
    </row>
    <row r="374" spans="2:21">
      <c r="B374" t="s">
        <v>1395</v>
      </c>
      <c r="C374" t="s">
        <v>1396</v>
      </c>
      <c r="D374" t="s">
        <v>123</v>
      </c>
      <c r="E374" t="s">
        <v>1066</v>
      </c>
      <c r="F374" t="s">
        <v>1372</v>
      </c>
      <c r="G374" t="s">
        <v>1262</v>
      </c>
      <c r="H374" t="s">
        <v>211</v>
      </c>
      <c r="I374" t="s">
        <v>212</v>
      </c>
      <c r="J374" t="s">
        <v>366</v>
      </c>
      <c r="K374" s="77">
        <v>7.32</v>
      </c>
      <c r="L374" t="s">
        <v>106</v>
      </c>
      <c r="M374" s="78">
        <v>0.04</v>
      </c>
      <c r="N374" s="78">
        <v>5.74E-2</v>
      </c>
      <c r="O374" s="77">
        <v>24081.96</v>
      </c>
      <c r="P374" s="77">
        <v>87.841333333333338</v>
      </c>
      <c r="Q374" s="77">
        <v>0</v>
      </c>
      <c r="R374" s="77">
        <v>75.857938317884802</v>
      </c>
      <c r="S374" s="78">
        <v>0</v>
      </c>
      <c r="T374" s="78">
        <v>1.1000000000000001E-3</v>
      </c>
      <c r="U374" s="78">
        <v>2.0000000000000001E-4</v>
      </c>
    </row>
    <row r="375" spans="2:21">
      <c r="B375" t="s">
        <v>227</v>
      </c>
      <c r="C375" s="16"/>
      <c r="D375" s="16"/>
      <c r="E375" s="16"/>
      <c r="F375" s="16"/>
    </row>
    <row r="376" spans="2:21">
      <c r="B376" t="s">
        <v>349</v>
      </c>
      <c r="C376" s="16"/>
      <c r="D376" s="16"/>
      <c r="E376" s="16"/>
      <c r="F376" s="16"/>
    </row>
    <row r="377" spans="2:21">
      <c r="B377" t="s">
        <v>350</v>
      </c>
      <c r="C377" s="16"/>
      <c r="D377" s="16"/>
      <c r="E377" s="16"/>
      <c r="F377" s="16"/>
    </row>
    <row r="378" spans="2:21">
      <c r="B378" t="s">
        <v>351</v>
      </c>
      <c r="C378" s="16"/>
      <c r="D378" s="16"/>
      <c r="E378" s="16"/>
      <c r="F378" s="16"/>
    </row>
    <row r="379" spans="2:21">
      <c r="B379" t="s">
        <v>352</v>
      </c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3774</v>
      </c>
    </row>
    <row r="3" spans="2:62" s="1" customFormat="1">
      <c r="B3" s="2" t="s">
        <v>2</v>
      </c>
      <c r="C3" s="83" t="s">
        <v>3775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2487712.83</v>
      </c>
      <c r="J11" s="7"/>
      <c r="K11" s="75">
        <v>125.00660000000001</v>
      </c>
      <c r="L11" s="75">
        <v>45897.779188466244</v>
      </c>
      <c r="M11" s="7"/>
      <c r="N11" s="76">
        <v>1</v>
      </c>
      <c r="O11" s="76">
        <v>0.14080000000000001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2383573.31</v>
      </c>
      <c r="K12" s="81">
        <v>122.50597</v>
      </c>
      <c r="L12" s="81">
        <v>35319.993702226777</v>
      </c>
      <c r="N12" s="80">
        <v>0.76949999999999996</v>
      </c>
      <c r="O12" s="80">
        <v>0.10829999999999999</v>
      </c>
    </row>
    <row r="13" spans="2:62">
      <c r="B13" s="79" t="s">
        <v>1397</v>
      </c>
      <c r="E13" s="16"/>
      <c r="F13" s="16"/>
      <c r="G13" s="16"/>
      <c r="I13" s="81">
        <v>787140.27</v>
      </c>
      <c r="K13" s="81">
        <v>91.081000000000003</v>
      </c>
      <c r="L13" s="81">
        <v>22552.47973354</v>
      </c>
      <c r="N13" s="80">
        <v>0.4914</v>
      </c>
      <c r="O13" s="80">
        <v>6.9199999999999998E-2</v>
      </c>
    </row>
    <row r="14" spans="2:62">
      <c r="B14" t="s">
        <v>1398</v>
      </c>
      <c r="C14" t="s">
        <v>1399</v>
      </c>
      <c r="D14" t="s">
        <v>100</v>
      </c>
      <c r="E14" t="s">
        <v>123</v>
      </c>
      <c r="F14" t="s">
        <v>771</v>
      </c>
      <c r="G14" t="s">
        <v>410</v>
      </c>
      <c r="H14" t="s">
        <v>102</v>
      </c>
      <c r="I14" s="77">
        <v>23119.33</v>
      </c>
      <c r="J14" s="77">
        <v>2674</v>
      </c>
      <c r="K14" s="77">
        <v>0</v>
      </c>
      <c r="L14" s="77">
        <v>618.21088420000001</v>
      </c>
      <c r="M14" s="78">
        <v>1E-4</v>
      </c>
      <c r="N14" s="78">
        <v>1.35E-2</v>
      </c>
      <c r="O14" s="78">
        <v>1.9E-3</v>
      </c>
    </row>
    <row r="15" spans="2:62">
      <c r="B15" t="s">
        <v>1400</v>
      </c>
      <c r="C15" t="s">
        <v>1401</v>
      </c>
      <c r="D15" t="s">
        <v>100</v>
      </c>
      <c r="E15" t="s">
        <v>123</v>
      </c>
      <c r="F15" t="s">
        <v>1402</v>
      </c>
      <c r="G15" t="s">
        <v>807</v>
      </c>
      <c r="H15" t="s">
        <v>102</v>
      </c>
      <c r="I15" s="77">
        <v>2627.62</v>
      </c>
      <c r="J15" s="77">
        <v>30480</v>
      </c>
      <c r="K15" s="77">
        <v>0</v>
      </c>
      <c r="L15" s="77">
        <v>800.89857600000005</v>
      </c>
      <c r="M15" s="78">
        <v>0</v>
      </c>
      <c r="N15" s="78">
        <v>1.7399999999999999E-2</v>
      </c>
      <c r="O15" s="78">
        <v>2.5000000000000001E-3</v>
      </c>
    </row>
    <row r="16" spans="2:62">
      <c r="B16" t="s">
        <v>1403</v>
      </c>
      <c r="C16" t="s">
        <v>1404</v>
      </c>
      <c r="D16" t="s">
        <v>100</v>
      </c>
      <c r="E16" t="s">
        <v>123</v>
      </c>
      <c r="F16" t="s">
        <v>971</v>
      </c>
      <c r="G16" t="s">
        <v>807</v>
      </c>
      <c r="H16" t="s">
        <v>102</v>
      </c>
      <c r="I16" s="77">
        <v>10361.43</v>
      </c>
      <c r="J16" s="77">
        <v>6001</v>
      </c>
      <c r="K16" s="77">
        <v>0</v>
      </c>
      <c r="L16" s="77">
        <v>621.78941429999998</v>
      </c>
      <c r="M16" s="78">
        <v>1E-4</v>
      </c>
      <c r="N16" s="78">
        <v>1.35E-2</v>
      </c>
      <c r="O16" s="78">
        <v>1.9E-3</v>
      </c>
    </row>
    <row r="17" spans="2:15">
      <c r="B17" t="s">
        <v>1405</v>
      </c>
      <c r="C17" t="s">
        <v>1406</v>
      </c>
      <c r="D17" t="s">
        <v>100</v>
      </c>
      <c r="E17" t="s">
        <v>123</v>
      </c>
      <c r="F17" t="s">
        <v>976</v>
      </c>
      <c r="G17" t="s">
        <v>807</v>
      </c>
      <c r="H17" t="s">
        <v>102</v>
      </c>
      <c r="I17" s="77">
        <v>45550.28</v>
      </c>
      <c r="J17" s="77">
        <v>1006</v>
      </c>
      <c r="K17" s="77">
        <v>0</v>
      </c>
      <c r="L17" s="77">
        <v>458.23581680000001</v>
      </c>
      <c r="M17" s="78">
        <v>1E-4</v>
      </c>
      <c r="N17" s="78">
        <v>0.01</v>
      </c>
      <c r="O17" s="78">
        <v>1.4E-3</v>
      </c>
    </row>
    <row r="18" spans="2:15">
      <c r="B18" t="s">
        <v>1407</v>
      </c>
      <c r="C18" t="s">
        <v>1408</v>
      </c>
      <c r="D18" t="s">
        <v>100</v>
      </c>
      <c r="E18" t="s">
        <v>123</v>
      </c>
      <c r="F18" t="s">
        <v>641</v>
      </c>
      <c r="G18" t="s">
        <v>642</v>
      </c>
      <c r="H18" t="s">
        <v>102</v>
      </c>
      <c r="I18" s="77">
        <v>12239.31</v>
      </c>
      <c r="J18" s="77">
        <v>3560</v>
      </c>
      <c r="K18" s="77">
        <v>8.5896899999999992</v>
      </c>
      <c r="L18" s="77">
        <v>444.30912599999999</v>
      </c>
      <c r="M18" s="78">
        <v>0</v>
      </c>
      <c r="N18" s="78">
        <v>9.7000000000000003E-3</v>
      </c>
      <c r="O18" s="78">
        <v>1.4E-3</v>
      </c>
    </row>
    <row r="19" spans="2:15">
      <c r="B19" t="s">
        <v>1409</v>
      </c>
      <c r="C19" t="s">
        <v>1410</v>
      </c>
      <c r="D19" t="s">
        <v>100</v>
      </c>
      <c r="E19" t="s">
        <v>123</v>
      </c>
      <c r="F19" t="s">
        <v>1411</v>
      </c>
      <c r="G19" t="s">
        <v>642</v>
      </c>
      <c r="H19" t="s">
        <v>102</v>
      </c>
      <c r="I19" s="77">
        <v>10134.16</v>
      </c>
      <c r="J19" s="77">
        <v>3020</v>
      </c>
      <c r="K19" s="77">
        <v>0</v>
      </c>
      <c r="L19" s="77">
        <v>306.05163199999998</v>
      </c>
      <c r="M19" s="78">
        <v>0</v>
      </c>
      <c r="N19" s="78">
        <v>6.7000000000000002E-3</v>
      </c>
      <c r="O19" s="78">
        <v>8.9999999999999998E-4</v>
      </c>
    </row>
    <row r="20" spans="2:15">
      <c r="B20" t="s">
        <v>1412</v>
      </c>
      <c r="C20" t="s">
        <v>1413</v>
      </c>
      <c r="D20" t="s">
        <v>100</v>
      </c>
      <c r="E20" t="s">
        <v>123</v>
      </c>
      <c r="F20" t="s">
        <v>1055</v>
      </c>
      <c r="G20" t="s">
        <v>834</v>
      </c>
      <c r="H20" t="s">
        <v>102</v>
      </c>
      <c r="I20" s="77">
        <v>2137.7600000000002</v>
      </c>
      <c r="J20" s="77">
        <v>60900</v>
      </c>
      <c r="K20" s="77">
        <v>0</v>
      </c>
      <c r="L20" s="77">
        <v>1301.8958399999999</v>
      </c>
      <c r="M20" s="78">
        <v>0</v>
      </c>
      <c r="N20" s="78">
        <v>2.8400000000000002E-2</v>
      </c>
      <c r="O20" s="78">
        <v>4.0000000000000001E-3</v>
      </c>
    </row>
    <row r="21" spans="2:15">
      <c r="B21" t="s">
        <v>1414</v>
      </c>
      <c r="C21" t="s">
        <v>1415</v>
      </c>
      <c r="D21" t="s">
        <v>100</v>
      </c>
      <c r="E21" t="s">
        <v>123</v>
      </c>
      <c r="F21" t="s">
        <v>758</v>
      </c>
      <c r="G21" t="s">
        <v>759</v>
      </c>
      <c r="H21" t="s">
        <v>102</v>
      </c>
      <c r="I21" s="77">
        <v>1279.5899999999999</v>
      </c>
      <c r="J21" s="77">
        <v>5400</v>
      </c>
      <c r="K21" s="77">
        <v>2.5281600000000002</v>
      </c>
      <c r="L21" s="77">
        <v>71.626019999999997</v>
      </c>
      <c r="M21" s="78">
        <v>0</v>
      </c>
      <c r="N21" s="78">
        <v>1.6000000000000001E-3</v>
      </c>
      <c r="O21" s="78">
        <v>2.0000000000000001E-4</v>
      </c>
    </row>
    <row r="22" spans="2:15">
      <c r="B22" t="s">
        <v>1416</v>
      </c>
      <c r="C22" t="s">
        <v>1417</v>
      </c>
      <c r="D22" t="s">
        <v>100</v>
      </c>
      <c r="E22" t="s">
        <v>123</v>
      </c>
      <c r="F22" t="s">
        <v>1418</v>
      </c>
      <c r="G22" t="s">
        <v>759</v>
      </c>
      <c r="H22" t="s">
        <v>102</v>
      </c>
      <c r="I22" s="77">
        <v>27610.27</v>
      </c>
      <c r="J22" s="77">
        <v>671</v>
      </c>
      <c r="K22" s="77">
        <v>0</v>
      </c>
      <c r="L22" s="77">
        <v>185.2649117</v>
      </c>
      <c r="M22" s="78">
        <v>1E-4</v>
      </c>
      <c r="N22" s="78">
        <v>4.0000000000000001E-3</v>
      </c>
      <c r="O22" s="78">
        <v>5.9999999999999995E-4</v>
      </c>
    </row>
    <row r="23" spans="2:15">
      <c r="B23" t="s">
        <v>1419</v>
      </c>
      <c r="C23" t="s">
        <v>1420</v>
      </c>
      <c r="D23" t="s">
        <v>100</v>
      </c>
      <c r="E23" t="s">
        <v>123</v>
      </c>
      <c r="F23" t="s">
        <v>1421</v>
      </c>
      <c r="G23" t="s">
        <v>360</v>
      </c>
      <c r="H23" t="s">
        <v>102</v>
      </c>
      <c r="I23" s="77">
        <v>57680.22</v>
      </c>
      <c r="J23" s="77">
        <v>1755</v>
      </c>
      <c r="K23" s="77">
        <v>0</v>
      </c>
      <c r="L23" s="77">
        <v>1012.287861</v>
      </c>
      <c r="M23" s="78">
        <v>0</v>
      </c>
      <c r="N23" s="78">
        <v>2.2100000000000002E-2</v>
      </c>
      <c r="O23" s="78">
        <v>3.0999999999999999E-3</v>
      </c>
    </row>
    <row r="24" spans="2:15">
      <c r="B24" t="s">
        <v>1422</v>
      </c>
      <c r="C24" t="s">
        <v>1423</v>
      </c>
      <c r="D24" t="s">
        <v>100</v>
      </c>
      <c r="E24" t="s">
        <v>123</v>
      </c>
      <c r="F24" t="s">
        <v>397</v>
      </c>
      <c r="G24" t="s">
        <v>360</v>
      </c>
      <c r="H24" t="s">
        <v>102</v>
      </c>
      <c r="I24" s="77">
        <v>68772.22</v>
      </c>
      <c r="J24" s="77">
        <v>2975</v>
      </c>
      <c r="K24" s="77">
        <v>0</v>
      </c>
      <c r="L24" s="77">
        <v>2045.9735450000001</v>
      </c>
      <c r="M24" s="78">
        <v>1E-4</v>
      </c>
      <c r="N24" s="78">
        <v>4.4600000000000001E-2</v>
      </c>
      <c r="O24" s="78">
        <v>6.3E-3</v>
      </c>
    </row>
    <row r="25" spans="2:15">
      <c r="B25" t="s">
        <v>1424</v>
      </c>
      <c r="C25" t="s">
        <v>1425</v>
      </c>
      <c r="D25" t="s">
        <v>100</v>
      </c>
      <c r="E25" t="s">
        <v>123</v>
      </c>
      <c r="F25" t="s">
        <v>369</v>
      </c>
      <c r="G25" t="s">
        <v>360</v>
      </c>
      <c r="H25" t="s">
        <v>102</v>
      </c>
      <c r="I25" s="77">
        <v>80598.399999999994</v>
      </c>
      <c r="J25" s="77">
        <v>2700</v>
      </c>
      <c r="K25" s="77">
        <v>36.428620000000002</v>
      </c>
      <c r="L25" s="77">
        <v>2212.5854199999999</v>
      </c>
      <c r="M25" s="78">
        <v>1E-4</v>
      </c>
      <c r="N25" s="78">
        <v>4.82E-2</v>
      </c>
      <c r="O25" s="78">
        <v>6.7999999999999996E-3</v>
      </c>
    </row>
    <row r="26" spans="2:15">
      <c r="B26" t="s">
        <v>1426</v>
      </c>
      <c r="C26" t="s">
        <v>1427</v>
      </c>
      <c r="D26" t="s">
        <v>100</v>
      </c>
      <c r="E26" t="s">
        <v>123</v>
      </c>
      <c r="F26" t="s">
        <v>1080</v>
      </c>
      <c r="G26" t="s">
        <v>360</v>
      </c>
      <c r="H26" t="s">
        <v>102</v>
      </c>
      <c r="I26" s="77">
        <v>13343.53</v>
      </c>
      <c r="J26" s="77">
        <v>11220</v>
      </c>
      <c r="K26" s="77">
        <v>0</v>
      </c>
      <c r="L26" s="77">
        <v>1497.1440660000001</v>
      </c>
      <c r="M26" s="78">
        <v>1E-4</v>
      </c>
      <c r="N26" s="78">
        <v>3.2599999999999997E-2</v>
      </c>
      <c r="O26" s="78">
        <v>4.5999999999999999E-3</v>
      </c>
    </row>
    <row r="27" spans="2:15">
      <c r="B27" t="s">
        <v>1428</v>
      </c>
      <c r="C27" t="s">
        <v>1429</v>
      </c>
      <c r="D27" t="s">
        <v>100</v>
      </c>
      <c r="E27" t="s">
        <v>123</v>
      </c>
      <c r="F27" t="s">
        <v>1430</v>
      </c>
      <c r="G27" t="s">
        <v>360</v>
      </c>
      <c r="H27" t="s">
        <v>102</v>
      </c>
      <c r="I27" s="77">
        <v>2900.95</v>
      </c>
      <c r="J27" s="77">
        <v>12650</v>
      </c>
      <c r="K27" s="77">
        <v>7.7489600000000003</v>
      </c>
      <c r="L27" s="77">
        <v>374.71913499999999</v>
      </c>
      <c r="M27" s="78">
        <v>0</v>
      </c>
      <c r="N27" s="78">
        <v>8.2000000000000007E-3</v>
      </c>
      <c r="O27" s="78">
        <v>1.1000000000000001E-3</v>
      </c>
    </row>
    <row r="28" spans="2:15">
      <c r="B28" t="s">
        <v>1431</v>
      </c>
      <c r="C28" t="s">
        <v>1432</v>
      </c>
      <c r="D28" t="s">
        <v>100</v>
      </c>
      <c r="E28" t="s">
        <v>123</v>
      </c>
      <c r="F28" t="s">
        <v>924</v>
      </c>
      <c r="G28" t="s">
        <v>112</v>
      </c>
      <c r="H28" t="s">
        <v>102</v>
      </c>
      <c r="I28" s="77">
        <v>495.64</v>
      </c>
      <c r="J28" s="77">
        <v>152370</v>
      </c>
      <c r="K28" s="77">
        <v>0</v>
      </c>
      <c r="L28" s="77">
        <v>755.20666800000004</v>
      </c>
      <c r="M28" s="78">
        <v>1E-4</v>
      </c>
      <c r="N28" s="78">
        <v>1.6500000000000001E-2</v>
      </c>
      <c r="O28" s="78">
        <v>2.3E-3</v>
      </c>
    </row>
    <row r="29" spans="2:15">
      <c r="B29" t="s">
        <v>1433</v>
      </c>
      <c r="C29" t="s">
        <v>1434</v>
      </c>
      <c r="D29" t="s">
        <v>100</v>
      </c>
      <c r="E29" t="s">
        <v>123</v>
      </c>
      <c r="F29" t="s">
        <v>1435</v>
      </c>
      <c r="G29" t="s">
        <v>112</v>
      </c>
      <c r="H29" t="s">
        <v>102</v>
      </c>
      <c r="I29" s="77">
        <v>234.65</v>
      </c>
      <c r="J29" s="77">
        <v>117790</v>
      </c>
      <c r="K29" s="77">
        <v>0</v>
      </c>
      <c r="L29" s="77">
        <v>276.39423499999998</v>
      </c>
      <c r="M29" s="78">
        <v>0</v>
      </c>
      <c r="N29" s="78">
        <v>6.0000000000000001E-3</v>
      </c>
      <c r="O29" s="78">
        <v>8.0000000000000004E-4</v>
      </c>
    </row>
    <row r="30" spans="2:15">
      <c r="B30" t="s">
        <v>1436</v>
      </c>
      <c r="C30" t="s">
        <v>1437</v>
      </c>
      <c r="D30" t="s">
        <v>100</v>
      </c>
      <c r="E30" t="s">
        <v>123</v>
      </c>
      <c r="F30" t="s">
        <v>1438</v>
      </c>
      <c r="G30" t="s">
        <v>845</v>
      </c>
      <c r="H30" t="s">
        <v>102</v>
      </c>
      <c r="I30" s="77">
        <v>3017.79</v>
      </c>
      <c r="J30" s="77">
        <v>5940</v>
      </c>
      <c r="K30" s="77">
        <v>0</v>
      </c>
      <c r="L30" s="77">
        <v>179.25672599999999</v>
      </c>
      <c r="M30" s="78">
        <v>0</v>
      </c>
      <c r="N30" s="78">
        <v>3.8999999999999998E-3</v>
      </c>
      <c r="O30" s="78">
        <v>5.0000000000000001E-4</v>
      </c>
    </row>
    <row r="31" spans="2:15">
      <c r="B31" t="s">
        <v>1439</v>
      </c>
      <c r="C31" t="s">
        <v>1440</v>
      </c>
      <c r="D31" t="s">
        <v>100</v>
      </c>
      <c r="E31" t="s">
        <v>123</v>
      </c>
      <c r="F31" t="s">
        <v>1441</v>
      </c>
      <c r="G31" t="s">
        <v>845</v>
      </c>
      <c r="H31" t="s">
        <v>102</v>
      </c>
      <c r="I31" s="77">
        <v>51499.58</v>
      </c>
      <c r="J31" s="77">
        <v>1051</v>
      </c>
      <c r="K31" s="77">
        <v>0</v>
      </c>
      <c r="L31" s="77">
        <v>541.26058579999994</v>
      </c>
      <c r="M31" s="78">
        <v>0</v>
      </c>
      <c r="N31" s="78">
        <v>1.18E-2</v>
      </c>
      <c r="O31" s="78">
        <v>1.6999999999999999E-3</v>
      </c>
    </row>
    <row r="32" spans="2:15">
      <c r="B32" t="s">
        <v>1442</v>
      </c>
      <c r="C32" t="s">
        <v>1443</v>
      </c>
      <c r="D32" t="s">
        <v>100</v>
      </c>
      <c r="E32" t="s">
        <v>123</v>
      </c>
      <c r="F32" t="s">
        <v>838</v>
      </c>
      <c r="G32" t="s">
        <v>595</v>
      </c>
      <c r="H32" t="s">
        <v>102</v>
      </c>
      <c r="I32" s="77">
        <v>81069.100000000006</v>
      </c>
      <c r="J32" s="77">
        <v>2413</v>
      </c>
      <c r="K32" s="77">
        <v>0</v>
      </c>
      <c r="L32" s="77">
        <v>1956.1973829999999</v>
      </c>
      <c r="M32" s="78">
        <v>1E-4</v>
      </c>
      <c r="N32" s="78">
        <v>4.2599999999999999E-2</v>
      </c>
      <c r="O32" s="78">
        <v>6.0000000000000001E-3</v>
      </c>
    </row>
    <row r="33" spans="2:15">
      <c r="B33" t="s">
        <v>1444</v>
      </c>
      <c r="C33" t="s">
        <v>1445</v>
      </c>
      <c r="D33" t="s">
        <v>100</v>
      </c>
      <c r="E33" t="s">
        <v>123</v>
      </c>
      <c r="F33" t="s">
        <v>1446</v>
      </c>
      <c r="G33" t="s">
        <v>1447</v>
      </c>
      <c r="H33" t="s">
        <v>102</v>
      </c>
      <c r="I33" s="77">
        <v>2223.92</v>
      </c>
      <c r="J33" s="77">
        <v>15300</v>
      </c>
      <c r="K33" s="77">
        <v>0</v>
      </c>
      <c r="L33" s="77">
        <v>340.25976000000003</v>
      </c>
      <c r="M33" s="78">
        <v>0</v>
      </c>
      <c r="N33" s="78">
        <v>7.4000000000000003E-3</v>
      </c>
      <c r="O33" s="78">
        <v>1E-3</v>
      </c>
    </row>
    <row r="34" spans="2:15">
      <c r="B34" t="s">
        <v>1448</v>
      </c>
      <c r="C34" t="s">
        <v>1449</v>
      </c>
      <c r="D34" t="s">
        <v>100</v>
      </c>
      <c r="E34" t="s">
        <v>123</v>
      </c>
      <c r="F34" t="s">
        <v>1450</v>
      </c>
      <c r="G34" t="s">
        <v>1447</v>
      </c>
      <c r="H34" t="s">
        <v>102</v>
      </c>
      <c r="I34" s="77">
        <v>590.33000000000004</v>
      </c>
      <c r="J34" s="77">
        <v>37180</v>
      </c>
      <c r="K34" s="77">
        <v>0</v>
      </c>
      <c r="L34" s="77">
        <v>219.48469399999999</v>
      </c>
      <c r="M34" s="78">
        <v>0</v>
      </c>
      <c r="N34" s="78">
        <v>4.7999999999999996E-3</v>
      </c>
      <c r="O34" s="78">
        <v>6.9999999999999999E-4</v>
      </c>
    </row>
    <row r="35" spans="2:15">
      <c r="B35" t="s">
        <v>1451</v>
      </c>
      <c r="C35" t="s">
        <v>1452</v>
      </c>
      <c r="D35" t="s">
        <v>100</v>
      </c>
      <c r="E35" t="s">
        <v>123</v>
      </c>
      <c r="F35" t="s">
        <v>1453</v>
      </c>
      <c r="G35" t="s">
        <v>1454</v>
      </c>
      <c r="H35" t="s">
        <v>102</v>
      </c>
      <c r="I35" s="77">
        <v>6527.05</v>
      </c>
      <c r="J35" s="77">
        <v>8105</v>
      </c>
      <c r="K35" s="77">
        <v>0</v>
      </c>
      <c r="L35" s="77">
        <v>529.0174025</v>
      </c>
      <c r="M35" s="78">
        <v>1E-4</v>
      </c>
      <c r="N35" s="78">
        <v>1.15E-2</v>
      </c>
      <c r="O35" s="78">
        <v>1.6000000000000001E-3</v>
      </c>
    </row>
    <row r="36" spans="2:15">
      <c r="B36" t="s">
        <v>1455</v>
      </c>
      <c r="C36" t="s">
        <v>1456</v>
      </c>
      <c r="D36" t="s">
        <v>100</v>
      </c>
      <c r="E36" t="s">
        <v>123</v>
      </c>
      <c r="F36" t="s">
        <v>946</v>
      </c>
      <c r="G36" t="s">
        <v>947</v>
      </c>
      <c r="H36" t="s">
        <v>102</v>
      </c>
      <c r="I36" s="77">
        <v>28702.67</v>
      </c>
      <c r="J36" s="77">
        <v>2537</v>
      </c>
      <c r="K36" s="77">
        <v>5.6240600000000001</v>
      </c>
      <c r="L36" s="77">
        <v>733.81079790000001</v>
      </c>
      <c r="M36" s="78">
        <v>1E-4</v>
      </c>
      <c r="N36" s="78">
        <v>1.6E-2</v>
      </c>
      <c r="O36" s="78">
        <v>2.3E-3</v>
      </c>
    </row>
    <row r="37" spans="2:15">
      <c r="B37" t="s">
        <v>1457</v>
      </c>
      <c r="C37" t="s">
        <v>1458</v>
      </c>
      <c r="D37" t="s">
        <v>100</v>
      </c>
      <c r="E37" t="s">
        <v>123</v>
      </c>
      <c r="F37" t="s">
        <v>514</v>
      </c>
      <c r="G37" t="s">
        <v>391</v>
      </c>
      <c r="H37" t="s">
        <v>102</v>
      </c>
      <c r="I37" s="77">
        <v>5760.56</v>
      </c>
      <c r="J37" s="77">
        <v>4751</v>
      </c>
      <c r="K37" s="77">
        <v>0</v>
      </c>
      <c r="L37" s="77">
        <v>273.68420559999998</v>
      </c>
      <c r="M37" s="78">
        <v>0</v>
      </c>
      <c r="N37" s="78">
        <v>6.0000000000000001E-3</v>
      </c>
      <c r="O37" s="78">
        <v>8.0000000000000004E-4</v>
      </c>
    </row>
    <row r="38" spans="2:15">
      <c r="B38" t="s">
        <v>1459</v>
      </c>
      <c r="C38" t="s">
        <v>1460</v>
      </c>
      <c r="D38" t="s">
        <v>100</v>
      </c>
      <c r="E38" t="s">
        <v>123</v>
      </c>
      <c r="F38" t="s">
        <v>1461</v>
      </c>
      <c r="G38" t="s">
        <v>391</v>
      </c>
      <c r="H38" t="s">
        <v>102</v>
      </c>
      <c r="I38" s="77">
        <v>1656.69</v>
      </c>
      <c r="J38" s="77">
        <v>2805</v>
      </c>
      <c r="K38" s="77">
        <v>0</v>
      </c>
      <c r="L38" s="77">
        <v>46.4701545</v>
      </c>
      <c r="M38" s="78">
        <v>0</v>
      </c>
      <c r="N38" s="78">
        <v>1E-3</v>
      </c>
      <c r="O38" s="78">
        <v>1E-4</v>
      </c>
    </row>
    <row r="39" spans="2:15">
      <c r="B39" t="s">
        <v>1462</v>
      </c>
      <c r="C39" t="s">
        <v>1463</v>
      </c>
      <c r="D39" t="s">
        <v>100</v>
      </c>
      <c r="E39" t="s">
        <v>123</v>
      </c>
      <c r="F39" t="s">
        <v>517</v>
      </c>
      <c r="G39" t="s">
        <v>391</v>
      </c>
      <c r="H39" t="s">
        <v>102</v>
      </c>
      <c r="I39" s="77">
        <v>21783.75</v>
      </c>
      <c r="J39" s="77">
        <v>1823</v>
      </c>
      <c r="K39" s="77">
        <v>0</v>
      </c>
      <c r="L39" s="77">
        <v>397.11776250000003</v>
      </c>
      <c r="M39" s="78">
        <v>0</v>
      </c>
      <c r="N39" s="78">
        <v>8.6999999999999994E-3</v>
      </c>
      <c r="O39" s="78">
        <v>1.1999999999999999E-3</v>
      </c>
    </row>
    <row r="40" spans="2:15">
      <c r="B40" t="s">
        <v>1464</v>
      </c>
      <c r="C40" t="s">
        <v>1465</v>
      </c>
      <c r="D40" t="s">
        <v>100</v>
      </c>
      <c r="E40" t="s">
        <v>123</v>
      </c>
      <c r="F40" t="s">
        <v>530</v>
      </c>
      <c r="G40" t="s">
        <v>391</v>
      </c>
      <c r="H40" t="s">
        <v>102</v>
      </c>
      <c r="I40" s="77">
        <v>939.02</v>
      </c>
      <c r="J40" s="77">
        <v>29700</v>
      </c>
      <c r="K40" s="77">
        <v>0</v>
      </c>
      <c r="L40" s="77">
        <v>278.88893999999999</v>
      </c>
      <c r="M40" s="78">
        <v>0</v>
      </c>
      <c r="N40" s="78">
        <v>6.1000000000000004E-3</v>
      </c>
      <c r="O40" s="78">
        <v>8.9999999999999998E-4</v>
      </c>
    </row>
    <row r="41" spans="2:15">
      <c r="B41" t="s">
        <v>1466</v>
      </c>
      <c r="C41" t="s">
        <v>1467</v>
      </c>
      <c r="D41" t="s">
        <v>100</v>
      </c>
      <c r="E41" t="s">
        <v>123</v>
      </c>
      <c r="F41" t="s">
        <v>460</v>
      </c>
      <c r="G41" t="s">
        <v>391</v>
      </c>
      <c r="H41" t="s">
        <v>102</v>
      </c>
      <c r="I41" s="77">
        <v>77027.17</v>
      </c>
      <c r="J41" s="77">
        <v>992</v>
      </c>
      <c r="K41" s="77">
        <v>9.1826899999999991</v>
      </c>
      <c r="L41" s="77">
        <v>773.29221640000003</v>
      </c>
      <c r="M41" s="78">
        <v>1E-4</v>
      </c>
      <c r="N41" s="78">
        <v>1.6799999999999999E-2</v>
      </c>
      <c r="O41" s="78">
        <v>2.3999999999999998E-3</v>
      </c>
    </row>
    <row r="42" spans="2:15">
      <c r="B42" t="s">
        <v>1468</v>
      </c>
      <c r="C42" t="s">
        <v>1469</v>
      </c>
      <c r="D42" t="s">
        <v>100</v>
      </c>
      <c r="E42" t="s">
        <v>123</v>
      </c>
      <c r="F42" t="s">
        <v>474</v>
      </c>
      <c r="G42" t="s">
        <v>391</v>
      </c>
      <c r="H42" t="s">
        <v>102</v>
      </c>
      <c r="I42" s="77">
        <v>3831.96</v>
      </c>
      <c r="J42" s="77">
        <v>22500</v>
      </c>
      <c r="K42" s="77">
        <v>20.978819999999999</v>
      </c>
      <c r="L42" s="77">
        <v>883.16981999999996</v>
      </c>
      <c r="M42" s="78">
        <v>1E-4</v>
      </c>
      <c r="N42" s="78">
        <v>1.9199999999999998E-2</v>
      </c>
      <c r="O42" s="78">
        <v>2.7000000000000001E-3</v>
      </c>
    </row>
    <row r="43" spans="2:15">
      <c r="B43" t="s">
        <v>1470</v>
      </c>
      <c r="C43" t="s">
        <v>1471</v>
      </c>
      <c r="D43" t="s">
        <v>100</v>
      </c>
      <c r="E43" t="s">
        <v>123</v>
      </c>
      <c r="F43" t="s">
        <v>432</v>
      </c>
      <c r="G43" t="s">
        <v>391</v>
      </c>
      <c r="H43" t="s">
        <v>102</v>
      </c>
      <c r="I43" s="77">
        <v>5043.96</v>
      </c>
      <c r="J43" s="77">
        <v>20580</v>
      </c>
      <c r="K43" s="77">
        <v>0</v>
      </c>
      <c r="L43" s="77">
        <v>1038.0469680000001</v>
      </c>
      <c r="M43" s="78">
        <v>0</v>
      </c>
      <c r="N43" s="78">
        <v>2.2599999999999999E-2</v>
      </c>
      <c r="O43" s="78">
        <v>3.2000000000000002E-3</v>
      </c>
    </row>
    <row r="44" spans="2:15">
      <c r="B44" t="s">
        <v>1472</v>
      </c>
      <c r="C44" t="s">
        <v>1473</v>
      </c>
      <c r="D44" t="s">
        <v>100</v>
      </c>
      <c r="E44" t="s">
        <v>123</v>
      </c>
      <c r="F44" t="s">
        <v>1083</v>
      </c>
      <c r="G44" t="s">
        <v>1084</v>
      </c>
      <c r="H44" t="s">
        <v>102</v>
      </c>
      <c r="I44" s="77">
        <v>11460.77</v>
      </c>
      <c r="J44" s="77">
        <v>3197</v>
      </c>
      <c r="K44" s="77">
        <v>0</v>
      </c>
      <c r="L44" s="77">
        <v>366.4008169</v>
      </c>
      <c r="M44" s="78">
        <v>0</v>
      </c>
      <c r="N44" s="78">
        <v>8.0000000000000002E-3</v>
      </c>
      <c r="O44" s="78">
        <v>1.1000000000000001E-3</v>
      </c>
    </row>
    <row r="45" spans="2:15">
      <c r="B45" t="s">
        <v>1474</v>
      </c>
      <c r="C45" t="s">
        <v>1475</v>
      </c>
      <c r="D45" t="s">
        <v>100</v>
      </c>
      <c r="E45" t="s">
        <v>123</v>
      </c>
      <c r="F45" t="s">
        <v>1476</v>
      </c>
      <c r="G45" t="s">
        <v>129</v>
      </c>
      <c r="H45" t="s">
        <v>102</v>
      </c>
      <c r="I45" s="77">
        <v>491.55</v>
      </c>
      <c r="J45" s="77">
        <v>80520</v>
      </c>
      <c r="K45" s="77">
        <v>0</v>
      </c>
      <c r="L45" s="77">
        <v>395.79606000000001</v>
      </c>
      <c r="M45" s="78">
        <v>0</v>
      </c>
      <c r="N45" s="78">
        <v>8.6E-3</v>
      </c>
      <c r="O45" s="78">
        <v>1.1999999999999999E-3</v>
      </c>
    </row>
    <row r="46" spans="2:15">
      <c r="B46" t="s">
        <v>1477</v>
      </c>
      <c r="C46" t="s">
        <v>1478</v>
      </c>
      <c r="D46" t="s">
        <v>100</v>
      </c>
      <c r="E46" t="s">
        <v>123</v>
      </c>
      <c r="F46" t="s">
        <v>599</v>
      </c>
      <c r="G46" t="s">
        <v>132</v>
      </c>
      <c r="H46" t="s">
        <v>102</v>
      </c>
      <c r="I46" s="77">
        <v>126429.04</v>
      </c>
      <c r="J46" s="77">
        <v>488.6</v>
      </c>
      <c r="K46" s="77">
        <v>0</v>
      </c>
      <c r="L46" s="77">
        <v>617.73228944000005</v>
      </c>
      <c r="M46" s="78">
        <v>0</v>
      </c>
      <c r="N46" s="78">
        <v>1.35E-2</v>
      </c>
      <c r="O46" s="78">
        <v>1.9E-3</v>
      </c>
    </row>
    <row r="47" spans="2:15">
      <c r="B47" s="79" t="s">
        <v>1479</v>
      </c>
      <c r="E47" s="16"/>
      <c r="F47" s="16"/>
      <c r="G47" s="16"/>
      <c r="I47" s="81">
        <v>1234112.07</v>
      </c>
      <c r="K47" s="81">
        <v>25.778369999999999</v>
      </c>
      <c r="L47" s="81">
        <v>10268.61390394</v>
      </c>
      <c r="N47" s="80">
        <v>0.22370000000000001</v>
      </c>
      <c r="O47" s="80">
        <v>3.15E-2</v>
      </c>
    </row>
    <row r="48" spans="2:15">
      <c r="B48" t="s">
        <v>1480</v>
      </c>
      <c r="C48" t="s">
        <v>1481</v>
      </c>
      <c r="D48" t="s">
        <v>100</v>
      </c>
      <c r="E48" t="s">
        <v>123</v>
      </c>
      <c r="F48" t="s">
        <v>1482</v>
      </c>
      <c r="G48" t="s">
        <v>101</v>
      </c>
      <c r="H48" t="s">
        <v>102</v>
      </c>
      <c r="I48" s="77">
        <v>998.13</v>
      </c>
      <c r="J48" s="77">
        <v>14230</v>
      </c>
      <c r="K48" s="77">
        <v>0</v>
      </c>
      <c r="L48" s="77">
        <v>142.03389899999999</v>
      </c>
      <c r="M48" s="78">
        <v>0</v>
      </c>
      <c r="N48" s="78">
        <v>3.0999999999999999E-3</v>
      </c>
      <c r="O48" s="78">
        <v>4.0000000000000002E-4</v>
      </c>
    </row>
    <row r="49" spans="2:15">
      <c r="B49" t="s">
        <v>1483</v>
      </c>
      <c r="C49" t="s">
        <v>1484</v>
      </c>
      <c r="D49" t="s">
        <v>100</v>
      </c>
      <c r="E49" t="s">
        <v>123</v>
      </c>
      <c r="F49" t="s">
        <v>958</v>
      </c>
      <c r="G49" t="s">
        <v>410</v>
      </c>
      <c r="H49" t="s">
        <v>102</v>
      </c>
      <c r="I49" s="77">
        <v>62930.87</v>
      </c>
      <c r="J49" s="77">
        <v>98.1</v>
      </c>
      <c r="K49" s="77">
        <v>0</v>
      </c>
      <c r="L49" s="77">
        <v>61.735183470000003</v>
      </c>
      <c r="M49" s="78">
        <v>0</v>
      </c>
      <c r="N49" s="78">
        <v>1.2999999999999999E-3</v>
      </c>
      <c r="O49" s="78">
        <v>2.0000000000000001E-4</v>
      </c>
    </row>
    <row r="50" spans="2:15">
      <c r="B50" t="s">
        <v>1485</v>
      </c>
      <c r="C50" t="s">
        <v>1486</v>
      </c>
      <c r="D50" t="s">
        <v>100</v>
      </c>
      <c r="E50" t="s">
        <v>123</v>
      </c>
      <c r="F50" t="s">
        <v>702</v>
      </c>
      <c r="G50" t="s">
        <v>410</v>
      </c>
      <c r="H50" t="s">
        <v>102</v>
      </c>
      <c r="I50" s="77">
        <v>1010.89</v>
      </c>
      <c r="J50" s="77">
        <v>35160</v>
      </c>
      <c r="K50" s="77">
        <v>0</v>
      </c>
      <c r="L50" s="77">
        <v>355.42892399999999</v>
      </c>
      <c r="M50" s="78">
        <v>1E-4</v>
      </c>
      <c r="N50" s="78">
        <v>7.7000000000000002E-3</v>
      </c>
      <c r="O50" s="78">
        <v>1.1000000000000001E-3</v>
      </c>
    </row>
    <row r="51" spans="2:15">
      <c r="B51" t="s">
        <v>1487</v>
      </c>
      <c r="C51" t="s">
        <v>1488</v>
      </c>
      <c r="D51" t="s">
        <v>100</v>
      </c>
      <c r="E51" t="s">
        <v>123</v>
      </c>
      <c r="F51" t="s">
        <v>806</v>
      </c>
      <c r="G51" t="s">
        <v>807</v>
      </c>
      <c r="H51" t="s">
        <v>102</v>
      </c>
      <c r="I51" s="77">
        <v>2511.0500000000002</v>
      </c>
      <c r="J51" s="77">
        <v>8390</v>
      </c>
      <c r="K51" s="77">
        <v>0</v>
      </c>
      <c r="L51" s="77">
        <v>210.67709500000001</v>
      </c>
      <c r="M51" s="78">
        <v>1E-4</v>
      </c>
      <c r="N51" s="78">
        <v>4.5999999999999999E-3</v>
      </c>
      <c r="O51" s="78">
        <v>5.9999999999999995E-4</v>
      </c>
    </row>
    <row r="52" spans="2:15">
      <c r="B52" t="s">
        <v>1489</v>
      </c>
      <c r="C52" t="s">
        <v>1490</v>
      </c>
      <c r="D52" t="s">
        <v>100</v>
      </c>
      <c r="E52" t="s">
        <v>123</v>
      </c>
      <c r="F52" t="s">
        <v>1491</v>
      </c>
      <c r="G52" t="s">
        <v>807</v>
      </c>
      <c r="H52" t="s">
        <v>102</v>
      </c>
      <c r="I52" s="77">
        <v>10964.37</v>
      </c>
      <c r="J52" s="77">
        <v>762</v>
      </c>
      <c r="K52" s="77">
        <v>0</v>
      </c>
      <c r="L52" s="77">
        <v>83.548499399999997</v>
      </c>
      <c r="M52" s="78">
        <v>1E-4</v>
      </c>
      <c r="N52" s="78">
        <v>1.8E-3</v>
      </c>
      <c r="O52" s="78">
        <v>2.9999999999999997E-4</v>
      </c>
    </row>
    <row r="53" spans="2:15">
      <c r="B53" t="s">
        <v>1492</v>
      </c>
      <c r="C53" t="s">
        <v>1493</v>
      </c>
      <c r="D53" t="s">
        <v>100</v>
      </c>
      <c r="E53" t="s">
        <v>123</v>
      </c>
      <c r="F53" t="s">
        <v>732</v>
      </c>
      <c r="G53" t="s">
        <v>733</v>
      </c>
      <c r="H53" t="s">
        <v>102</v>
      </c>
      <c r="I53" s="77">
        <v>80.31</v>
      </c>
      <c r="J53" s="77">
        <v>45570</v>
      </c>
      <c r="K53" s="77">
        <v>0</v>
      </c>
      <c r="L53" s="77">
        <v>36.597267000000002</v>
      </c>
      <c r="M53" s="78">
        <v>0</v>
      </c>
      <c r="N53" s="78">
        <v>8.0000000000000004E-4</v>
      </c>
      <c r="O53" s="78">
        <v>1E-4</v>
      </c>
    </row>
    <row r="54" spans="2:15">
      <c r="B54" t="s">
        <v>1494</v>
      </c>
      <c r="C54" t="s">
        <v>1495</v>
      </c>
      <c r="D54" t="s">
        <v>100</v>
      </c>
      <c r="E54" t="s">
        <v>123</v>
      </c>
      <c r="F54" t="s">
        <v>1496</v>
      </c>
      <c r="G54" t="s">
        <v>642</v>
      </c>
      <c r="H54" t="s">
        <v>102</v>
      </c>
      <c r="I54" s="77">
        <v>621.13</v>
      </c>
      <c r="J54" s="77">
        <v>8831</v>
      </c>
      <c r="K54" s="77">
        <v>0</v>
      </c>
      <c r="L54" s="77">
        <v>54.851990299999997</v>
      </c>
      <c r="M54" s="78">
        <v>0</v>
      </c>
      <c r="N54" s="78">
        <v>1.1999999999999999E-3</v>
      </c>
      <c r="O54" s="78">
        <v>2.0000000000000001E-4</v>
      </c>
    </row>
    <row r="55" spans="2:15">
      <c r="B55" t="s">
        <v>1497</v>
      </c>
      <c r="C55" t="s">
        <v>1498</v>
      </c>
      <c r="D55" t="s">
        <v>100</v>
      </c>
      <c r="E55" t="s">
        <v>123</v>
      </c>
      <c r="F55" t="s">
        <v>1499</v>
      </c>
      <c r="G55" t="s">
        <v>642</v>
      </c>
      <c r="H55" t="s">
        <v>102</v>
      </c>
      <c r="I55" s="77">
        <v>3259.97</v>
      </c>
      <c r="J55" s="77">
        <v>4874</v>
      </c>
      <c r="K55" s="77">
        <v>0</v>
      </c>
      <c r="L55" s="77">
        <v>158.89093779999999</v>
      </c>
      <c r="M55" s="78">
        <v>0</v>
      </c>
      <c r="N55" s="78">
        <v>3.5000000000000001E-3</v>
      </c>
      <c r="O55" s="78">
        <v>5.0000000000000001E-4</v>
      </c>
    </row>
    <row r="56" spans="2:15">
      <c r="B56" t="s">
        <v>1500</v>
      </c>
      <c r="C56" t="s">
        <v>1501</v>
      </c>
      <c r="D56" t="s">
        <v>100</v>
      </c>
      <c r="E56" t="s">
        <v>123</v>
      </c>
      <c r="F56" t="s">
        <v>1502</v>
      </c>
      <c r="G56" t="s">
        <v>642</v>
      </c>
      <c r="H56" t="s">
        <v>102</v>
      </c>
      <c r="I56" s="77">
        <v>3088.64</v>
      </c>
      <c r="J56" s="77">
        <v>7300</v>
      </c>
      <c r="K56" s="77">
        <v>0</v>
      </c>
      <c r="L56" s="77">
        <v>225.47072</v>
      </c>
      <c r="M56" s="78">
        <v>0</v>
      </c>
      <c r="N56" s="78">
        <v>4.8999999999999998E-3</v>
      </c>
      <c r="O56" s="78">
        <v>6.9999999999999999E-4</v>
      </c>
    </row>
    <row r="57" spans="2:15">
      <c r="B57" t="s">
        <v>1503</v>
      </c>
      <c r="C57" t="s">
        <v>1504</v>
      </c>
      <c r="D57" t="s">
        <v>100</v>
      </c>
      <c r="E57" t="s">
        <v>123</v>
      </c>
      <c r="F57" t="s">
        <v>966</v>
      </c>
      <c r="G57" t="s">
        <v>759</v>
      </c>
      <c r="H57" t="s">
        <v>102</v>
      </c>
      <c r="I57" s="77">
        <v>15230.12</v>
      </c>
      <c r="J57" s="77">
        <v>895.2</v>
      </c>
      <c r="K57" s="77">
        <v>0</v>
      </c>
      <c r="L57" s="77">
        <v>136.34003423999999</v>
      </c>
      <c r="M57" s="78">
        <v>1E-4</v>
      </c>
      <c r="N57" s="78">
        <v>3.0000000000000001E-3</v>
      </c>
      <c r="O57" s="78">
        <v>4.0000000000000002E-4</v>
      </c>
    </row>
    <row r="58" spans="2:15">
      <c r="B58" t="s">
        <v>1505</v>
      </c>
      <c r="C58" t="s">
        <v>1506</v>
      </c>
      <c r="D58" t="s">
        <v>100</v>
      </c>
      <c r="E58" t="s">
        <v>123</v>
      </c>
      <c r="F58" t="s">
        <v>981</v>
      </c>
      <c r="G58" t="s">
        <v>759</v>
      </c>
      <c r="H58" t="s">
        <v>102</v>
      </c>
      <c r="I58" s="77">
        <v>1451.9</v>
      </c>
      <c r="J58" s="77">
        <v>14130</v>
      </c>
      <c r="K58" s="77">
        <v>0</v>
      </c>
      <c r="L58" s="77">
        <v>205.15347</v>
      </c>
      <c r="M58" s="78">
        <v>1E-4</v>
      </c>
      <c r="N58" s="78">
        <v>4.4999999999999997E-3</v>
      </c>
      <c r="O58" s="78">
        <v>5.9999999999999995E-4</v>
      </c>
    </row>
    <row r="59" spans="2:15">
      <c r="B59" t="s">
        <v>1507</v>
      </c>
      <c r="C59" t="s">
        <v>1508</v>
      </c>
      <c r="D59" t="s">
        <v>100</v>
      </c>
      <c r="E59" t="s">
        <v>123</v>
      </c>
      <c r="F59" t="s">
        <v>1509</v>
      </c>
      <c r="G59" t="s">
        <v>759</v>
      </c>
      <c r="H59" t="s">
        <v>102</v>
      </c>
      <c r="I59" s="77">
        <v>768.88</v>
      </c>
      <c r="J59" s="77">
        <v>7144</v>
      </c>
      <c r="K59" s="77">
        <v>0.98536000000000001</v>
      </c>
      <c r="L59" s="77">
        <v>55.914147200000002</v>
      </c>
      <c r="M59" s="78">
        <v>0</v>
      </c>
      <c r="N59" s="78">
        <v>1.1999999999999999E-3</v>
      </c>
      <c r="O59" s="78">
        <v>2.0000000000000001E-4</v>
      </c>
    </row>
    <row r="60" spans="2:15">
      <c r="B60" t="s">
        <v>1510</v>
      </c>
      <c r="C60" t="s">
        <v>1511</v>
      </c>
      <c r="D60" t="s">
        <v>100</v>
      </c>
      <c r="E60" t="s">
        <v>123</v>
      </c>
      <c r="F60" t="s">
        <v>930</v>
      </c>
      <c r="G60" t="s">
        <v>759</v>
      </c>
      <c r="H60" t="s">
        <v>102</v>
      </c>
      <c r="I60" s="77">
        <v>1188.76</v>
      </c>
      <c r="J60" s="77">
        <v>20430</v>
      </c>
      <c r="K60" s="77">
        <v>0</v>
      </c>
      <c r="L60" s="77">
        <v>242.86366799999999</v>
      </c>
      <c r="M60" s="78">
        <v>1E-4</v>
      </c>
      <c r="N60" s="78">
        <v>5.3E-3</v>
      </c>
      <c r="O60" s="78">
        <v>6.9999999999999999E-4</v>
      </c>
    </row>
    <row r="61" spans="2:15">
      <c r="B61" t="s">
        <v>1512</v>
      </c>
      <c r="C61" t="s">
        <v>1513</v>
      </c>
      <c r="D61" t="s">
        <v>100</v>
      </c>
      <c r="E61" t="s">
        <v>123</v>
      </c>
      <c r="F61" t="s">
        <v>1514</v>
      </c>
      <c r="G61" t="s">
        <v>759</v>
      </c>
      <c r="H61" t="s">
        <v>102</v>
      </c>
      <c r="I61" s="77">
        <v>18328.77</v>
      </c>
      <c r="J61" s="77">
        <v>653</v>
      </c>
      <c r="K61" s="77">
        <v>1.5143599999999999</v>
      </c>
      <c r="L61" s="77">
        <v>121.20122809999999</v>
      </c>
      <c r="M61" s="78">
        <v>1E-4</v>
      </c>
      <c r="N61" s="78">
        <v>2.5999999999999999E-3</v>
      </c>
      <c r="O61" s="78">
        <v>4.0000000000000002E-4</v>
      </c>
    </row>
    <row r="62" spans="2:15">
      <c r="B62" t="s">
        <v>1515</v>
      </c>
      <c r="C62" t="s">
        <v>1516</v>
      </c>
      <c r="D62" t="s">
        <v>100</v>
      </c>
      <c r="E62" t="s">
        <v>123</v>
      </c>
      <c r="F62" t="s">
        <v>1517</v>
      </c>
      <c r="G62" t="s">
        <v>360</v>
      </c>
      <c r="H62" t="s">
        <v>102</v>
      </c>
      <c r="I62" s="77">
        <v>115.91</v>
      </c>
      <c r="J62" s="77">
        <v>13450</v>
      </c>
      <c r="K62" s="77">
        <v>0</v>
      </c>
      <c r="L62" s="77">
        <v>15.589895</v>
      </c>
      <c r="M62" s="78">
        <v>0</v>
      </c>
      <c r="N62" s="78">
        <v>2.9999999999999997E-4</v>
      </c>
      <c r="O62" s="78">
        <v>0</v>
      </c>
    </row>
    <row r="63" spans="2:15">
      <c r="B63" t="s">
        <v>1518</v>
      </c>
      <c r="C63" t="s">
        <v>1519</v>
      </c>
      <c r="D63" t="s">
        <v>100</v>
      </c>
      <c r="E63" t="s">
        <v>123</v>
      </c>
      <c r="F63" t="s">
        <v>1520</v>
      </c>
      <c r="G63" t="s">
        <v>112</v>
      </c>
      <c r="H63" t="s">
        <v>102</v>
      </c>
      <c r="I63" s="77">
        <v>1161.6300000000001</v>
      </c>
      <c r="J63" s="77">
        <v>8579</v>
      </c>
      <c r="K63" s="77">
        <v>0</v>
      </c>
      <c r="L63" s="77">
        <v>99.656237700000005</v>
      </c>
      <c r="M63" s="78">
        <v>0</v>
      </c>
      <c r="N63" s="78">
        <v>2.2000000000000001E-3</v>
      </c>
      <c r="O63" s="78">
        <v>2.9999999999999997E-4</v>
      </c>
    </row>
    <row r="64" spans="2:15">
      <c r="B64" t="s">
        <v>1521</v>
      </c>
      <c r="C64" t="s">
        <v>1522</v>
      </c>
      <c r="D64" t="s">
        <v>100</v>
      </c>
      <c r="E64" t="s">
        <v>123</v>
      </c>
      <c r="F64" t="s">
        <v>682</v>
      </c>
      <c r="G64" t="s">
        <v>112</v>
      </c>
      <c r="H64" t="s">
        <v>102</v>
      </c>
      <c r="I64" s="77">
        <v>191357.84</v>
      </c>
      <c r="J64" s="77">
        <v>60.9</v>
      </c>
      <c r="K64" s="77">
        <v>0</v>
      </c>
      <c r="L64" s="77">
        <v>116.53692456</v>
      </c>
      <c r="M64" s="78">
        <v>2.0000000000000001E-4</v>
      </c>
      <c r="N64" s="78">
        <v>2.5000000000000001E-3</v>
      </c>
      <c r="O64" s="78">
        <v>4.0000000000000002E-4</v>
      </c>
    </row>
    <row r="65" spans="2:15">
      <c r="B65" t="s">
        <v>1523</v>
      </c>
      <c r="C65" t="s">
        <v>1524</v>
      </c>
      <c r="D65" t="s">
        <v>100</v>
      </c>
      <c r="E65" t="s">
        <v>123</v>
      </c>
      <c r="F65" t="s">
        <v>1525</v>
      </c>
      <c r="G65" t="s">
        <v>112</v>
      </c>
      <c r="H65" t="s">
        <v>102</v>
      </c>
      <c r="I65" s="77">
        <v>441.49</v>
      </c>
      <c r="J65" s="77">
        <v>40150</v>
      </c>
      <c r="K65" s="77">
        <v>0</v>
      </c>
      <c r="L65" s="77">
        <v>177.25823500000001</v>
      </c>
      <c r="M65" s="78">
        <v>1E-4</v>
      </c>
      <c r="N65" s="78">
        <v>3.8999999999999998E-3</v>
      </c>
      <c r="O65" s="78">
        <v>5.0000000000000001E-4</v>
      </c>
    </row>
    <row r="66" spans="2:15">
      <c r="B66" t="s">
        <v>1526</v>
      </c>
      <c r="C66" t="s">
        <v>1527</v>
      </c>
      <c r="D66" t="s">
        <v>100</v>
      </c>
      <c r="E66" t="s">
        <v>123</v>
      </c>
      <c r="F66" t="s">
        <v>844</v>
      </c>
      <c r="G66" t="s">
        <v>845</v>
      </c>
      <c r="H66" t="s">
        <v>102</v>
      </c>
      <c r="I66" s="77">
        <v>494216.6</v>
      </c>
      <c r="J66" s="77">
        <v>126</v>
      </c>
      <c r="K66" s="77">
        <v>0</v>
      </c>
      <c r="L66" s="77">
        <v>622.71291599999995</v>
      </c>
      <c r="M66" s="78">
        <v>2.0000000000000001E-4</v>
      </c>
      <c r="N66" s="78">
        <v>1.3599999999999999E-2</v>
      </c>
      <c r="O66" s="78">
        <v>1.9E-3</v>
      </c>
    </row>
    <row r="67" spans="2:15">
      <c r="B67" t="s">
        <v>1528</v>
      </c>
      <c r="C67" t="s">
        <v>1529</v>
      </c>
      <c r="D67" t="s">
        <v>100</v>
      </c>
      <c r="E67" t="s">
        <v>123</v>
      </c>
      <c r="F67" t="s">
        <v>1530</v>
      </c>
      <c r="G67" t="s">
        <v>845</v>
      </c>
      <c r="H67" t="s">
        <v>102</v>
      </c>
      <c r="I67" s="77">
        <v>1632.35</v>
      </c>
      <c r="J67" s="77">
        <v>1796</v>
      </c>
      <c r="K67" s="77">
        <v>0</v>
      </c>
      <c r="L67" s="77">
        <v>29.317005999999999</v>
      </c>
      <c r="M67" s="78">
        <v>0</v>
      </c>
      <c r="N67" s="78">
        <v>5.9999999999999995E-4</v>
      </c>
      <c r="O67" s="78">
        <v>1E-4</v>
      </c>
    </row>
    <row r="68" spans="2:15">
      <c r="B68" t="s">
        <v>1531</v>
      </c>
      <c r="C68" t="s">
        <v>1532</v>
      </c>
      <c r="D68" t="s">
        <v>100</v>
      </c>
      <c r="E68" t="s">
        <v>123</v>
      </c>
      <c r="F68" t="s">
        <v>1533</v>
      </c>
      <c r="G68" t="s">
        <v>845</v>
      </c>
      <c r="H68" t="s">
        <v>102</v>
      </c>
      <c r="I68" s="77">
        <v>7852.13</v>
      </c>
      <c r="J68" s="77">
        <v>1519</v>
      </c>
      <c r="K68" s="77">
        <v>0</v>
      </c>
      <c r="L68" s="77">
        <v>119.2738547</v>
      </c>
      <c r="M68" s="78">
        <v>1E-4</v>
      </c>
      <c r="N68" s="78">
        <v>2.5999999999999999E-3</v>
      </c>
      <c r="O68" s="78">
        <v>4.0000000000000002E-4</v>
      </c>
    </row>
    <row r="69" spans="2:15">
      <c r="B69" t="s">
        <v>1534</v>
      </c>
      <c r="C69" t="s">
        <v>1535</v>
      </c>
      <c r="D69" t="s">
        <v>100</v>
      </c>
      <c r="E69" t="s">
        <v>123</v>
      </c>
      <c r="F69" t="s">
        <v>1536</v>
      </c>
      <c r="G69" t="s">
        <v>845</v>
      </c>
      <c r="H69" t="s">
        <v>102</v>
      </c>
      <c r="I69" s="77">
        <v>39661.53</v>
      </c>
      <c r="J69" s="77">
        <v>263.10000000000002</v>
      </c>
      <c r="K69" s="77">
        <v>0</v>
      </c>
      <c r="L69" s="77">
        <v>104.34948543</v>
      </c>
      <c r="M69" s="78">
        <v>0</v>
      </c>
      <c r="N69" s="78">
        <v>2.3E-3</v>
      </c>
      <c r="O69" s="78">
        <v>2.9999999999999997E-4</v>
      </c>
    </row>
    <row r="70" spans="2:15">
      <c r="B70" t="s">
        <v>1537</v>
      </c>
      <c r="C70" t="s">
        <v>1538</v>
      </c>
      <c r="D70" t="s">
        <v>100</v>
      </c>
      <c r="E70" t="s">
        <v>123</v>
      </c>
      <c r="F70" t="s">
        <v>1539</v>
      </c>
      <c r="G70" t="s">
        <v>595</v>
      </c>
      <c r="H70" t="s">
        <v>102</v>
      </c>
      <c r="I70" s="77">
        <v>15711.36</v>
      </c>
      <c r="J70" s="77">
        <v>861.4</v>
      </c>
      <c r="K70" s="77">
        <v>1.76654</v>
      </c>
      <c r="L70" s="77">
        <v>137.10419504000001</v>
      </c>
      <c r="M70" s="78">
        <v>1E-4</v>
      </c>
      <c r="N70" s="78">
        <v>3.0000000000000001E-3</v>
      </c>
      <c r="O70" s="78">
        <v>4.0000000000000002E-4</v>
      </c>
    </row>
    <row r="71" spans="2:15">
      <c r="B71" t="s">
        <v>1540</v>
      </c>
      <c r="C71" t="s">
        <v>1541</v>
      </c>
      <c r="D71" t="s">
        <v>100</v>
      </c>
      <c r="E71" t="s">
        <v>123</v>
      </c>
      <c r="F71" t="s">
        <v>1542</v>
      </c>
      <c r="G71" t="s">
        <v>595</v>
      </c>
      <c r="H71" t="s">
        <v>102</v>
      </c>
      <c r="I71" s="77">
        <v>641.62</v>
      </c>
      <c r="J71" s="77">
        <v>14360</v>
      </c>
      <c r="K71" s="77">
        <v>0</v>
      </c>
      <c r="L71" s="77">
        <v>92.136632000000006</v>
      </c>
      <c r="M71" s="78">
        <v>1E-4</v>
      </c>
      <c r="N71" s="78">
        <v>2E-3</v>
      </c>
      <c r="O71" s="78">
        <v>2.9999999999999997E-4</v>
      </c>
    </row>
    <row r="72" spans="2:15">
      <c r="B72" t="s">
        <v>1543</v>
      </c>
      <c r="C72" t="s">
        <v>1544</v>
      </c>
      <c r="D72" t="s">
        <v>100</v>
      </c>
      <c r="E72" t="s">
        <v>123</v>
      </c>
      <c r="F72" t="s">
        <v>1545</v>
      </c>
      <c r="G72" t="s">
        <v>1447</v>
      </c>
      <c r="H72" t="s">
        <v>102</v>
      </c>
      <c r="I72" s="77">
        <v>1403.61</v>
      </c>
      <c r="J72" s="77">
        <v>9869</v>
      </c>
      <c r="K72" s="77">
        <v>0</v>
      </c>
      <c r="L72" s="77">
        <v>138.5222709</v>
      </c>
      <c r="M72" s="78">
        <v>0</v>
      </c>
      <c r="N72" s="78">
        <v>3.0000000000000001E-3</v>
      </c>
      <c r="O72" s="78">
        <v>4.0000000000000002E-4</v>
      </c>
    </row>
    <row r="73" spans="2:15">
      <c r="B73" t="s">
        <v>1546</v>
      </c>
      <c r="C73" t="s">
        <v>1547</v>
      </c>
      <c r="D73" t="s">
        <v>100</v>
      </c>
      <c r="E73" t="s">
        <v>123</v>
      </c>
      <c r="F73" t="s">
        <v>1548</v>
      </c>
      <c r="G73" t="s">
        <v>1454</v>
      </c>
      <c r="H73" t="s">
        <v>102</v>
      </c>
      <c r="I73" s="77">
        <v>6605.08</v>
      </c>
      <c r="J73" s="77">
        <v>1221</v>
      </c>
      <c r="K73" s="77">
        <v>0</v>
      </c>
      <c r="L73" s="77">
        <v>80.648026799999997</v>
      </c>
      <c r="M73" s="78">
        <v>1E-4</v>
      </c>
      <c r="N73" s="78">
        <v>1.8E-3</v>
      </c>
      <c r="O73" s="78">
        <v>2.0000000000000001E-4</v>
      </c>
    </row>
    <row r="74" spans="2:15">
      <c r="B74" t="s">
        <v>1549</v>
      </c>
      <c r="C74" t="s">
        <v>1550</v>
      </c>
      <c r="D74" t="s">
        <v>100</v>
      </c>
      <c r="E74" t="s">
        <v>123</v>
      </c>
      <c r="F74" t="s">
        <v>775</v>
      </c>
      <c r="G74" t="s">
        <v>1010</v>
      </c>
      <c r="H74" t="s">
        <v>102</v>
      </c>
      <c r="I74" s="77">
        <v>1984.66</v>
      </c>
      <c r="J74" s="77">
        <v>33500</v>
      </c>
      <c r="K74" s="77">
        <v>0</v>
      </c>
      <c r="L74" s="77">
        <v>664.86109999999996</v>
      </c>
      <c r="M74" s="78">
        <v>1E-4</v>
      </c>
      <c r="N74" s="78">
        <v>1.4500000000000001E-2</v>
      </c>
      <c r="O74" s="78">
        <v>2E-3</v>
      </c>
    </row>
    <row r="75" spans="2:15">
      <c r="B75" t="s">
        <v>1551</v>
      </c>
      <c r="C75" t="s">
        <v>1552</v>
      </c>
      <c r="D75" t="s">
        <v>100</v>
      </c>
      <c r="E75" t="s">
        <v>123</v>
      </c>
      <c r="F75" t="s">
        <v>1553</v>
      </c>
      <c r="G75" t="s">
        <v>890</v>
      </c>
      <c r="H75" t="s">
        <v>102</v>
      </c>
      <c r="I75" s="77">
        <v>465.28</v>
      </c>
      <c r="J75" s="77">
        <v>8193</v>
      </c>
      <c r="K75" s="77">
        <v>0.89171999999999996</v>
      </c>
      <c r="L75" s="77">
        <v>39.012110399999997</v>
      </c>
      <c r="M75" s="78">
        <v>0</v>
      </c>
      <c r="N75" s="78">
        <v>8.0000000000000004E-4</v>
      </c>
      <c r="O75" s="78">
        <v>1E-4</v>
      </c>
    </row>
    <row r="76" spans="2:15">
      <c r="B76" t="s">
        <v>1554</v>
      </c>
      <c r="C76" t="s">
        <v>1555</v>
      </c>
      <c r="D76" t="s">
        <v>100</v>
      </c>
      <c r="E76" t="s">
        <v>123</v>
      </c>
      <c r="F76" t="s">
        <v>1556</v>
      </c>
      <c r="G76" t="s">
        <v>890</v>
      </c>
      <c r="H76" t="s">
        <v>102</v>
      </c>
      <c r="I76" s="77">
        <v>668.2</v>
      </c>
      <c r="J76" s="77">
        <v>3586</v>
      </c>
      <c r="K76" s="77">
        <v>0</v>
      </c>
      <c r="L76" s="77">
        <v>23.961652000000001</v>
      </c>
      <c r="M76" s="78">
        <v>0</v>
      </c>
      <c r="N76" s="78">
        <v>5.0000000000000001E-4</v>
      </c>
      <c r="O76" s="78">
        <v>1E-4</v>
      </c>
    </row>
    <row r="77" spans="2:15">
      <c r="B77" t="s">
        <v>1557</v>
      </c>
      <c r="C77" t="s">
        <v>1558</v>
      </c>
      <c r="D77" t="s">
        <v>100</v>
      </c>
      <c r="E77" t="s">
        <v>123</v>
      </c>
      <c r="F77" t="s">
        <v>1559</v>
      </c>
      <c r="G77" t="s">
        <v>890</v>
      </c>
      <c r="H77" t="s">
        <v>102</v>
      </c>
      <c r="I77" s="77">
        <v>1077.04</v>
      </c>
      <c r="J77" s="77">
        <v>11960</v>
      </c>
      <c r="K77" s="77">
        <v>0</v>
      </c>
      <c r="L77" s="77">
        <v>128.813984</v>
      </c>
      <c r="M77" s="78">
        <v>1E-4</v>
      </c>
      <c r="N77" s="78">
        <v>2.8E-3</v>
      </c>
      <c r="O77" s="78">
        <v>4.0000000000000002E-4</v>
      </c>
    </row>
    <row r="78" spans="2:15">
      <c r="B78" t="s">
        <v>1560</v>
      </c>
      <c r="C78" t="s">
        <v>1561</v>
      </c>
      <c r="D78" t="s">
        <v>100</v>
      </c>
      <c r="E78" t="s">
        <v>123</v>
      </c>
      <c r="F78" t="s">
        <v>1562</v>
      </c>
      <c r="G78" t="s">
        <v>890</v>
      </c>
      <c r="H78" t="s">
        <v>102</v>
      </c>
      <c r="I78" s="77">
        <v>481.51</v>
      </c>
      <c r="J78" s="77">
        <v>32520</v>
      </c>
      <c r="K78" s="77">
        <v>0</v>
      </c>
      <c r="L78" s="77">
        <v>156.587052</v>
      </c>
      <c r="M78" s="78">
        <v>1E-4</v>
      </c>
      <c r="N78" s="78">
        <v>3.3999999999999998E-3</v>
      </c>
      <c r="O78" s="78">
        <v>5.0000000000000001E-4</v>
      </c>
    </row>
    <row r="79" spans="2:15">
      <c r="B79" t="s">
        <v>1563</v>
      </c>
      <c r="C79" t="s">
        <v>1564</v>
      </c>
      <c r="D79" t="s">
        <v>100</v>
      </c>
      <c r="E79" t="s">
        <v>123</v>
      </c>
      <c r="F79" t="s">
        <v>1565</v>
      </c>
      <c r="G79" t="s">
        <v>947</v>
      </c>
      <c r="H79" t="s">
        <v>102</v>
      </c>
      <c r="I79" s="77">
        <v>17441.12</v>
      </c>
      <c r="J79" s="77">
        <v>1220</v>
      </c>
      <c r="K79" s="77">
        <v>2.6152600000000001</v>
      </c>
      <c r="L79" s="77">
        <v>215.39692400000001</v>
      </c>
      <c r="M79" s="78">
        <v>1E-4</v>
      </c>
      <c r="N79" s="78">
        <v>4.7000000000000002E-3</v>
      </c>
      <c r="O79" s="78">
        <v>6.9999999999999999E-4</v>
      </c>
    </row>
    <row r="80" spans="2:15">
      <c r="B80" t="s">
        <v>1566</v>
      </c>
      <c r="C80" t="s">
        <v>1567</v>
      </c>
      <c r="D80" t="s">
        <v>100</v>
      </c>
      <c r="E80" t="s">
        <v>123</v>
      </c>
      <c r="F80" t="s">
        <v>1568</v>
      </c>
      <c r="G80" t="s">
        <v>748</v>
      </c>
      <c r="H80" t="s">
        <v>102</v>
      </c>
      <c r="I80" s="77">
        <v>433.32</v>
      </c>
      <c r="J80" s="77">
        <v>3174</v>
      </c>
      <c r="K80" s="77">
        <v>0</v>
      </c>
      <c r="L80" s="77">
        <v>13.753576799999999</v>
      </c>
      <c r="M80" s="78">
        <v>0</v>
      </c>
      <c r="N80" s="78">
        <v>2.9999999999999997E-4</v>
      </c>
      <c r="O80" s="78">
        <v>0</v>
      </c>
    </row>
    <row r="81" spans="2:15">
      <c r="B81" t="s">
        <v>1569</v>
      </c>
      <c r="C81" t="s">
        <v>1570</v>
      </c>
      <c r="D81" t="s">
        <v>100</v>
      </c>
      <c r="E81" t="s">
        <v>123</v>
      </c>
      <c r="F81" t="s">
        <v>1571</v>
      </c>
      <c r="G81" t="s">
        <v>748</v>
      </c>
      <c r="H81" t="s">
        <v>102</v>
      </c>
      <c r="I81" s="77">
        <v>84.84</v>
      </c>
      <c r="J81" s="77">
        <v>4494</v>
      </c>
      <c r="K81" s="77">
        <v>0</v>
      </c>
      <c r="L81" s="77">
        <v>3.8127095999999998</v>
      </c>
      <c r="M81" s="78">
        <v>0</v>
      </c>
      <c r="N81" s="78">
        <v>1E-4</v>
      </c>
      <c r="O81" s="78">
        <v>0</v>
      </c>
    </row>
    <row r="82" spans="2:15">
      <c r="B82" t="s">
        <v>1572</v>
      </c>
      <c r="C82" t="s">
        <v>1573</v>
      </c>
      <c r="D82" t="s">
        <v>100</v>
      </c>
      <c r="E82" t="s">
        <v>123</v>
      </c>
      <c r="F82" t="s">
        <v>762</v>
      </c>
      <c r="G82" t="s">
        <v>748</v>
      </c>
      <c r="H82" t="s">
        <v>102</v>
      </c>
      <c r="I82" s="77">
        <v>12361.61</v>
      </c>
      <c r="J82" s="77">
        <v>1185</v>
      </c>
      <c r="K82" s="77">
        <v>0</v>
      </c>
      <c r="L82" s="77">
        <v>146.48507849999999</v>
      </c>
      <c r="M82" s="78">
        <v>1E-4</v>
      </c>
      <c r="N82" s="78">
        <v>3.2000000000000002E-3</v>
      </c>
      <c r="O82" s="78">
        <v>4.0000000000000002E-4</v>
      </c>
    </row>
    <row r="83" spans="2:15">
      <c r="B83" t="s">
        <v>1574</v>
      </c>
      <c r="C83" t="s">
        <v>1575</v>
      </c>
      <c r="D83" t="s">
        <v>100</v>
      </c>
      <c r="E83" t="s">
        <v>123</v>
      </c>
      <c r="F83" t="s">
        <v>541</v>
      </c>
      <c r="G83" t="s">
        <v>391</v>
      </c>
      <c r="H83" t="s">
        <v>102</v>
      </c>
      <c r="I83" s="77">
        <v>266.44</v>
      </c>
      <c r="J83" s="77">
        <v>59120</v>
      </c>
      <c r="K83" s="77">
        <v>0</v>
      </c>
      <c r="L83" s="77">
        <v>157.519328</v>
      </c>
      <c r="M83" s="78">
        <v>0</v>
      </c>
      <c r="N83" s="78">
        <v>3.3999999999999998E-3</v>
      </c>
      <c r="O83" s="78">
        <v>5.0000000000000001E-4</v>
      </c>
    </row>
    <row r="84" spans="2:15">
      <c r="B84" t="s">
        <v>1576</v>
      </c>
      <c r="C84" t="s">
        <v>1577</v>
      </c>
      <c r="D84" t="s">
        <v>100</v>
      </c>
      <c r="E84" t="s">
        <v>123</v>
      </c>
      <c r="F84" t="s">
        <v>582</v>
      </c>
      <c r="G84" t="s">
        <v>391</v>
      </c>
      <c r="H84" t="s">
        <v>102</v>
      </c>
      <c r="I84" s="77">
        <v>2604.7199999999998</v>
      </c>
      <c r="J84" s="77">
        <v>7670</v>
      </c>
      <c r="K84" s="77">
        <v>0</v>
      </c>
      <c r="L84" s="77">
        <v>199.78202400000001</v>
      </c>
      <c r="M84" s="78">
        <v>1E-4</v>
      </c>
      <c r="N84" s="78">
        <v>4.4000000000000003E-3</v>
      </c>
      <c r="O84" s="78">
        <v>5.9999999999999995E-4</v>
      </c>
    </row>
    <row r="85" spans="2:15">
      <c r="B85" t="s">
        <v>1578</v>
      </c>
      <c r="C85" t="s">
        <v>1579</v>
      </c>
      <c r="D85" t="s">
        <v>100</v>
      </c>
      <c r="E85" t="s">
        <v>123</v>
      </c>
      <c r="F85" t="s">
        <v>816</v>
      </c>
      <c r="G85" t="s">
        <v>391</v>
      </c>
      <c r="H85" t="s">
        <v>102</v>
      </c>
      <c r="I85" s="77">
        <v>97409.27</v>
      </c>
      <c r="J85" s="77">
        <v>160</v>
      </c>
      <c r="K85" s="77">
        <v>2.8235100000000002</v>
      </c>
      <c r="L85" s="77">
        <v>158.67834199999999</v>
      </c>
      <c r="M85" s="78">
        <v>1E-4</v>
      </c>
      <c r="N85" s="78">
        <v>3.5000000000000001E-3</v>
      </c>
      <c r="O85" s="78">
        <v>5.0000000000000001E-4</v>
      </c>
    </row>
    <row r="86" spans="2:15">
      <c r="B86" t="s">
        <v>1580</v>
      </c>
      <c r="C86" t="s">
        <v>1581</v>
      </c>
      <c r="D86" t="s">
        <v>100</v>
      </c>
      <c r="E86" t="s">
        <v>123</v>
      </c>
      <c r="F86" t="s">
        <v>498</v>
      </c>
      <c r="G86" t="s">
        <v>391</v>
      </c>
      <c r="H86" t="s">
        <v>102</v>
      </c>
      <c r="I86" s="77">
        <v>1331.68</v>
      </c>
      <c r="J86" s="77">
        <v>19500</v>
      </c>
      <c r="K86" s="77">
        <v>0</v>
      </c>
      <c r="L86" s="77">
        <v>259.67759999999998</v>
      </c>
      <c r="M86" s="78">
        <v>1E-4</v>
      </c>
      <c r="N86" s="78">
        <v>5.7000000000000002E-3</v>
      </c>
      <c r="O86" s="78">
        <v>8.0000000000000004E-4</v>
      </c>
    </row>
    <row r="87" spans="2:15">
      <c r="B87" t="s">
        <v>1582</v>
      </c>
      <c r="C87" t="s">
        <v>1583</v>
      </c>
      <c r="D87" t="s">
        <v>100</v>
      </c>
      <c r="E87" t="s">
        <v>123</v>
      </c>
      <c r="F87" t="s">
        <v>502</v>
      </c>
      <c r="G87" t="s">
        <v>391</v>
      </c>
      <c r="H87" t="s">
        <v>102</v>
      </c>
      <c r="I87" s="77">
        <v>16640.419999999998</v>
      </c>
      <c r="J87" s="77">
        <v>1570</v>
      </c>
      <c r="K87" s="77">
        <v>0</v>
      </c>
      <c r="L87" s="77">
        <v>261.254594</v>
      </c>
      <c r="M87" s="78">
        <v>1E-4</v>
      </c>
      <c r="N87" s="78">
        <v>5.7000000000000002E-3</v>
      </c>
      <c r="O87" s="78">
        <v>8.0000000000000004E-4</v>
      </c>
    </row>
    <row r="88" spans="2:15">
      <c r="B88" t="s">
        <v>1584</v>
      </c>
      <c r="C88" t="s">
        <v>1585</v>
      </c>
      <c r="D88" t="s">
        <v>100</v>
      </c>
      <c r="E88" t="s">
        <v>123</v>
      </c>
      <c r="F88" t="s">
        <v>1586</v>
      </c>
      <c r="G88" t="s">
        <v>125</v>
      </c>
      <c r="H88" t="s">
        <v>102</v>
      </c>
      <c r="I88" s="77">
        <v>5020.97</v>
      </c>
      <c r="J88" s="77">
        <v>1985</v>
      </c>
      <c r="K88" s="77">
        <v>0</v>
      </c>
      <c r="L88" s="77">
        <v>99.666254499999994</v>
      </c>
      <c r="M88" s="78">
        <v>0</v>
      </c>
      <c r="N88" s="78">
        <v>2.2000000000000001E-3</v>
      </c>
      <c r="O88" s="78">
        <v>2.9999999999999997E-4</v>
      </c>
    </row>
    <row r="89" spans="2:15">
      <c r="B89" t="s">
        <v>1587</v>
      </c>
      <c r="C89" t="s">
        <v>1588</v>
      </c>
      <c r="D89" t="s">
        <v>100</v>
      </c>
      <c r="E89" t="s">
        <v>123</v>
      </c>
      <c r="F89" t="s">
        <v>1589</v>
      </c>
      <c r="G89" t="s">
        <v>1590</v>
      </c>
      <c r="H89" t="s">
        <v>102</v>
      </c>
      <c r="I89" s="77">
        <v>9024.92</v>
      </c>
      <c r="J89" s="77">
        <v>3813</v>
      </c>
      <c r="K89" s="77">
        <v>0</v>
      </c>
      <c r="L89" s="77">
        <v>344.12019959999998</v>
      </c>
      <c r="M89" s="78">
        <v>1E-4</v>
      </c>
      <c r="N89" s="78">
        <v>7.4999999999999997E-3</v>
      </c>
      <c r="O89" s="78">
        <v>1.1000000000000001E-3</v>
      </c>
    </row>
    <row r="90" spans="2:15">
      <c r="B90" t="s">
        <v>1591</v>
      </c>
      <c r="C90" t="s">
        <v>1592</v>
      </c>
      <c r="D90" t="s">
        <v>100</v>
      </c>
      <c r="E90" t="s">
        <v>123</v>
      </c>
      <c r="F90" t="s">
        <v>1593</v>
      </c>
      <c r="G90" t="s">
        <v>849</v>
      </c>
      <c r="H90" t="s">
        <v>102</v>
      </c>
      <c r="I90" s="77">
        <v>1064.9100000000001</v>
      </c>
      <c r="J90" s="77">
        <v>9714</v>
      </c>
      <c r="K90" s="77">
        <v>0</v>
      </c>
      <c r="L90" s="77">
        <v>103.44535740000001</v>
      </c>
      <c r="M90" s="78">
        <v>0</v>
      </c>
      <c r="N90" s="78">
        <v>2.3E-3</v>
      </c>
      <c r="O90" s="78">
        <v>2.9999999999999997E-4</v>
      </c>
    </row>
    <row r="91" spans="2:15">
      <c r="B91" t="s">
        <v>1594</v>
      </c>
      <c r="C91" t="s">
        <v>1595</v>
      </c>
      <c r="D91" t="s">
        <v>100</v>
      </c>
      <c r="E91" t="s">
        <v>123</v>
      </c>
      <c r="F91" t="s">
        <v>1596</v>
      </c>
      <c r="G91" t="s">
        <v>849</v>
      </c>
      <c r="H91" t="s">
        <v>102</v>
      </c>
      <c r="I91" s="77">
        <v>998.62</v>
      </c>
      <c r="J91" s="77">
        <v>16530</v>
      </c>
      <c r="K91" s="77">
        <v>0</v>
      </c>
      <c r="L91" s="77">
        <v>165.07188600000001</v>
      </c>
      <c r="M91" s="78">
        <v>1E-4</v>
      </c>
      <c r="N91" s="78">
        <v>3.5999999999999999E-3</v>
      </c>
      <c r="O91" s="78">
        <v>5.0000000000000001E-4</v>
      </c>
    </row>
    <row r="92" spans="2:15">
      <c r="B92" t="s">
        <v>1597</v>
      </c>
      <c r="C92" t="s">
        <v>1598</v>
      </c>
      <c r="D92" t="s">
        <v>100</v>
      </c>
      <c r="E92" t="s">
        <v>123</v>
      </c>
      <c r="F92" t="s">
        <v>1599</v>
      </c>
      <c r="G92" t="s">
        <v>849</v>
      </c>
      <c r="H92" t="s">
        <v>102</v>
      </c>
      <c r="I92" s="77">
        <v>546.83000000000004</v>
      </c>
      <c r="J92" s="77">
        <v>30550</v>
      </c>
      <c r="K92" s="77">
        <v>0</v>
      </c>
      <c r="L92" s="77">
        <v>167.05656500000001</v>
      </c>
      <c r="M92" s="78">
        <v>0</v>
      </c>
      <c r="N92" s="78">
        <v>3.5999999999999999E-3</v>
      </c>
      <c r="O92" s="78">
        <v>5.0000000000000001E-4</v>
      </c>
    </row>
    <row r="93" spans="2:15">
      <c r="B93" t="s">
        <v>1600</v>
      </c>
      <c r="C93" t="s">
        <v>1601</v>
      </c>
      <c r="D93" t="s">
        <v>100</v>
      </c>
      <c r="E93" t="s">
        <v>123</v>
      </c>
      <c r="F93" t="s">
        <v>1602</v>
      </c>
      <c r="G93" t="s">
        <v>849</v>
      </c>
      <c r="H93" t="s">
        <v>102</v>
      </c>
      <c r="I93" s="77">
        <v>1039.07</v>
      </c>
      <c r="J93" s="77">
        <v>6565</v>
      </c>
      <c r="K93" s="77">
        <v>0</v>
      </c>
      <c r="L93" s="77">
        <v>68.214945499999999</v>
      </c>
      <c r="M93" s="78">
        <v>0</v>
      </c>
      <c r="N93" s="78">
        <v>1.5E-3</v>
      </c>
      <c r="O93" s="78">
        <v>2.0000000000000001E-4</v>
      </c>
    </row>
    <row r="94" spans="2:15">
      <c r="B94" t="s">
        <v>1603</v>
      </c>
      <c r="C94" t="s">
        <v>1604</v>
      </c>
      <c r="D94" t="s">
        <v>100</v>
      </c>
      <c r="E94" t="s">
        <v>123</v>
      </c>
      <c r="F94" t="s">
        <v>1605</v>
      </c>
      <c r="G94" t="s">
        <v>849</v>
      </c>
      <c r="H94" t="s">
        <v>102</v>
      </c>
      <c r="I94" s="77">
        <v>489.27</v>
      </c>
      <c r="J94" s="77">
        <v>21280</v>
      </c>
      <c r="K94" s="77">
        <v>0</v>
      </c>
      <c r="L94" s="77">
        <v>104.11665600000001</v>
      </c>
      <c r="M94" s="78">
        <v>0</v>
      </c>
      <c r="N94" s="78">
        <v>2.3E-3</v>
      </c>
      <c r="O94" s="78">
        <v>2.9999999999999997E-4</v>
      </c>
    </row>
    <row r="95" spans="2:15">
      <c r="B95" t="s">
        <v>1606</v>
      </c>
      <c r="C95" t="s">
        <v>1607</v>
      </c>
      <c r="D95" t="s">
        <v>100</v>
      </c>
      <c r="E95" t="s">
        <v>123</v>
      </c>
      <c r="F95" t="s">
        <v>848</v>
      </c>
      <c r="G95" t="s">
        <v>849</v>
      </c>
      <c r="H95" t="s">
        <v>102</v>
      </c>
      <c r="I95" s="77">
        <v>35069.03</v>
      </c>
      <c r="J95" s="77">
        <v>1741</v>
      </c>
      <c r="K95" s="77">
        <v>0</v>
      </c>
      <c r="L95" s="77">
        <v>610.55181230000005</v>
      </c>
      <c r="M95" s="78">
        <v>1E-4</v>
      </c>
      <c r="N95" s="78">
        <v>1.3299999999999999E-2</v>
      </c>
      <c r="O95" s="78">
        <v>1.9E-3</v>
      </c>
    </row>
    <row r="96" spans="2:15">
      <c r="B96" t="s">
        <v>1608</v>
      </c>
      <c r="C96" t="s">
        <v>1609</v>
      </c>
      <c r="D96" t="s">
        <v>100</v>
      </c>
      <c r="E96" t="s">
        <v>123</v>
      </c>
      <c r="F96" t="s">
        <v>1610</v>
      </c>
      <c r="G96" t="s">
        <v>1611</v>
      </c>
      <c r="H96" t="s">
        <v>102</v>
      </c>
      <c r="I96" s="77">
        <v>10905.25</v>
      </c>
      <c r="J96" s="77">
        <v>3650</v>
      </c>
      <c r="K96" s="77">
        <v>4.4220499999999996</v>
      </c>
      <c r="L96" s="77">
        <v>402.46367500000002</v>
      </c>
      <c r="M96" s="78">
        <v>2.0000000000000001E-4</v>
      </c>
      <c r="N96" s="78">
        <v>8.8000000000000005E-3</v>
      </c>
      <c r="O96" s="78">
        <v>1.1999999999999999E-3</v>
      </c>
    </row>
    <row r="97" spans="2:15">
      <c r="B97" t="s">
        <v>1612</v>
      </c>
      <c r="C97" t="s">
        <v>1613</v>
      </c>
      <c r="D97" t="s">
        <v>100</v>
      </c>
      <c r="E97" t="s">
        <v>123</v>
      </c>
      <c r="F97" t="s">
        <v>1614</v>
      </c>
      <c r="G97" t="s">
        <v>1611</v>
      </c>
      <c r="H97" t="s">
        <v>102</v>
      </c>
      <c r="I97" s="77">
        <v>2781.57</v>
      </c>
      <c r="J97" s="77">
        <v>14920</v>
      </c>
      <c r="K97" s="77">
        <v>3.4769700000000001</v>
      </c>
      <c r="L97" s="77">
        <v>418.48721399999999</v>
      </c>
      <c r="M97" s="78">
        <v>1E-4</v>
      </c>
      <c r="N97" s="78">
        <v>9.1000000000000004E-3</v>
      </c>
      <c r="O97" s="78">
        <v>1.2999999999999999E-3</v>
      </c>
    </row>
    <row r="98" spans="2:15">
      <c r="B98" t="s">
        <v>1615</v>
      </c>
      <c r="C98" t="s">
        <v>1616</v>
      </c>
      <c r="D98" t="s">
        <v>100</v>
      </c>
      <c r="E98" t="s">
        <v>123</v>
      </c>
      <c r="F98" t="s">
        <v>1617</v>
      </c>
      <c r="G98" t="s">
        <v>1611</v>
      </c>
      <c r="H98" t="s">
        <v>102</v>
      </c>
      <c r="I98" s="77">
        <v>7266.95</v>
      </c>
      <c r="J98" s="77">
        <v>6316</v>
      </c>
      <c r="K98" s="77">
        <v>4.2874999999999996</v>
      </c>
      <c r="L98" s="77">
        <v>463.26806199999999</v>
      </c>
      <c r="M98" s="78">
        <v>1E-4</v>
      </c>
      <c r="N98" s="78">
        <v>1.01E-2</v>
      </c>
      <c r="O98" s="78">
        <v>1.4E-3</v>
      </c>
    </row>
    <row r="99" spans="2:15">
      <c r="B99" t="s">
        <v>1618</v>
      </c>
      <c r="C99" t="s">
        <v>1619</v>
      </c>
      <c r="D99" t="s">
        <v>100</v>
      </c>
      <c r="E99" t="s">
        <v>123</v>
      </c>
      <c r="F99" t="s">
        <v>1620</v>
      </c>
      <c r="G99" t="s">
        <v>127</v>
      </c>
      <c r="H99" t="s">
        <v>102</v>
      </c>
      <c r="I99" s="77">
        <v>837.57</v>
      </c>
      <c r="J99" s="77">
        <v>26300</v>
      </c>
      <c r="K99" s="77">
        <v>0</v>
      </c>
      <c r="L99" s="77">
        <v>220.28091000000001</v>
      </c>
      <c r="M99" s="78">
        <v>1E-4</v>
      </c>
      <c r="N99" s="78">
        <v>4.7999999999999996E-3</v>
      </c>
      <c r="O99" s="78">
        <v>6.9999999999999999E-4</v>
      </c>
    </row>
    <row r="100" spans="2:15">
      <c r="B100" t="s">
        <v>1621</v>
      </c>
      <c r="C100" t="s">
        <v>1622</v>
      </c>
      <c r="D100" t="s">
        <v>100</v>
      </c>
      <c r="E100" t="s">
        <v>123</v>
      </c>
      <c r="F100" t="s">
        <v>1623</v>
      </c>
      <c r="G100" t="s">
        <v>127</v>
      </c>
      <c r="H100" t="s">
        <v>102</v>
      </c>
      <c r="I100" s="77">
        <v>77518.02</v>
      </c>
      <c r="J100" s="77">
        <v>181</v>
      </c>
      <c r="K100" s="77">
        <v>2.5752999999999999</v>
      </c>
      <c r="L100" s="77">
        <v>142.88291620000001</v>
      </c>
      <c r="M100" s="78">
        <v>2.0000000000000001E-4</v>
      </c>
      <c r="N100" s="78">
        <v>3.0999999999999999E-3</v>
      </c>
      <c r="O100" s="78">
        <v>4.0000000000000002E-4</v>
      </c>
    </row>
    <row r="101" spans="2:15">
      <c r="B101" t="s">
        <v>1624</v>
      </c>
      <c r="C101" t="s">
        <v>1625</v>
      </c>
      <c r="D101" t="s">
        <v>100</v>
      </c>
      <c r="E101" t="s">
        <v>123</v>
      </c>
      <c r="F101" t="s">
        <v>1626</v>
      </c>
      <c r="G101" t="s">
        <v>128</v>
      </c>
      <c r="H101" t="s">
        <v>102</v>
      </c>
      <c r="I101" s="77">
        <v>2589.02</v>
      </c>
      <c r="J101" s="77">
        <v>703.5</v>
      </c>
      <c r="K101" s="77">
        <v>0.41980000000000001</v>
      </c>
      <c r="L101" s="77">
        <v>18.633555699999999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1627</v>
      </c>
      <c r="C102" t="s">
        <v>1628</v>
      </c>
      <c r="D102" t="s">
        <v>100</v>
      </c>
      <c r="E102" t="s">
        <v>123</v>
      </c>
      <c r="F102" t="s">
        <v>1629</v>
      </c>
      <c r="G102" t="s">
        <v>128</v>
      </c>
      <c r="H102" t="s">
        <v>102</v>
      </c>
      <c r="I102" s="77">
        <v>7227.33</v>
      </c>
      <c r="J102" s="77">
        <v>1500</v>
      </c>
      <c r="K102" s="77">
        <v>0</v>
      </c>
      <c r="L102" s="77">
        <v>108.40994999999999</v>
      </c>
      <c r="M102" s="78">
        <v>0</v>
      </c>
      <c r="N102" s="78">
        <v>2.3999999999999998E-3</v>
      </c>
      <c r="O102" s="78">
        <v>2.9999999999999997E-4</v>
      </c>
    </row>
    <row r="103" spans="2:15">
      <c r="B103" t="s">
        <v>1630</v>
      </c>
      <c r="C103" t="s">
        <v>1631</v>
      </c>
      <c r="D103" t="s">
        <v>100</v>
      </c>
      <c r="E103" t="s">
        <v>123</v>
      </c>
      <c r="F103" t="s">
        <v>1632</v>
      </c>
      <c r="G103" t="s">
        <v>129</v>
      </c>
      <c r="H103" t="s">
        <v>102</v>
      </c>
      <c r="I103" s="77">
        <v>1081.78</v>
      </c>
      <c r="J103" s="77">
        <v>6095</v>
      </c>
      <c r="K103" s="77">
        <v>0</v>
      </c>
      <c r="L103" s="77">
        <v>65.934490999999994</v>
      </c>
      <c r="M103" s="78">
        <v>0</v>
      </c>
      <c r="N103" s="78">
        <v>1.4E-3</v>
      </c>
      <c r="O103" s="78">
        <v>2.0000000000000001E-4</v>
      </c>
    </row>
    <row r="104" spans="2:15">
      <c r="B104" t="s">
        <v>1633</v>
      </c>
      <c r="C104" t="s">
        <v>1634</v>
      </c>
      <c r="D104" t="s">
        <v>100</v>
      </c>
      <c r="E104" t="s">
        <v>123</v>
      </c>
      <c r="F104" t="s">
        <v>1635</v>
      </c>
      <c r="G104" t="s">
        <v>129</v>
      </c>
      <c r="H104" t="s">
        <v>102</v>
      </c>
      <c r="I104" s="77">
        <v>30.47</v>
      </c>
      <c r="J104" s="77">
        <v>13850</v>
      </c>
      <c r="K104" s="77">
        <v>0</v>
      </c>
      <c r="L104" s="77">
        <v>4.2200949999999997</v>
      </c>
      <c r="M104" s="78">
        <v>0</v>
      </c>
      <c r="N104" s="78">
        <v>1E-4</v>
      </c>
      <c r="O104" s="78">
        <v>0</v>
      </c>
    </row>
    <row r="105" spans="2:15">
      <c r="B105" t="s">
        <v>1636</v>
      </c>
      <c r="C105" t="s">
        <v>1637</v>
      </c>
      <c r="D105" t="s">
        <v>100</v>
      </c>
      <c r="E105" t="s">
        <v>123</v>
      </c>
      <c r="F105" t="s">
        <v>940</v>
      </c>
      <c r="G105" t="s">
        <v>132</v>
      </c>
      <c r="H105" t="s">
        <v>102</v>
      </c>
      <c r="I105" s="77">
        <v>18093.98</v>
      </c>
      <c r="J105" s="77">
        <v>1666</v>
      </c>
      <c r="K105" s="77">
        <v>0</v>
      </c>
      <c r="L105" s="77">
        <v>301.44570679999998</v>
      </c>
      <c r="M105" s="78">
        <v>1E-4</v>
      </c>
      <c r="N105" s="78">
        <v>6.6E-3</v>
      </c>
      <c r="O105" s="78">
        <v>8.9999999999999998E-4</v>
      </c>
    </row>
    <row r="106" spans="2:15">
      <c r="B106" t="s">
        <v>1638</v>
      </c>
      <c r="C106" t="s">
        <v>1639</v>
      </c>
      <c r="D106" t="s">
        <v>100</v>
      </c>
      <c r="E106" t="s">
        <v>123</v>
      </c>
      <c r="F106" t="s">
        <v>742</v>
      </c>
      <c r="G106" t="s">
        <v>132</v>
      </c>
      <c r="H106" t="s">
        <v>102</v>
      </c>
      <c r="I106" s="77">
        <v>16041.46</v>
      </c>
      <c r="J106" s="77">
        <v>1290</v>
      </c>
      <c r="K106" s="77">
        <v>0</v>
      </c>
      <c r="L106" s="77">
        <v>206.934834</v>
      </c>
      <c r="M106" s="78">
        <v>1E-4</v>
      </c>
      <c r="N106" s="78">
        <v>4.4999999999999997E-3</v>
      </c>
      <c r="O106" s="78">
        <v>5.9999999999999995E-4</v>
      </c>
    </row>
    <row r="107" spans="2:15">
      <c r="B107" s="79" t="s">
        <v>1640</v>
      </c>
      <c r="E107" s="16"/>
      <c r="F107" s="16"/>
      <c r="G107" s="16"/>
      <c r="I107" s="81">
        <v>362320.97</v>
      </c>
      <c r="K107" s="81">
        <v>5.6466000000000003</v>
      </c>
      <c r="L107" s="81">
        <v>2498.9000647467751</v>
      </c>
      <c r="N107" s="80">
        <v>5.4399999999999997E-2</v>
      </c>
      <c r="O107" s="80">
        <v>7.7000000000000002E-3</v>
      </c>
    </row>
    <row r="108" spans="2:15">
      <c r="B108" t="s">
        <v>1641</v>
      </c>
      <c r="C108" t="s">
        <v>1642</v>
      </c>
      <c r="D108" t="s">
        <v>100</v>
      </c>
      <c r="E108" t="s">
        <v>123</v>
      </c>
      <c r="F108" t="s">
        <v>1643</v>
      </c>
      <c r="G108" t="s">
        <v>1644</v>
      </c>
      <c r="H108" t="s">
        <v>102</v>
      </c>
      <c r="I108" s="77">
        <v>1202.19</v>
      </c>
      <c r="J108" s="77">
        <v>483.4</v>
      </c>
      <c r="K108" s="77">
        <v>0</v>
      </c>
      <c r="L108" s="77">
        <v>5.8113864599999996</v>
      </c>
      <c r="M108" s="78">
        <v>0</v>
      </c>
      <c r="N108" s="78">
        <v>1E-4</v>
      </c>
      <c r="O108" s="78">
        <v>0</v>
      </c>
    </row>
    <row r="109" spans="2:15">
      <c r="B109" t="s">
        <v>1645</v>
      </c>
      <c r="C109" t="s">
        <v>1646</v>
      </c>
      <c r="D109" t="s">
        <v>100</v>
      </c>
      <c r="E109" t="s">
        <v>123</v>
      </c>
      <c r="F109" t="s">
        <v>1647</v>
      </c>
      <c r="G109" t="s">
        <v>1644</v>
      </c>
      <c r="H109" t="s">
        <v>102</v>
      </c>
      <c r="I109" s="77">
        <v>2682.13</v>
      </c>
      <c r="J109" s="77">
        <v>3999</v>
      </c>
      <c r="K109" s="77">
        <v>0</v>
      </c>
      <c r="L109" s="77">
        <v>107.25837869999999</v>
      </c>
      <c r="M109" s="78">
        <v>1E-4</v>
      </c>
      <c r="N109" s="78">
        <v>2.3E-3</v>
      </c>
      <c r="O109" s="78">
        <v>2.9999999999999997E-4</v>
      </c>
    </row>
    <row r="110" spans="2:15">
      <c r="B110" t="s">
        <v>1648</v>
      </c>
      <c r="C110" t="s">
        <v>1649</v>
      </c>
      <c r="D110" t="s">
        <v>100</v>
      </c>
      <c r="E110" t="s">
        <v>123</v>
      </c>
      <c r="F110" t="s">
        <v>825</v>
      </c>
      <c r="G110" t="s">
        <v>410</v>
      </c>
      <c r="H110" t="s">
        <v>102</v>
      </c>
      <c r="I110" s="77">
        <v>22685.85</v>
      </c>
      <c r="J110" s="77">
        <v>416.9</v>
      </c>
      <c r="K110" s="77">
        <v>0</v>
      </c>
      <c r="L110" s="77">
        <v>94.577308650000006</v>
      </c>
      <c r="M110" s="78">
        <v>0</v>
      </c>
      <c r="N110" s="78">
        <v>2.0999999999999999E-3</v>
      </c>
      <c r="O110" s="78">
        <v>2.9999999999999997E-4</v>
      </c>
    </row>
    <row r="111" spans="2:15">
      <c r="B111" t="s">
        <v>1650</v>
      </c>
      <c r="C111" t="s">
        <v>1651</v>
      </c>
      <c r="D111" t="s">
        <v>100</v>
      </c>
      <c r="E111" t="s">
        <v>123</v>
      </c>
      <c r="F111" t="s">
        <v>1652</v>
      </c>
      <c r="G111" t="s">
        <v>410</v>
      </c>
      <c r="H111" t="s">
        <v>102</v>
      </c>
      <c r="I111" s="77">
        <v>1523.17</v>
      </c>
      <c r="J111" s="77">
        <v>3768</v>
      </c>
      <c r="K111" s="77">
        <v>0</v>
      </c>
      <c r="L111" s="77">
        <v>57.393045600000001</v>
      </c>
      <c r="M111" s="78">
        <v>1E-4</v>
      </c>
      <c r="N111" s="78">
        <v>1.2999999999999999E-3</v>
      </c>
      <c r="O111" s="78">
        <v>2.0000000000000001E-4</v>
      </c>
    </row>
    <row r="112" spans="2:15">
      <c r="B112" t="s">
        <v>1653</v>
      </c>
      <c r="C112" t="s">
        <v>1654</v>
      </c>
      <c r="D112" t="s">
        <v>100</v>
      </c>
      <c r="E112" t="s">
        <v>123</v>
      </c>
      <c r="F112" t="s">
        <v>1030</v>
      </c>
      <c r="G112" t="s">
        <v>807</v>
      </c>
      <c r="H112" t="s">
        <v>102</v>
      </c>
      <c r="I112" s="77">
        <v>236.17</v>
      </c>
      <c r="J112" s="77">
        <v>4338</v>
      </c>
      <c r="K112" s="77">
        <v>0</v>
      </c>
      <c r="L112" s="77">
        <v>10.2450546</v>
      </c>
      <c r="M112" s="78">
        <v>0</v>
      </c>
      <c r="N112" s="78">
        <v>2.0000000000000001E-4</v>
      </c>
      <c r="O112" s="78">
        <v>0</v>
      </c>
    </row>
    <row r="113" spans="2:15">
      <c r="B113" t="s">
        <v>1655</v>
      </c>
      <c r="C113" t="s">
        <v>1656</v>
      </c>
      <c r="D113" t="s">
        <v>100</v>
      </c>
      <c r="E113" t="s">
        <v>123</v>
      </c>
      <c r="F113" t="s">
        <v>1657</v>
      </c>
      <c r="G113" t="s">
        <v>807</v>
      </c>
      <c r="H113" t="s">
        <v>102</v>
      </c>
      <c r="I113" s="77">
        <v>2437.6799999999998</v>
      </c>
      <c r="J113" s="77">
        <v>1211</v>
      </c>
      <c r="K113" s="77">
        <v>0</v>
      </c>
      <c r="L113" s="77">
        <v>29.520304800000002</v>
      </c>
      <c r="M113" s="78">
        <v>1E-4</v>
      </c>
      <c r="N113" s="78">
        <v>5.9999999999999995E-4</v>
      </c>
      <c r="O113" s="78">
        <v>1E-4</v>
      </c>
    </row>
    <row r="114" spans="2:15">
      <c r="B114" t="s">
        <v>1658</v>
      </c>
      <c r="C114" t="s">
        <v>1659</v>
      </c>
      <c r="D114" t="s">
        <v>100</v>
      </c>
      <c r="E114" t="s">
        <v>123</v>
      </c>
      <c r="F114" t="s">
        <v>1660</v>
      </c>
      <c r="G114" t="s">
        <v>807</v>
      </c>
      <c r="H114" t="s">
        <v>102</v>
      </c>
      <c r="I114" s="77">
        <v>2790.2</v>
      </c>
      <c r="J114" s="77">
        <v>428.7</v>
      </c>
      <c r="K114" s="77">
        <v>0</v>
      </c>
      <c r="L114" s="77">
        <v>11.961587400000001</v>
      </c>
      <c r="M114" s="78">
        <v>0</v>
      </c>
      <c r="N114" s="78">
        <v>2.9999999999999997E-4</v>
      </c>
      <c r="O114" s="78">
        <v>0</v>
      </c>
    </row>
    <row r="115" spans="2:15">
      <c r="B115" t="s">
        <v>1661</v>
      </c>
      <c r="C115" t="s">
        <v>1662</v>
      </c>
      <c r="D115" t="s">
        <v>100</v>
      </c>
      <c r="E115" t="s">
        <v>123</v>
      </c>
      <c r="F115" t="s">
        <v>1663</v>
      </c>
      <c r="G115" t="s">
        <v>807</v>
      </c>
      <c r="H115" t="s">
        <v>102</v>
      </c>
      <c r="I115" s="77">
        <v>2634.92</v>
      </c>
      <c r="J115" s="77">
        <v>701.5</v>
      </c>
      <c r="K115" s="77">
        <v>0</v>
      </c>
      <c r="L115" s="77">
        <v>18.483963800000001</v>
      </c>
      <c r="M115" s="78">
        <v>1E-4</v>
      </c>
      <c r="N115" s="78">
        <v>4.0000000000000002E-4</v>
      </c>
      <c r="O115" s="78">
        <v>1E-4</v>
      </c>
    </row>
    <row r="116" spans="2:15">
      <c r="B116" t="s">
        <v>1664</v>
      </c>
      <c r="C116" t="s">
        <v>1665</v>
      </c>
      <c r="D116" t="s">
        <v>100</v>
      </c>
      <c r="E116" t="s">
        <v>123</v>
      </c>
      <c r="F116" t="s">
        <v>1666</v>
      </c>
      <c r="G116" t="s">
        <v>733</v>
      </c>
      <c r="H116" t="s">
        <v>102</v>
      </c>
      <c r="I116" s="77">
        <v>27390.91</v>
      </c>
      <c r="J116" s="77">
        <v>150.1</v>
      </c>
      <c r="K116" s="77">
        <v>0</v>
      </c>
      <c r="L116" s="77">
        <v>41.113755910000002</v>
      </c>
      <c r="M116" s="78">
        <v>1E-4</v>
      </c>
      <c r="N116" s="78">
        <v>8.9999999999999998E-4</v>
      </c>
      <c r="O116" s="78">
        <v>1E-4</v>
      </c>
    </row>
    <row r="117" spans="2:15">
      <c r="B117" t="s">
        <v>1667</v>
      </c>
      <c r="C117" t="s">
        <v>1668</v>
      </c>
      <c r="D117" t="s">
        <v>100</v>
      </c>
      <c r="E117" t="s">
        <v>123</v>
      </c>
      <c r="F117" t="s">
        <v>1669</v>
      </c>
      <c r="G117" t="s">
        <v>1670</v>
      </c>
      <c r="H117" t="s">
        <v>102</v>
      </c>
      <c r="I117" s="77">
        <v>808.91</v>
      </c>
      <c r="J117" s="77">
        <v>1684</v>
      </c>
      <c r="K117" s="77">
        <v>0</v>
      </c>
      <c r="L117" s="77">
        <v>13.6220444</v>
      </c>
      <c r="M117" s="78">
        <v>0</v>
      </c>
      <c r="N117" s="78">
        <v>2.9999999999999997E-4</v>
      </c>
      <c r="O117" s="78">
        <v>0</v>
      </c>
    </row>
    <row r="118" spans="2:15">
      <c r="B118" t="s">
        <v>1671</v>
      </c>
      <c r="C118" t="s">
        <v>1672</v>
      </c>
      <c r="D118" t="s">
        <v>100</v>
      </c>
      <c r="E118" t="s">
        <v>123</v>
      </c>
      <c r="F118" t="s">
        <v>1017</v>
      </c>
      <c r="G118" t="s">
        <v>759</v>
      </c>
      <c r="H118" t="s">
        <v>102</v>
      </c>
      <c r="I118" s="77">
        <v>297.17</v>
      </c>
      <c r="J118" s="77">
        <v>3120</v>
      </c>
      <c r="K118" s="77">
        <v>0.27163999999999999</v>
      </c>
      <c r="L118" s="77">
        <v>9.5433439999999994</v>
      </c>
      <c r="M118" s="78">
        <v>0</v>
      </c>
      <c r="N118" s="78">
        <v>2.0000000000000001E-4</v>
      </c>
      <c r="O118" s="78">
        <v>0</v>
      </c>
    </row>
    <row r="119" spans="2:15">
      <c r="B119" t="s">
        <v>1673</v>
      </c>
      <c r="C119" t="s">
        <v>1674</v>
      </c>
      <c r="D119" t="s">
        <v>100</v>
      </c>
      <c r="E119" t="s">
        <v>123</v>
      </c>
      <c r="F119" t="s">
        <v>1675</v>
      </c>
      <c r="G119" t="s">
        <v>759</v>
      </c>
      <c r="H119" t="s">
        <v>102</v>
      </c>
      <c r="I119" s="77">
        <v>599.83000000000004</v>
      </c>
      <c r="J119" s="77">
        <v>26800</v>
      </c>
      <c r="K119" s="77">
        <v>0</v>
      </c>
      <c r="L119" s="77">
        <v>160.75443999999999</v>
      </c>
      <c r="M119" s="78">
        <v>2.0000000000000001E-4</v>
      </c>
      <c r="N119" s="78">
        <v>3.5000000000000001E-3</v>
      </c>
      <c r="O119" s="78">
        <v>5.0000000000000001E-4</v>
      </c>
    </row>
    <row r="120" spans="2:15">
      <c r="B120" t="s">
        <v>1676</v>
      </c>
      <c r="C120" t="s">
        <v>1677</v>
      </c>
      <c r="D120" t="s">
        <v>100</v>
      </c>
      <c r="E120" t="s">
        <v>123</v>
      </c>
      <c r="F120" t="s">
        <v>1678</v>
      </c>
      <c r="G120" t="s">
        <v>759</v>
      </c>
      <c r="H120" t="s">
        <v>102</v>
      </c>
      <c r="I120" s="77">
        <v>18.64</v>
      </c>
      <c r="J120" s="77">
        <v>168.7</v>
      </c>
      <c r="K120" s="77">
        <v>0</v>
      </c>
      <c r="L120" s="77">
        <v>3.1445679999999997E-2</v>
      </c>
      <c r="M120" s="78">
        <v>0</v>
      </c>
      <c r="N120" s="78">
        <v>0</v>
      </c>
      <c r="O120" s="78">
        <v>0</v>
      </c>
    </row>
    <row r="121" spans="2:15">
      <c r="B121" t="s">
        <v>1679</v>
      </c>
      <c r="C121" t="s">
        <v>1680</v>
      </c>
      <c r="D121" t="s">
        <v>100</v>
      </c>
      <c r="E121" t="s">
        <v>123</v>
      </c>
      <c r="F121" t="s">
        <v>1027</v>
      </c>
      <c r="G121" t="s">
        <v>759</v>
      </c>
      <c r="H121" t="s">
        <v>102</v>
      </c>
      <c r="I121" s="77">
        <v>3167.75</v>
      </c>
      <c r="J121" s="77">
        <v>2616.0000100000002</v>
      </c>
      <c r="K121" s="77">
        <v>0</v>
      </c>
      <c r="L121" s="77">
        <v>82.868340316775004</v>
      </c>
      <c r="M121" s="78">
        <v>1E-4</v>
      </c>
      <c r="N121" s="78">
        <v>1.8E-3</v>
      </c>
      <c r="O121" s="78">
        <v>2.9999999999999997E-4</v>
      </c>
    </row>
    <row r="122" spans="2:15">
      <c r="B122" t="s">
        <v>1681</v>
      </c>
      <c r="C122" t="s">
        <v>1682</v>
      </c>
      <c r="D122" t="s">
        <v>100</v>
      </c>
      <c r="E122" t="s">
        <v>123</v>
      </c>
      <c r="F122" t="s">
        <v>1683</v>
      </c>
      <c r="G122" t="s">
        <v>759</v>
      </c>
      <c r="H122" t="s">
        <v>102</v>
      </c>
      <c r="I122" s="77">
        <v>2796.27</v>
      </c>
      <c r="J122" s="77">
        <v>2540</v>
      </c>
      <c r="K122" s="77">
        <v>0</v>
      </c>
      <c r="L122" s="77">
        <v>71.025257999999994</v>
      </c>
      <c r="M122" s="78">
        <v>1E-4</v>
      </c>
      <c r="N122" s="78">
        <v>1.5E-3</v>
      </c>
      <c r="O122" s="78">
        <v>2.0000000000000001E-4</v>
      </c>
    </row>
    <row r="123" spans="2:15">
      <c r="B123" t="s">
        <v>1684</v>
      </c>
      <c r="C123" t="s">
        <v>1685</v>
      </c>
      <c r="D123" t="s">
        <v>100</v>
      </c>
      <c r="E123" t="s">
        <v>123</v>
      </c>
      <c r="F123" t="s">
        <v>1686</v>
      </c>
      <c r="G123" t="s">
        <v>759</v>
      </c>
      <c r="H123" t="s">
        <v>102</v>
      </c>
      <c r="I123" s="77">
        <v>46567.87</v>
      </c>
      <c r="J123" s="77">
        <v>255.8</v>
      </c>
      <c r="K123" s="77">
        <v>0</v>
      </c>
      <c r="L123" s="77">
        <v>119.12061146000001</v>
      </c>
      <c r="M123" s="78">
        <v>1E-4</v>
      </c>
      <c r="N123" s="78">
        <v>2.5999999999999999E-3</v>
      </c>
      <c r="O123" s="78">
        <v>4.0000000000000002E-4</v>
      </c>
    </row>
    <row r="124" spans="2:15">
      <c r="B124" t="s">
        <v>1687</v>
      </c>
      <c r="C124" t="s">
        <v>1688</v>
      </c>
      <c r="D124" t="s">
        <v>100</v>
      </c>
      <c r="E124" t="s">
        <v>123</v>
      </c>
      <c r="F124" t="s">
        <v>1689</v>
      </c>
      <c r="G124" t="s">
        <v>1690</v>
      </c>
      <c r="H124" t="s">
        <v>102</v>
      </c>
      <c r="I124" s="77">
        <v>407.03</v>
      </c>
      <c r="J124" s="77">
        <v>1964</v>
      </c>
      <c r="K124" s="77">
        <v>0</v>
      </c>
      <c r="L124" s="77">
        <v>7.9940692000000002</v>
      </c>
      <c r="M124" s="78">
        <v>1E-4</v>
      </c>
      <c r="N124" s="78">
        <v>2.0000000000000001E-4</v>
      </c>
      <c r="O124" s="78">
        <v>0</v>
      </c>
    </row>
    <row r="125" spans="2:15">
      <c r="B125" t="s">
        <v>1691</v>
      </c>
      <c r="C125" t="s">
        <v>1692</v>
      </c>
      <c r="D125" t="s">
        <v>100</v>
      </c>
      <c r="E125" t="s">
        <v>123</v>
      </c>
      <c r="F125" t="s">
        <v>1693</v>
      </c>
      <c r="G125" t="s">
        <v>1694</v>
      </c>
      <c r="H125" t="s">
        <v>102</v>
      </c>
      <c r="I125" s="77">
        <v>1599.92</v>
      </c>
      <c r="J125" s="77">
        <v>432.8</v>
      </c>
      <c r="K125" s="77">
        <v>0</v>
      </c>
      <c r="L125" s="77">
        <v>6.9244537599999996</v>
      </c>
      <c r="M125" s="78">
        <v>0</v>
      </c>
      <c r="N125" s="78">
        <v>2.0000000000000001E-4</v>
      </c>
      <c r="O125" s="78">
        <v>0</v>
      </c>
    </row>
    <row r="126" spans="2:15">
      <c r="B126" t="s">
        <v>1695</v>
      </c>
      <c r="C126" t="s">
        <v>1696</v>
      </c>
      <c r="D126" t="s">
        <v>100</v>
      </c>
      <c r="E126" t="s">
        <v>123</v>
      </c>
      <c r="F126" t="s">
        <v>1697</v>
      </c>
      <c r="G126" t="s">
        <v>112</v>
      </c>
      <c r="H126" t="s">
        <v>102</v>
      </c>
      <c r="I126" s="77">
        <v>767.87</v>
      </c>
      <c r="J126" s="77">
        <v>9584</v>
      </c>
      <c r="K126" s="77">
        <v>0</v>
      </c>
      <c r="L126" s="77">
        <v>73.592660800000004</v>
      </c>
      <c r="M126" s="78">
        <v>2.0000000000000001E-4</v>
      </c>
      <c r="N126" s="78">
        <v>1.6000000000000001E-3</v>
      </c>
      <c r="O126" s="78">
        <v>2.0000000000000001E-4</v>
      </c>
    </row>
    <row r="127" spans="2:15">
      <c r="B127" t="s">
        <v>1698</v>
      </c>
      <c r="C127" t="s">
        <v>1699</v>
      </c>
      <c r="D127" t="s">
        <v>100</v>
      </c>
      <c r="E127" t="s">
        <v>123</v>
      </c>
      <c r="F127" t="s">
        <v>1700</v>
      </c>
      <c r="G127" t="s">
        <v>112</v>
      </c>
      <c r="H127" t="s">
        <v>102</v>
      </c>
      <c r="I127" s="77">
        <v>1677.2</v>
      </c>
      <c r="J127" s="77">
        <v>2097</v>
      </c>
      <c r="K127" s="77">
        <v>0</v>
      </c>
      <c r="L127" s="77">
        <v>35.170884000000001</v>
      </c>
      <c r="M127" s="78">
        <v>1E-4</v>
      </c>
      <c r="N127" s="78">
        <v>8.0000000000000004E-4</v>
      </c>
      <c r="O127" s="78">
        <v>1E-4</v>
      </c>
    </row>
    <row r="128" spans="2:15">
      <c r="B128" t="s">
        <v>1701</v>
      </c>
      <c r="C128" t="s">
        <v>1702</v>
      </c>
      <c r="D128" t="s">
        <v>100</v>
      </c>
      <c r="E128" t="s">
        <v>123</v>
      </c>
      <c r="F128" t="s">
        <v>1703</v>
      </c>
      <c r="G128" t="s">
        <v>112</v>
      </c>
      <c r="H128" t="s">
        <v>102</v>
      </c>
      <c r="I128" s="77">
        <v>390.34</v>
      </c>
      <c r="J128" s="77">
        <v>11000</v>
      </c>
      <c r="K128" s="77">
        <v>0</v>
      </c>
      <c r="L128" s="77">
        <v>42.937399999999997</v>
      </c>
      <c r="M128" s="78">
        <v>1E-4</v>
      </c>
      <c r="N128" s="78">
        <v>8.9999999999999998E-4</v>
      </c>
      <c r="O128" s="78">
        <v>1E-4</v>
      </c>
    </row>
    <row r="129" spans="2:15">
      <c r="B129" t="s">
        <v>1704</v>
      </c>
      <c r="C129" t="s">
        <v>1705</v>
      </c>
      <c r="D129" t="s">
        <v>100</v>
      </c>
      <c r="E129" t="s">
        <v>123</v>
      </c>
      <c r="F129" t="s">
        <v>1706</v>
      </c>
      <c r="G129" t="s">
        <v>112</v>
      </c>
      <c r="H129" t="s">
        <v>102</v>
      </c>
      <c r="I129" s="77">
        <v>9216.8799999999992</v>
      </c>
      <c r="J129" s="77">
        <v>483.7</v>
      </c>
      <c r="K129" s="77">
        <v>0</v>
      </c>
      <c r="L129" s="77">
        <v>44.582048559999997</v>
      </c>
      <c r="M129" s="78">
        <v>1E-4</v>
      </c>
      <c r="N129" s="78">
        <v>1E-3</v>
      </c>
      <c r="O129" s="78">
        <v>1E-4</v>
      </c>
    </row>
    <row r="130" spans="2:15">
      <c r="B130" t="s">
        <v>1707</v>
      </c>
      <c r="C130" t="s">
        <v>1708</v>
      </c>
      <c r="D130" t="s">
        <v>100</v>
      </c>
      <c r="E130" t="s">
        <v>123</v>
      </c>
      <c r="F130" t="s">
        <v>810</v>
      </c>
      <c r="G130" t="s">
        <v>112</v>
      </c>
      <c r="H130" t="s">
        <v>102</v>
      </c>
      <c r="I130" s="77">
        <v>1306.46</v>
      </c>
      <c r="J130" s="77">
        <v>5.0999999999999996</v>
      </c>
      <c r="K130" s="77">
        <v>0</v>
      </c>
      <c r="L130" s="77">
        <v>6.6629460000000001E-2</v>
      </c>
      <c r="M130" s="78">
        <v>1E-4</v>
      </c>
      <c r="N130" s="78">
        <v>0</v>
      </c>
      <c r="O130" s="78">
        <v>0</v>
      </c>
    </row>
    <row r="131" spans="2:15">
      <c r="B131" t="s">
        <v>1709</v>
      </c>
      <c r="C131" t="s">
        <v>1710</v>
      </c>
      <c r="D131" t="s">
        <v>100</v>
      </c>
      <c r="E131" t="s">
        <v>123</v>
      </c>
      <c r="F131" t="s">
        <v>1711</v>
      </c>
      <c r="G131" t="s">
        <v>112</v>
      </c>
      <c r="H131" t="s">
        <v>102</v>
      </c>
      <c r="I131" s="77">
        <v>1880.35</v>
      </c>
      <c r="J131" s="77">
        <v>7550</v>
      </c>
      <c r="K131" s="77">
        <v>0</v>
      </c>
      <c r="L131" s="77">
        <v>141.96642499999999</v>
      </c>
      <c r="M131" s="78">
        <v>1E-4</v>
      </c>
      <c r="N131" s="78">
        <v>3.0999999999999999E-3</v>
      </c>
      <c r="O131" s="78">
        <v>4.0000000000000002E-4</v>
      </c>
    </row>
    <row r="132" spans="2:15">
      <c r="B132" t="s">
        <v>1712</v>
      </c>
      <c r="C132" t="s">
        <v>1713</v>
      </c>
      <c r="D132" t="s">
        <v>100</v>
      </c>
      <c r="E132" t="s">
        <v>123</v>
      </c>
      <c r="F132" t="s">
        <v>1714</v>
      </c>
      <c r="G132" t="s">
        <v>845</v>
      </c>
      <c r="H132" t="s">
        <v>102</v>
      </c>
      <c r="I132" s="77">
        <v>1938.57</v>
      </c>
      <c r="J132" s="77">
        <v>819.8</v>
      </c>
      <c r="K132" s="77">
        <v>0</v>
      </c>
      <c r="L132" s="77">
        <v>15.89239686</v>
      </c>
      <c r="M132" s="78">
        <v>1E-4</v>
      </c>
      <c r="N132" s="78">
        <v>2.9999999999999997E-4</v>
      </c>
      <c r="O132" s="78">
        <v>0</v>
      </c>
    </row>
    <row r="133" spans="2:15">
      <c r="B133" t="s">
        <v>1715</v>
      </c>
      <c r="C133" t="s">
        <v>1716</v>
      </c>
      <c r="D133" t="s">
        <v>100</v>
      </c>
      <c r="E133" t="s">
        <v>123</v>
      </c>
      <c r="F133" t="s">
        <v>1058</v>
      </c>
      <c r="G133" t="s">
        <v>845</v>
      </c>
      <c r="H133" t="s">
        <v>102</v>
      </c>
      <c r="I133" s="77">
        <v>8093.77</v>
      </c>
      <c r="J133" s="77">
        <v>1003</v>
      </c>
      <c r="K133" s="77">
        <v>0</v>
      </c>
      <c r="L133" s="77">
        <v>81.180513099999999</v>
      </c>
      <c r="M133" s="78">
        <v>1E-4</v>
      </c>
      <c r="N133" s="78">
        <v>1.8E-3</v>
      </c>
      <c r="O133" s="78">
        <v>2.0000000000000001E-4</v>
      </c>
    </row>
    <row r="134" spans="2:15">
      <c r="B134" t="s">
        <v>1717</v>
      </c>
      <c r="C134" t="s">
        <v>1718</v>
      </c>
      <c r="D134" t="s">
        <v>100</v>
      </c>
      <c r="E134" t="s">
        <v>123</v>
      </c>
      <c r="F134" t="s">
        <v>1719</v>
      </c>
      <c r="G134" t="s">
        <v>1720</v>
      </c>
      <c r="H134" t="s">
        <v>102</v>
      </c>
      <c r="I134" s="77">
        <v>2665.66</v>
      </c>
      <c r="J134" s="77">
        <v>276.39999999999998</v>
      </c>
      <c r="K134" s="77">
        <v>0</v>
      </c>
      <c r="L134" s="77">
        <v>7.3678842400000004</v>
      </c>
      <c r="M134" s="78">
        <v>1E-4</v>
      </c>
      <c r="N134" s="78">
        <v>2.0000000000000001E-4</v>
      </c>
      <c r="O134" s="78">
        <v>0</v>
      </c>
    </row>
    <row r="135" spans="2:15">
      <c r="B135" t="s">
        <v>1721</v>
      </c>
      <c r="C135" t="s">
        <v>1722</v>
      </c>
      <c r="D135" t="s">
        <v>100</v>
      </c>
      <c r="E135" t="s">
        <v>123</v>
      </c>
      <c r="F135" t="s">
        <v>1723</v>
      </c>
      <c r="G135" t="s">
        <v>595</v>
      </c>
      <c r="H135" t="s">
        <v>102</v>
      </c>
      <c r="I135" s="77">
        <v>3299.02</v>
      </c>
      <c r="J135" s="77">
        <v>885</v>
      </c>
      <c r="K135" s="77">
        <v>0</v>
      </c>
      <c r="L135" s="77">
        <v>29.196327</v>
      </c>
      <c r="M135" s="78">
        <v>1E-4</v>
      </c>
      <c r="N135" s="78">
        <v>5.9999999999999995E-4</v>
      </c>
      <c r="O135" s="78">
        <v>1E-4</v>
      </c>
    </row>
    <row r="136" spans="2:15">
      <c r="B136" t="s">
        <v>1724</v>
      </c>
      <c r="C136" t="s">
        <v>1725</v>
      </c>
      <c r="D136" t="s">
        <v>100</v>
      </c>
      <c r="E136" t="s">
        <v>123</v>
      </c>
      <c r="F136" t="s">
        <v>1726</v>
      </c>
      <c r="G136" t="s">
        <v>595</v>
      </c>
      <c r="H136" t="s">
        <v>102</v>
      </c>
      <c r="I136" s="77">
        <v>2059.66</v>
      </c>
      <c r="J136" s="77">
        <v>702.2</v>
      </c>
      <c r="K136" s="77">
        <v>0</v>
      </c>
      <c r="L136" s="77">
        <v>14.462932520000001</v>
      </c>
      <c r="M136" s="78">
        <v>1E-4</v>
      </c>
      <c r="N136" s="78">
        <v>2.9999999999999997E-4</v>
      </c>
      <c r="O136" s="78">
        <v>0</v>
      </c>
    </row>
    <row r="137" spans="2:15">
      <c r="B137" t="s">
        <v>1727</v>
      </c>
      <c r="C137" t="s">
        <v>1728</v>
      </c>
      <c r="D137" t="s">
        <v>100</v>
      </c>
      <c r="E137" t="s">
        <v>123</v>
      </c>
      <c r="F137" t="s">
        <v>1729</v>
      </c>
      <c r="G137" t="s">
        <v>595</v>
      </c>
      <c r="H137" t="s">
        <v>102</v>
      </c>
      <c r="I137" s="77">
        <v>899.88</v>
      </c>
      <c r="J137" s="77">
        <v>490</v>
      </c>
      <c r="K137" s="77">
        <v>0</v>
      </c>
      <c r="L137" s="77">
        <v>4.4094119999999997</v>
      </c>
      <c r="M137" s="78">
        <v>1E-4</v>
      </c>
      <c r="N137" s="78">
        <v>1E-4</v>
      </c>
      <c r="O137" s="78">
        <v>0</v>
      </c>
    </row>
    <row r="138" spans="2:15">
      <c r="B138" t="s">
        <v>1730</v>
      </c>
      <c r="C138" t="s">
        <v>1731</v>
      </c>
      <c r="D138" t="s">
        <v>100</v>
      </c>
      <c r="E138" t="s">
        <v>123</v>
      </c>
      <c r="F138" t="s">
        <v>1732</v>
      </c>
      <c r="G138" t="s">
        <v>595</v>
      </c>
      <c r="H138" t="s">
        <v>102</v>
      </c>
      <c r="I138" s="77">
        <v>1974.3</v>
      </c>
      <c r="J138" s="77">
        <v>2190</v>
      </c>
      <c r="K138" s="77">
        <v>0</v>
      </c>
      <c r="L138" s="77">
        <v>43.237169999999999</v>
      </c>
      <c r="M138" s="78">
        <v>1E-4</v>
      </c>
      <c r="N138" s="78">
        <v>8.9999999999999998E-4</v>
      </c>
      <c r="O138" s="78">
        <v>1E-4</v>
      </c>
    </row>
    <row r="139" spans="2:15">
      <c r="B139" t="s">
        <v>1733</v>
      </c>
      <c r="C139" t="s">
        <v>1734</v>
      </c>
      <c r="D139" t="s">
        <v>100</v>
      </c>
      <c r="E139" t="s">
        <v>123</v>
      </c>
      <c r="F139" t="s">
        <v>1735</v>
      </c>
      <c r="G139" t="s">
        <v>595</v>
      </c>
      <c r="H139" t="s">
        <v>102</v>
      </c>
      <c r="I139" s="77">
        <v>10091.700000000001</v>
      </c>
      <c r="J139" s="77">
        <v>470.4</v>
      </c>
      <c r="K139" s="77">
        <v>0</v>
      </c>
      <c r="L139" s="77">
        <v>47.471356800000002</v>
      </c>
      <c r="M139" s="78">
        <v>1E-4</v>
      </c>
      <c r="N139" s="78">
        <v>1E-3</v>
      </c>
      <c r="O139" s="78">
        <v>1E-4</v>
      </c>
    </row>
    <row r="140" spans="2:15">
      <c r="B140" t="s">
        <v>1736</v>
      </c>
      <c r="C140" t="s">
        <v>1737</v>
      </c>
      <c r="D140" t="s">
        <v>100</v>
      </c>
      <c r="E140" t="s">
        <v>123</v>
      </c>
      <c r="F140" t="s">
        <v>1738</v>
      </c>
      <c r="G140" t="s">
        <v>595</v>
      </c>
      <c r="H140" t="s">
        <v>102</v>
      </c>
      <c r="I140" s="77">
        <v>609.41999999999996</v>
      </c>
      <c r="J140" s="77">
        <v>5790</v>
      </c>
      <c r="K140" s="77">
        <v>0</v>
      </c>
      <c r="L140" s="77">
        <v>35.285418</v>
      </c>
      <c r="M140" s="78">
        <v>1E-4</v>
      </c>
      <c r="N140" s="78">
        <v>8.0000000000000004E-4</v>
      </c>
      <c r="O140" s="78">
        <v>1E-4</v>
      </c>
    </row>
    <row r="141" spans="2:15">
      <c r="B141" t="s">
        <v>1739</v>
      </c>
      <c r="C141" t="s">
        <v>1740</v>
      </c>
      <c r="D141" t="s">
        <v>100</v>
      </c>
      <c r="E141" t="s">
        <v>123</v>
      </c>
      <c r="F141" t="s">
        <v>1741</v>
      </c>
      <c r="G141" t="s">
        <v>595</v>
      </c>
      <c r="H141" t="s">
        <v>102</v>
      </c>
      <c r="I141" s="77">
        <v>2389.65</v>
      </c>
      <c r="J141" s="77">
        <v>1013</v>
      </c>
      <c r="K141" s="77">
        <v>0.39412000000000003</v>
      </c>
      <c r="L141" s="77">
        <v>24.601274499999999</v>
      </c>
      <c r="M141" s="78">
        <v>1E-4</v>
      </c>
      <c r="N141" s="78">
        <v>5.0000000000000001E-4</v>
      </c>
      <c r="O141" s="78">
        <v>1E-4</v>
      </c>
    </row>
    <row r="142" spans="2:15">
      <c r="B142" t="s">
        <v>1742</v>
      </c>
      <c r="C142" t="s">
        <v>1743</v>
      </c>
      <c r="D142" t="s">
        <v>100</v>
      </c>
      <c r="E142" t="s">
        <v>123</v>
      </c>
      <c r="F142" t="s">
        <v>1744</v>
      </c>
      <c r="G142" t="s">
        <v>1454</v>
      </c>
      <c r="H142" t="s">
        <v>102</v>
      </c>
      <c r="I142" s="77">
        <v>1428.78</v>
      </c>
      <c r="J142" s="77">
        <v>1780</v>
      </c>
      <c r="K142" s="77">
        <v>0</v>
      </c>
      <c r="L142" s="77">
        <v>25.432283999999999</v>
      </c>
      <c r="M142" s="78">
        <v>1E-4</v>
      </c>
      <c r="N142" s="78">
        <v>5.9999999999999995E-4</v>
      </c>
      <c r="O142" s="78">
        <v>1E-4</v>
      </c>
    </row>
    <row r="143" spans="2:15">
      <c r="B143" t="s">
        <v>1745</v>
      </c>
      <c r="C143" t="s">
        <v>1746</v>
      </c>
      <c r="D143" t="s">
        <v>100</v>
      </c>
      <c r="E143" t="s">
        <v>123</v>
      </c>
      <c r="F143" t="s">
        <v>1747</v>
      </c>
      <c r="G143" t="s">
        <v>1454</v>
      </c>
      <c r="H143" t="s">
        <v>102</v>
      </c>
      <c r="I143" s="77">
        <v>60.25</v>
      </c>
      <c r="J143" s="77">
        <v>11220</v>
      </c>
      <c r="K143" s="77">
        <v>0</v>
      </c>
      <c r="L143" s="77">
        <v>6.7600499999999997</v>
      </c>
      <c r="M143" s="78">
        <v>0</v>
      </c>
      <c r="N143" s="78">
        <v>1E-4</v>
      </c>
      <c r="O143" s="78">
        <v>0</v>
      </c>
    </row>
    <row r="144" spans="2:15">
      <c r="B144" t="s">
        <v>1748</v>
      </c>
      <c r="C144" t="s">
        <v>1749</v>
      </c>
      <c r="D144" t="s">
        <v>100</v>
      </c>
      <c r="E144" t="s">
        <v>123</v>
      </c>
      <c r="F144" t="s">
        <v>1750</v>
      </c>
      <c r="G144" t="s">
        <v>1454</v>
      </c>
      <c r="H144" t="s">
        <v>102</v>
      </c>
      <c r="I144" s="77">
        <v>1040.21</v>
      </c>
      <c r="J144" s="77">
        <v>7922</v>
      </c>
      <c r="K144" s="77">
        <v>0</v>
      </c>
      <c r="L144" s="77">
        <v>82.405436199999997</v>
      </c>
      <c r="M144" s="78">
        <v>1E-4</v>
      </c>
      <c r="N144" s="78">
        <v>1.8E-3</v>
      </c>
      <c r="O144" s="78">
        <v>2.9999999999999997E-4</v>
      </c>
    </row>
    <row r="145" spans="2:15">
      <c r="B145" t="s">
        <v>1751</v>
      </c>
      <c r="C145" t="s">
        <v>1752</v>
      </c>
      <c r="D145" t="s">
        <v>100</v>
      </c>
      <c r="E145" t="s">
        <v>123</v>
      </c>
      <c r="F145" t="s">
        <v>1753</v>
      </c>
      <c r="G145" t="s">
        <v>1754</v>
      </c>
      <c r="H145" t="s">
        <v>102</v>
      </c>
      <c r="I145" s="77">
        <v>1980.62</v>
      </c>
      <c r="J145" s="77">
        <v>751.1</v>
      </c>
      <c r="K145" s="77">
        <v>0</v>
      </c>
      <c r="L145" s="77">
        <v>14.87643682</v>
      </c>
      <c r="M145" s="78">
        <v>0</v>
      </c>
      <c r="N145" s="78">
        <v>2.9999999999999997E-4</v>
      </c>
      <c r="O145" s="78">
        <v>0</v>
      </c>
    </row>
    <row r="146" spans="2:15">
      <c r="B146" t="s">
        <v>1755</v>
      </c>
      <c r="C146" t="s">
        <v>1756</v>
      </c>
      <c r="D146" t="s">
        <v>100</v>
      </c>
      <c r="E146" t="s">
        <v>123</v>
      </c>
      <c r="F146" t="s">
        <v>1757</v>
      </c>
      <c r="G146" t="s">
        <v>1010</v>
      </c>
      <c r="H146" t="s">
        <v>102</v>
      </c>
      <c r="I146" s="77">
        <v>982.94</v>
      </c>
      <c r="J146" s="77">
        <v>7273</v>
      </c>
      <c r="K146" s="77">
        <v>0</v>
      </c>
      <c r="L146" s="77">
        <v>71.489226200000004</v>
      </c>
      <c r="M146" s="78">
        <v>0</v>
      </c>
      <c r="N146" s="78">
        <v>1.6000000000000001E-3</v>
      </c>
      <c r="O146" s="78">
        <v>2.0000000000000001E-4</v>
      </c>
    </row>
    <row r="147" spans="2:15">
      <c r="B147" t="s">
        <v>1758</v>
      </c>
      <c r="C147" t="s">
        <v>1759</v>
      </c>
      <c r="D147" t="s">
        <v>100</v>
      </c>
      <c r="E147" t="s">
        <v>123</v>
      </c>
      <c r="F147" t="s">
        <v>1760</v>
      </c>
      <c r="G147" t="s">
        <v>890</v>
      </c>
      <c r="H147" t="s">
        <v>102</v>
      </c>
      <c r="I147" s="77">
        <v>2925.22</v>
      </c>
      <c r="J147" s="77">
        <v>510.5</v>
      </c>
      <c r="K147" s="77">
        <v>0</v>
      </c>
      <c r="L147" s="77">
        <v>14.9332481</v>
      </c>
      <c r="M147" s="78">
        <v>1E-4</v>
      </c>
      <c r="N147" s="78">
        <v>2.9999999999999997E-4</v>
      </c>
      <c r="O147" s="78">
        <v>0</v>
      </c>
    </row>
    <row r="148" spans="2:15">
      <c r="B148" t="s">
        <v>1761</v>
      </c>
      <c r="C148" t="s">
        <v>1762</v>
      </c>
      <c r="D148" t="s">
        <v>100</v>
      </c>
      <c r="E148" t="s">
        <v>123</v>
      </c>
      <c r="F148" t="s">
        <v>1763</v>
      </c>
      <c r="G148" t="s">
        <v>890</v>
      </c>
      <c r="H148" t="s">
        <v>102</v>
      </c>
      <c r="I148" s="77">
        <v>10092.01</v>
      </c>
      <c r="J148" s="77">
        <v>221.9</v>
      </c>
      <c r="K148" s="77">
        <v>0</v>
      </c>
      <c r="L148" s="77">
        <v>22.394170190000001</v>
      </c>
      <c r="M148" s="78">
        <v>1E-4</v>
      </c>
      <c r="N148" s="78">
        <v>5.0000000000000001E-4</v>
      </c>
      <c r="O148" s="78">
        <v>1E-4</v>
      </c>
    </row>
    <row r="149" spans="2:15">
      <c r="B149" t="s">
        <v>1764</v>
      </c>
      <c r="C149" t="s">
        <v>1765</v>
      </c>
      <c r="D149" t="s">
        <v>100</v>
      </c>
      <c r="E149" t="s">
        <v>123</v>
      </c>
      <c r="F149" t="s">
        <v>1766</v>
      </c>
      <c r="G149" t="s">
        <v>890</v>
      </c>
      <c r="H149" t="s">
        <v>102</v>
      </c>
      <c r="I149" s="77">
        <v>3875.02</v>
      </c>
      <c r="J149" s="77">
        <v>881.6</v>
      </c>
      <c r="K149" s="77">
        <v>0</v>
      </c>
      <c r="L149" s="77">
        <v>34.16217632</v>
      </c>
      <c r="M149" s="78">
        <v>1E-4</v>
      </c>
      <c r="N149" s="78">
        <v>6.9999999999999999E-4</v>
      </c>
      <c r="O149" s="78">
        <v>1E-4</v>
      </c>
    </row>
    <row r="150" spans="2:15">
      <c r="B150" t="s">
        <v>1767</v>
      </c>
      <c r="C150" t="s">
        <v>1768</v>
      </c>
      <c r="D150" t="s">
        <v>100</v>
      </c>
      <c r="E150" t="s">
        <v>123</v>
      </c>
      <c r="F150" t="s">
        <v>1769</v>
      </c>
      <c r="G150" t="s">
        <v>947</v>
      </c>
      <c r="H150" t="s">
        <v>102</v>
      </c>
      <c r="I150" s="77">
        <v>813.13</v>
      </c>
      <c r="J150" s="77">
        <v>7908</v>
      </c>
      <c r="K150" s="77">
        <v>0</v>
      </c>
      <c r="L150" s="77">
        <v>64.302320399999999</v>
      </c>
      <c r="M150" s="78">
        <v>1E-4</v>
      </c>
      <c r="N150" s="78">
        <v>1.4E-3</v>
      </c>
      <c r="O150" s="78">
        <v>2.0000000000000001E-4</v>
      </c>
    </row>
    <row r="151" spans="2:15">
      <c r="B151" t="s">
        <v>1770</v>
      </c>
      <c r="C151" t="s">
        <v>1771</v>
      </c>
      <c r="D151" t="s">
        <v>100</v>
      </c>
      <c r="E151" t="s">
        <v>123</v>
      </c>
      <c r="F151" t="s">
        <v>1772</v>
      </c>
      <c r="G151" t="s">
        <v>947</v>
      </c>
      <c r="H151" t="s">
        <v>102</v>
      </c>
      <c r="I151" s="77">
        <v>10969.58</v>
      </c>
      <c r="J151" s="77">
        <v>414.8</v>
      </c>
      <c r="K151" s="77">
        <v>0</v>
      </c>
      <c r="L151" s="77">
        <v>45.501817840000001</v>
      </c>
      <c r="M151" s="78">
        <v>0</v>
      </c>
      <c r="N151" s="78">
        <v>1E-3</v>
      </c>
      <c r="O151" s="78">
        <v>1E-4</v>
      </c>
    </row>
    <row r="152" spans="2:15">
      <c r="B152" t="s">
        <v>1773</v>
      </c>
      <c r="C152" t="s">
        <v>1774</v>
      </c>
      <c r="D152" t="s">
        <v>100</v>
      </c>
      <c r="E152" t="s">
        <v>123</v>
      </c>
      <c r="F152" t="s">
        <v>1775</v>
      </c>
      <c r="G152" t="s">
        <v>947</v>
      </c>
      <c r="H152" t="s">
        <v>102</v>
      </c>
      <c r="I152" s="77">
        <v>171.12</v>
      </c>
      <c r="J152" s="77">
        <v>17030</v>
      </c>
      <c r="K152" s="77">
        <v>0</v>
      </c>
      <c r="L152" s="77">
        <v>29.141736000000002</v>
      </c>
      <c r="M152" s="78">
        <v>1E-4</v>
      </c>
      <c r="N152" s="78">
        <v>5.9999999999999995E-4</v>
      </c>
      <c r="O152" s="78">
        <v>1E-4</v>
      </c>
    </row>
    <row r="153" spans="2:15">
      <c r="B153" t="s">
        <v>1776</v>
      </c>
      <c r="C153" t="s">
        <v>1777</v>
      </c>
      <c r="D153" t="s">
        <v>100</v>
      </c>
      <c r="E153" t="s">
        <v>123</v>
      </c>
      <c r="F153" t="s">
        <v>1778</v>
      </c>
      <c r="G153" t="s">
        <v>947</v>
      </c>
      <c r="H153" t="s">
        <v>102</v>
      </c>
      <c r="I153" s="77">
        <v>1235.1099999999999</v>
      </c>
      <c r="J153" s="77">
        <v>227.3</v>
      </c>
      <c r="K153" s="77">
        <v>0</v>
      </c>
      <c r="L153" s="77">
        <v>2.80740503</v>
      </c>
      <c r="M153" s="78">
        <v>0</v>
      </c>
      <c r="N153" s="78">
        <v>1E-4</v>
      </c>
      <c r="O153" s="78">
        <v>0</v>
      </c>
    </row>
    <row r="154" spans="2:15">
      <c r="B154" t="s">
        <v>1779</v>
      </c>
      <c r="C154" t="s">
        <v>1780</v>
      </c>
      <c r="D154" t="s">
        <v>100</v>
      </c>
      <c r="E154" t="s">
        <v>123</v>
      </c>
      <c r="F154" t="s">
        <v>1781</v>
      </c>
      <c r="G154" t="s">
        <v>748</v>
      </c>
      <c r="H154" t="s">
        <v>102</v>
      </c>
      <c r="I154" s="77">
        <v>11943.49</v>
      </c>
      <c r="J154" s="77">
        <v>388.5</v>
      </c>
      <c r="K154" s="77">
        <v>1.10121</v>
      </c>
      <c r="L154" s="77">
        <v>47.501668649999999</v>
      </c>
      <c r="M154" s="78">
        <v>1E-4</v>
      </c>
      <c r="N154" s="78">
        <v>1E-3</v>
      </c>
      <c r="O154" s="78">
        <v>1E-4</v>
      </c>
    </row>
    <row r="155" spans="2:15">
      <c r="B155" t="s">
        <v>1782</v>
      </c>
      <c r="C155" t="s">
        <v>1783</v>
      </c>
      <c r="D155" t="s">
        <v>100</v>
      </c>
      <c r="E155" t="s">
        <v>123</v>
      </c>
      <c r="F155" t="s">
        <v>1044</v>
      </c>
      <c r="G155" t="s">
        <v>391</v>
      </c>
      <c r="H155" t="s">
        <v>102</v>
      </c>
      <c r="I155" s="77">
        <v>13529.15</v>
      </c>
      <c r="J155" s="77">
        <v>576</v>
      </c>
      <c r="K155" s="77">
        <v>0</v>
      </c>
      <c r="L155" s="77">
        <v>77.927903999999998</v>
      </c>
      <c r="M155" s="78">
        <v>2.0000000000000001E-4</v>
      </c>
      <c r="N155" s="78">
        <v>1.6999999999999999E-3</v>
      </c>
      <c r="O155" s="78">
        <v>2.0000000000000001E-4</v>
      </c>
    </row>
    <row r="156" spans="2:15">
      <c r="B156" t="s">
        <v>1784</v>
      </c>
      <c r="C156" t="s">
        <v>1785</v>
      </c>
      <c r="D156" t="s">
        <v>100</v>
      </c>
      <c r="E156" t="s">
        <v>123</v>
      </c>
      <c r="F156" t="s">
        <v>1786</v>
      </c>
      <c r="G156" t="s">
        <v>1787</v>
      </c>
      <c r="H156" t="s">
        <v>102</v>
      </c>
      <c r="I156" s="77">
        <v>29482.799999999999</v>
      </c>
      <c r="J156" s="77">
        <v>174.1</v>
      </c>
      <c r="K156" s="77">
        <v>0</v>
      </c>
      <c r="L156" s="77">
        <v>51.329554799999997</v>
      </c>
      <c r="M156" s="78">
        <v>1E-4</v>
      </c>
      <c r="N156" s="78">
        <v>1.1000000000000001E-3</v>
      </c>
      <c r="O156" s="78">
        <v>2.0000000000000001E-4</v>
      </c>
    </row>
    <row r="157" spans="2:15">
      <c r="B157" t="s">
        <v>1788</v>
      </c>
      <c r="C157" t="s">
        <v>1789</v>
      </c>
      <c r="D157" t="s">
        <v>100</v>
      </c>
      <c r="E157" t="s">
        <v>123</v>
      </c>
      <c r="F157" t="s">
        <v>1790</v>
      </c>
      <c r="G157" t="s">
        <v>1787</v>
      </c>
      <c r="H157" t="s">
        <v>102</v>
      </c>
      <c r="I157" s="77">
        <v>174.26</v>
      </c>
      <c r="J157" s="77">
        <v>711</v>
      </c>
      <c r="K157" s="77">
        <v>0</v>
      </c>
      <c r="L157" s="77">
        <v>1.2389886000000001</v>
      </c>
      <c r="M157" s="78">
        <v>0</v>
      </c>
      <c r="N157" s="78">
        <v>0</v>
      </c>
      <c r="O157" s="78">
        <v>0</v>
      </c>
    </row>
    <row r="158" spans="2:15">
      <c r="B158" t="s">
        <v>1791</v>
      </c>
      <c r="C158" t="s">
        <v>1792</v>
      </c>
      <c r="D158" t="s">
        <v>100</v>
      </c>
      <c r="E158" t="s">
        <v>123</v>
      </c>
      <c r="F158" t="s">
        <v>1793</v>
      </c>
      <c r="G158" t="s">
        <v>1794</v>
      </c>
      <c r="H158" t="s">
        <v>102</v>
      </c>
      <c r="I158" s="77">
        <v>8751.65</v>
      </c>
      <c r="J158" s="77">
        <v>670.4</v>
      </c>
      <c r="K158" s="77">
        <v>0</v>
      </c>
      <c r="L158" s="77">
        <v>58.671061600000002</v>
      </c>
      <c r="M158" s="78">
        <v>1E-4</v>
      </c>
      <c r="N158" s="78">
        <v>1.2999999999999999E-3</v>
      </c>
      <c r="O158" s="78">
        <v>2.0000000000000001E-4</v>
      </c>
    </row>
    <row r="159" spans="2:15">
      <c r="B159" t="s">
        <v>1795</v>
      </c>
      <c r="C159" t="s">
        <v>1796</v>
      </c>
      <c r="D159" t="s">
        <v>100</v>
      </c>
      <c r="E159" t="s">
        <v>123</v>
      </c>
      <c r="F159" t="s">
        <v>1797</v>
      </c>
      <c r="G159" t="s">
        <v>125</v>
      </c>
      <c r="H159" t="s">
        <v>102</v>
      </c>
      <c r="I159" s="77">
        <v>155.68</v>
      </c>
      <c r="J159" s="77">
        <v>7258</v>
      </c>
      <c r="K159" s="77">
        <v>0</v>
      </c>
      <c r="L159" s="77">
        <v>11.299254400000001</v>
      </c>
      <c r="M159" s="78">
        <v>0</v>
      </c>
      <c r="N159" s="78">
        <v>2.0000000000000001E-4</v>
      </c>
      <c r="O159" s="78">
        <v>0</v>
      </c>
    </row>
    <row r="160" spans="2:15">
      <c r="B160" t="s">
        <v>1798</v>
      </c>
      <c r="C160" t="s">
        <v>1799</v>
      </c>
      <c r="D160" t="s">
        <v>100</v>
      </c>
      <c r="E160" t="s">
        <v>123</v>
      </c>
      <c r="F160" t="s">
        <v>1800</v>
      </c>
      <c r="G160" t="s">
        <v>125</v>
      </c>
      <c r="H160" t="s">
        <v>102</v>
      </c>
      <c r="I160" s="77">
        <v>1178.29</v>
      </c>
      <c r="J160" s="77">
        <v>318.89999999999998</v>
      </c>
      <c r="K160" s="77">
        <v>0</v>
      </c>
      <c r="L160" s="77">
        <v>3.7575668100000001</v>
      </c>
      <c r="M160" s="78">
        <v>1E-4</v>
      </c>
      <c r="N160" s="78">
        <v>1E-4</v>
      </c>
      <c r="O160" s="78">
        <v>0</v>
      </c>
    </row>
    <row r="161" spans="2:15">
      <c r="B161" t="s">
        <v>1801</v>
      </c>
      <c r="C161" t="s">
        <v>1802</v>
      </c>
      <c r="D161" t="s">
        <v>100</v>
      </c>
      <c r="E161" t="s">
        <v>123</v>
      </c>
      <c r="F161" t="s">
        <v>1803</v>
      </c>
      <c r="G161" t="s">
        <v>125</v>
      </c>
      <c r="H161" t="s">
        <v>102</v>
      </c>
      <c r="I161" s="77">
        <v>9836.81</v>
      </c>
      <c r="J161" s="77">
        <v>194.5</v>
      </c>
      <c r="K161" s="77">
        <v>0</v>
      </c>
      <c r="L161" s="77">
        <v>19.13259545</v>
      </c>
      <c r="M161" s="78">
        <v>1E-4</v>
      </c>
      <c r="N161" s="78">
        <v>4.0000000000000002E-4</v>
      </c>
      <c r="O161" s="78">
        <v>1E-4</v>
      </c>
    </row>
    <row r="162" spans="2:15">
      <c r="B162" t="s">
        <v>1804</v>
      </c>
      <c r="C162" t="s">
        <v>1805</v>
      </c>
      <c r="D162" t="s">
        <v>100</v>
      </c>
      <c r="E162" t="s">
        <v>123</v>
      </c>
      <c r="F162" t="s">
        <v>1806</v>
      </c>
      <c r="G162" t="s">
        <v>125</v>
      </c>
      <c r="H162" t="s">
        <v>102</v>
      </c>
      <c r="I162" s="77">
        <v>2477.42</v>
      </c>
      <c r="J162" s="77">
        <v>676</v>
      </c>
      <c r="K162" s="77">
        <v>0</v>
      </c>
      <c r="L162" s="77">
        <v>16.747359199999998</v>
      </c>
      <c r="M162" s="78">
        <v>1E-4</v>
      </c>
      <c r="N162" s="78">
        <v>4.0000000000000002E-4</v>
      </c>
      <c r="O162" s="78">
        <v>1E-4</v>
      </c>
    </row>
    <row r="163" spans="2:15">
      <c r="B163" t="s">
        <v>1807</v>
      </c>
      <c r="C163" t="s">
        <v>1808</v>
      </c>
      <c r="D163" t="s">
        <v>100</v>
      </c>
      <c r="E163" t="s">
        <v>123</v>
      </c>
      <c r="F163" t="s">
        <v>1809</v>
      </c>
      <c r="G163" t="s">
        <v>125</v>
      </c>
      <c r="H163" t="s">
        <v>102</v>
      </c>
      <c r="I163" s="77">
        <v>804.44</v>
      </c>
      <c r="J163" s="77">
        <v>546.4</v>
      </c>
      <c r="K163" s="77">
        <v>0</v>
      </c>
      <c r="L163" s="77">
        <v>4.3954601599999998</v>
      </c>
      <c r="M163" s="78">
        <v>1E-4</v>
      </c>
      <c r="N163" s="78">
        <v>1E-4</v>
      </c>
      <c r="O163" s="78">
        <v>0</v>
      </c>
    </row>
    <row r="164" spans="2:15">
      <c r="B164" t="s">
        <v>1810</v>
      </c>
      <c r="C164" t="s">
        <v>1811</v>
      </c>
      <c r="D164" t="s">
        <v>100</v>
      </c>
      <c r="E164" t="s">
        <v>123</v>
      </c>
      <c r="F164" t="s">
        <v>1812</v>
      </c>
      <c r="G164" t="s">
        <v>125</v>
      </c>
      <c r="H164" t="s">
        <v>102</v>
      </c>
      <c r="I164" s="77">
        <v>6557.49</v>
      </c>
      <c r="J164" s="77">
        <v>265.39999999999998</v>
      </c>
      <c r="K164" s="77">
        <v>0</v>
      </c>
      <c r="L164" s="77">
        <v>17.403578459999999</v>
      </c>
      <c r="M164" s="78">
        <v>1E-4</v>
      </c>
      <c r="N164" s="78">
        <v>4.0000000000000002E-4</v>
      </c>
      <c r="O164" s="78">
        <v>1E-4</v>
      </c>
    </row>
    <row r="165" spans="2:15">
      <c r="B165" t="s">
        <v>1813</v>
      </c>
      <c r="C165" t="s">
        <v>1814</v>
      </c>
      <c r="D165" t="s">
        <v>100</v>
      </c>
      <c r="E165" t="s">
        <v>123</v>
      </c>
      <c r="F165" t="s">
        <v>1815</v>
      </c>
      <c r="G165" t="s">
        <v>1590</v>
      </c>
      <c r="H165" t="s">
        <v>102</v>
      </c>
      <c r="I165" s="77">
        <v>2470</v>
      </c>
      <c r="J165" s="77">
        <v>108.9</v>
      </c>
      <c r="K165" s="77">
        <v>0</v>
      </c>
      <c r="L165" s="77">
        <v>2.6898300000000002</v>
      </c>
      <c r="M165" s="78">
        <v>0</v>
      </c>
      <c r="N165" s="78">
        <v>1E-4</v>
      </c>
      <c r="O165" s="78">
        <v>0</v>
      </c>
    </row>
    <row r="166" spans="2:15">
      <c r="B166" t="s">
        <v>1816</v>
      </c>
      <c r="C166" t="s">
        <v>1817</v>
      </c>
      <c r="D166" t="s">
        <v>100</v>
      </c>
      <c r="E166" t="s">
        <v>123</v>
      </c>
      <c r="F166" t="s">
        <v>1818</v>
      </c>
      <c r="G166" t="s">
        <v>1590</v>
      </c>
      <c r="H166" t="s">
        <v>102</v>
      </c>
      <c r="I166" s="77">
        <v>10255.69</v>
      </c>
      <c r="J166" s="77">
        <v>51.5</v>
      </c>
      <c r="K166" s="77">
        <v>0</v>
      </c>
      <c r="L166" s="77">
        <v>5.2816803500000002</v>
      </c>
      <c r="M166" s="78">
        <v>1E-4</v>
      </c>
      <c r="N166" s="78">
        <v>1E-4</v>
      </c>
      <c r="O166" s="78">
        <v>0</v>
      </c>
    </row>
    <row r="167" spans="2:15">
      <c r="B167" t="s">
        <v>1819</v>
      </c>
      <c r="C167" t="s">
        <v>1820</v>
      </c>
      <c r="D167" t="s">
        <v>100</v>
      </c>
      <c r="E167" t="s">
        <v>123</v>
      </c>
      <c r="F167" t="s">
        <v>1821</v>
      </c>
      <c r="G167" t="s">
        <v>1590</v>
      </c>
      <c r="H167" t="s">
        <v>102</v>
      </c>
      <c r="I167" s="77">
        <v>1744.16</v>
      </c>
      <c r="J167" s="77">
        <v>654.6</v>
      </c>
      <c r="K167" s="77">
        <v>0</v>
      </c>
      <c r="L167" s="77">
        <v>11.417271360000001</v>
      </c>
      <c r="M167" s="78">
        <v>1E-4</v>
      </c>
      <c r="N167" s="78">
        <v>2.0000000000000001E-4</v>
      </c>
      <c r="O167" s="78">
        <v>0</v>
      </c>
    </row>
    <row r="168" spans="2:15">
      <c r="B168" t="s">
        <v>1822</v>
      </c>
      <c r="C168" t="s">
        <v>1823</v>
      </c>
      <c r="D168" t="s">
        <v>100</v>
      </c>
      <c r="E168" t="s">
        <v>123</v>
      </c>
      <c r="F168" t="s">
        <v>1824</v>
      </c>
      <c r="G168" t="s">
        <v>849</v>
      </c>
      <c r="H168" t="s">
        <v>102</v>
      </c>
      <c r="I168" s="77">
        <v>6161.48</v>
      </c>
      <c r="J168" s="77">
        <v>97.2</v>
      </c>
      <c r="K168" s="77">
        <v>0</v>
      </c>
      <c r="L168" s="77">
        <v>5.9889585600000004</v>
      </c>
      <c r="M168" s="78">
        <v>0</v>
      </c>
      <c r="N168" s="78">
        <v>1E-4</v>
      </c>
      <c r="O168" s="78">
        <v>0</v>
      </c>
    </row>
    <row r="169" spans="2:15">
      <c r="B169" t="s">
        <v>1825</v>
      </c>
      <c r="C169" t="s">
        <v>1826</v>
      </c>
      <c r="D169" t="s">
        <v>100</v>
      </c>
      <c r="E169" t="s">
        <v>123</v>
      </c>
      <c r="F169" t="s">
        <v>1827</v>
      </c>
      <c r="G169" t="s">
        <v>849</v>
      </c>
      <c r="H169" t="s">
        <v>102</v>
      </c>
      <c r="I169" s="77">
        <v>4097.3</v>
      </c>
      <c r="J169" s="77">
        <v>353.6</v>
      </c>
      <c r="K169" s="77">
        <v>0</v>
      </c>
      <c r="L169" s="77">
        <v>14.4880528</v>
      </c>
      <c r="M169" s="78">
        <v>0</v>
      </c>
      <c r="N169" s="78">
        <v>2.9999999999999997E-4</v>
      </c>
      <c r="O169" s="78">
        <v>0</v>
      </c>
    </row>
    <row r="170" spans="2:15">
      <c r="B170" t="s">
        <v>1828</v>
      </c>
      <c r="C170" t="s">
        <v>1829</v>
      </c>
      <c r="D170" t="s">
        <v>100</v>
      </c>
      <c r="E170" t="s">
        <v>123</v>
      </c>
      <c r="F170" t="s">
        <v>1830</v>
      </c>
      <c r="G170" t="s">
        <v>849</v>
      </c>
      <c r="H170" t="s">
        <v>102</v>
      </c>
      <c r="I170" s="77">
        <v>5450.15</v>
      </c>
      <c r="J170" s="77">
        <v>701.5</v>
      </c>
      <c r="K170" s="77">
        <v>2.3529499999999999</v>
      </c>
      <c r="L170" s="77">
        <v>40.585752249999999</v>
      </c>
      <c r="M170" s="78">
        <v>0</v>
      </c>
      <c r="N170" s="78">
        <v>8.9999999999999998E-4</v>
      </c>
      <c r="O170" s="78">
        <v>1E-4</v>
      </c>
    </row>
    <row r="171" spans="2:15">
      <c r="B171" t="s">
        <v>1831</v>
      </c>
      <c r="C171" t="s">
        <v>1832</v>
      </c>
      <c r="D171" t="s">
        <v>100</v>
      </c>
      <c r="E171" t="s">
        <v>123</v>
      </c>
      <c r="F171" t="s">
        <v>1833</v>
      </c>
      <c r="G171" t="s">
        <v>127</v>
      </c>
      <c r="H171" t="s">
        <v>102</v>
      </c>
      <c r="I171" s="77">
        <v>5320.35</v>
      </c>
      <c r="J171" s="77">
        <v>455</v>
      </c>
      <c r="K171" s="77">
        <v>9.6710000000000004E-2</v>
      </c>
      <c r="L171" s="77">
        <v>24.304302499999999</v>
      </c>
      <c r="M171" s="78">
        <v>1E-4</v>
      </c>
      <c r="N171" s="78">
        <v>5.0000000000000001E-4</v>
      </c>
      <c r="O171" s="78">
        <v>1E-4</v>
      </c>
    </row>
    <row r="172" spans="2:15">
      <c r="B172" t="s">
        <v>1834</v>
      </c>
      <c r="C172" t="s">
        <v>1835</v>
      </c>
      <c r="D172" t="s">
        <v>100</v>
      </c>
      <c r="E172" t="s">
        <v>123</v>
      </c>
      <c r="F172" t="s">
        <v>1836</v>
      </c>
      <c r="G172" t="s">
        <v>127</v>
      </c>
      <c r="H172" t="s">
        <v>102</v>
      </c>
      <c r="I172" s="77">
        <v>2339.52</v>
      </c>
      <c r="J172" s="77">
        <v>2137</v>
      </c>
      <c r="K172" s="77">
        <v>0</v>
      </c>
      <c r="L172" s="77">
        <v>49.995542399999998</v>
      </c>
      <c r="M172" s="78">
        <v>1E-4</v>
      </c>
      <c r="N172" s="78">
        <v>1.1000000000000001E-3</v>
      </c>
      <c r="O172" s="78">
        <v>2.0000000000000001E-4</v>
      </c>
    </row>
    <row r="173" spans="2:15">
      <c r="B173" t="s">
        <v>1837</v>
      </c>
      <c r="C173" t="s">
        <v>1838</v>
      </c>
      <c r="D173" t="s">
        <v>100</v>
      </c>
      <c r="E173" t="s">
        <v>123</v>
      </c>
      <c r="F173" t="s">
        <v>1839</v>
      </c>
      <c r="G173" t="s">
        <v>127</v>
      </c>
      <c r="H173" t="s">
        <v>102</v>
      </c>
      <c r="I173" s="77">
        <v>895.36</v>
      </c>
      <c r="J173" s="77">
        <v>1946</v>
      </c>
      <c r="K173" s="77">
        <v>0</v>
      </c>
      <c r="L173" s="77">
        <v>17.423705600000002</v>
      </c>
      <c r="M173" s="78">
        <v>1E-4</v>
      </c>
      <c r="N173" s="78">
        <v>4.0000000000000002E-4</v>
      </c>
      <c r="O173" s="78">
        <v>1E-4</v>
      </c>
    </row>
    <row r="174" spans="2:15">
      <c r="B174" t="s">
        <v>1840</v>
      </c>
      <c r="C174" t="s">
        <v>1841</v>
      </c>
      <c r="D174" t="s">
        <v>100</v>
      </c>
      <c r="E174" t="s">
        <v>123</v>
      </c>
      <c r="F174" t="s">
        <v>1842</v>
      </c>
      <c r="G174" t="s">
        <v>127</v>
      </c>
      <c r="H174" t="s">
        <v>102</v>
      </c>
      <c r="I174" s="77">
        <v>9506.9699999999993</v>
      </c>
      <c r="J174" s="77">
        <v>365.1</v>
      </c>
      <c r="K174" s="77">
        <v>0</v>
      </c>
      <c r="L174" s="77">
        <v>34.709947470000003</v>
      </c>
      <c r="M174" s="78">
        <v>1E-4</v>
      </c>
      <c r="N174" s="78">
        <v>8.0000000000000004E-4</v>
      </c>
      <c r="O174" s="78">
        <v>1E-4</v>
      </c>
    </row>
    <row r="175" spans="2:15">
      <c r="B175" t="s">
        <v>1843</v>
      </c>
      <c r="C175" t="s">
        <v>1844</v>
      </c>
      <c r="D175" t="s">
        <v>100</v>
      </c>
      <c r="E175" t="s">
        <v>123</v>
      </c>
      <c r="F175" t="s">
        <v>1845</v>
      </c>
      <c r="G175" t="s">
        <v>127</v>
      </c>
      <c r="H175" t="s">
        <v>102</v>
      </c>
      <c r="I175" s="77">
        <v>1429.97</v>
      </c>
      <c r="J175" s="77">
        <v>1355</v>
      </c>
      <c r="K175" s="77">
        <v>1.42997</v>
      </c>
      <c r="L175" s="77">
        <v>20.8060635</v>
      </c>
      <c r="M175" s="78">
        <v>1E-4</v>
      </c>
      <c r="N175" s="78">
        <v>5.0000000000000001E-4</v>
      </c>
      <c r="O175" s="78">
        <v>1E-4</v>
      </c>
    </row>
    <row r="176" spans="2:15">
      <c r="B176" t="s">
        <v>1846</v>
      </c>
      <c r="C176" t="s">
        <v>1847</v>
      </c>
      <c r="D176" t="s">
        <v>100</v>
      </c>
      <c r="E176" t="s">
        <v>123</v>
      </c>
      <c r="F176" t="s">
        <v>875</v>
      </c>
      <c r="G176" t="s">
        <v>128</v>
      </c>
      <c r="H176" t="s">
        <v>102</v>
      </c>
      <c r="I176" s="77">
        <v>3885.94</v>
      </c>
      <c r="J176" s="77">
        <v>834</v>
      </c>
      <c r="K176" s="77">
        <v>0</v>
      </c>
      <c r="L176" s="77">
        <v>32.408739599999997</v>
      </c>
      <c r="M176" s="78">
        <v>1E-4</v>
      </c>
      <c r="N176" s="78">
        <v>6.9999999999999999E-4</v>
      </c>
      <c r="O176" s="78">
        <v>1E-4</v>
      </c>
    </row>
    <row r="177" spans="2:15">
      <c r="B177" t="s">
        <v>1848</v>
      </c>
      <c r="C177" t="s">
        <v>1849</v>
      </c>
      <c r="D177" t="s">
        <v>100</v>
      </c>
      <c r="E177" t="s">
        <v>123</v>
      </c>
      <c r="F177" t="s">
        <v>1850</v>
      </c>
      <c r="G177" t="s">
        <v>129</v>
      </c>
      <c r="H177" t="s">
        <v>102</v>
      </c>
      <c r="I177" s="77">
        <v>818.44</v>
      </c>
      <c r="J177" s="77">
        <v>2060</v>
      </c>
      <c r="K177" s="77">
        <v>0</v>
      </c>
      <c r="L177" s="77">
        <v>16.859864000000002</v>
      </c>
      <c r="M177" s="78">
        <v>1E-4</v>
      </c>
      <c r="N177" s="78">
        <v>4.0000000000000002E-4</v>
      </c>
      <c r="O177" s="78">
        <v>1E-4</v>
      </c>
    </row>
    <row r="178" spans="2:15">
      <c r="B178" t="s">
        <v>1851</v>
      </c>
      <c r="C178" t="s">
        <v>1852</v>
      </c>
      <c r="D178" t="s">
        <v>100</v>
      </c>
      <c r="E178" t="s">
        <v>123</v>
      </c>
      <c r="F178" t="s">
        <v>1853</v>
      </c>
      <c r="G178" t="s">
        <v>129</v>
      </c>
      <c r="H178" t="s">
        <v>102</v>
      </c>
      <c r="I178" s="77">
        <v>16080.19</v>
      </c>
      <c r="J178" s="77">
        <v>44.1</v>
      </c>
      <c r="K178" s="77">
        <v>0</v>
      </c>
      <c r="L178" s="77">
        <v>7.0913637899999999</v>
      </c>
      <c r="M178" s="78">
        <v>1E-4</v>
      </c>
      <c r="N178" s="78">
        <v>2.0000000000000001E-4</v>
      </c>
      <c r="O178" s="78">
        <v>0</v>
      </c>
    </row>
    <row r="179" spans="2:15">
      <c r="B179" t="s">
        <v>1854</v>
      </c>
      <c r="C179" t="s">
        <v>1855</v>
      </c>
      <c r="D179" t="s">
        <v>100</v>
      </c>
      <c r="E179" t="s">
        <v>123</v>
      </c>
      <c r="F179" t="s">
        <v>1856</v>
      </c>
      <c r="G179" t="s">
        <v>129</v>
      </c>
      <c r="H179" t="s">
        <v>102</v>
      </c>
      <c r="I179" s="77">
        <v>2292.64</v>
      </c>
      <c r="J179" s="77">
        <v>68.400000000000006</v>
      </c>
      <c r="K179" s="77">
        <v>0</v>
      </c>
      <c r="L179" s="77">
        <v>1.5681657600000001</v>
      </c>
      <c r="M179" s="78">
        <v>1E-4</v>
      </c>
      <c r="N179" s="78">
        <v>0</v>
      </c>
      <c r="O179" s="78">
        <v>0</v>
      </c>
    </row>
    <row r="180" spans="2:15">
      <c r="B180" s="79" t="s">
        <v>1857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225</v>
      </c>
      <c r="E182" s="16"/>
      <c r="F182" s="16"/>
      <c r="G182" s="16"/>
      <c r="I182" s="81">
        <v>104139.52</v>
      </c>
      <c r="K182" s="81">
        <v>2.5006300000000001</v>
      </c>
      <c r="L182" s="81">
        <v>10577.785486239472</v>
      </c>
      <c r="N182" s="80">
        <v>0.23050000000000001</v>
      </c>
      <c r="O182" s="80">
        <v>3.2399999999999998E-2</v>
      </c>
    </row>
    <row r="183" spans="2:15">
      <c r="B183" s="79" t="s">
        <v>355</v>
      </c>
      <c r="E183" s="16"/>
      <c r="F183" s="16"/>
      <c r="G183" s="16"/>
      <c r="I183" s="81">
        <v>67621.14</v>
      </c>
      <c r="K183" s="81">
        <v>0</v>
      </c>
      <c r="L183" s="81">
        <v>4811.6979121524</v>
      </c>
      <c r="N183" s="80">
        <v>0.1048</v>
      </c>
      <c r="O183" s="80">
        <v>1.4800000000000001E-2</v>
      </c>
    </row>
    <row r="184" spans="2:15">
      <c r="B184" t="s">
        <v>1858</v>
      </c>
      <c r="C184" t="s">
        <v>1859</v>
      </c>
      <c r="D184" t="s">
        <v>1860</v>
      </c>
      <c r="E184" t="s">
        <v>1066</v>
      </c>
      <c r="F184" t="s">
        <v>1861</v>
      </c>
      <c r="G184" t="s">
        <v>1150</v>
      </c>
      <c r="H184" t="s">
        <v>106</v>
      </c>
      <c r="I184" s="77">
        <v>577.34</v>
      </c>
      <c r="J184" s="77">
        <v>1940</v>
      </c>
      <c r="K184" s="77">
        <v>0</v>
      </c>
      <c r="L184" s="77">
        <v>40.164620055999997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1862</v>
      </c>
      <c r="C185" t="s">
        <v>1863</v>
      </c>
      <c r="D185" t="s">
        <v>1860</v>
      </c>
      <c r="E185" t="s">
        <v>1066</v>
      </c>
      <c r="F185" t="s">
        <v>1402</v>
      </c>
      <c r="G185" t="s">
        <v>1262</v>
      </c>
      <c r="H185" t="s">
        <v>106</v>
      </c>
      <c r="I185" s="77">
        <v>1387.68</v>
      </c>
      <c r="J185" s="77">
        <v>8469</v>
      </c>
      <c r="K185" s="77">
        <v>0</v>
      </c>
      <c r="L185" s="77">
        <v>421.43611245120002</v>
      </c>
      <c r="M185" s="78">
        <v>0</v>
      </c>
      <c r="N185" s="78">
        <v>9.1999999999999998E-3</v>
      </c>
      <c r="O185" s="78">
        <v>1.2999999999999999E-3</v>
      </c>
    </row>
    <row r="186" spans="2:15">
      <c r="B186" t="s">
        <v>1864</v>
      </c>
      <c r="C186" t="s">
        <v>1865</v>
      </c>
      <c r="D186" t="s">
        <v>1860</v>
      </c>
      <c r="E186" t="s">
        <v>1066</v>
      </c>
      <c r="F186" t="s">
        <v>1866</v>
      </c>
      <c r="G186" t="s">
        <v>1867</v>
      </c>
      <c r="H186" t="s">
        <v>106</v>
      </c>
      <c r="I186" s="77">
        <v>1199.54</v>
      </c>
      <c r="J186" s="77">
        <v>3152</v>
      </c>
      <c r="K186" s="77">
        <v>0</v>
      </c>
      <c r="L186" s="77">
        <v>135.58486986880001</v>
      </c>
      <c r="M186" s="78">
        <v>0</v>
      </c>
      <c r="N186" s="78">
        <v>3.0000000000000001E-3</v>
      </c>
      <c r="O186" s="78">
        <v>4.0000000000000002E-4</v>
      </c>
    </row>
    <row r="187" spans="2:15">
      <c r="B187" t="s">
        <v>1868</v>
      </c>
      <c r="C187" t="s">
        <v>1869</v>
      </c>
      <c r="D187" t="s">
        <v>1860</v>
      </c>
      <c r="E187" t="s">
        <v>1066</v>
      </c>
      <c r="F187" t="s">
        <v>1870</v>
      </c>
      <c r="G187" t="s">
        <v>1249</v>
      </c>
      <c r="H187" t="s">
        <v>106</v>
      </c>
      <c r="I187" s="77">
        <v>1499.95</v>
      </c>
      <c r="J187" s="77">
        <v>403</v>
      </c>
      <c r="K187" s="77">
        <v>0</v>
      </c>
      <c r="L187" s="77">
        <v>21.676647420999998</v>
      </c>
      <c r="M187" s="78">
        <v>1E-4</v>
      </c>
      <c r="N187" s="78">
        <v>5.0000000000000001E-4</v>
      </c>
      <c r="O187" s="78">
        <v>1E-4</v>
      </c>
    </row>
    <row r="188" spans="2:15">
      <c r="B188" t="s">
        <v>1871</v>
      </c>
      <c r="C188" t="s">
        <v>1872</v>
      </c>
      <c r="D188" t="s">
        <v>1860</v>
      </c>
      <c r="E188" t="s">
        <v>1066</v>
      </c>
      <c r="F188" t="s">
        <v>1873</v>
      </c>
      <c r="G188" t="s">
        <v>1249</v>
      </c>
      <c r="H188" t="s">
        <v>106</v>
      </c>
      <c r="I188" s="77">
        <v>851.12</v>
      </c>
      <c r="J188" s="77">
        <v>838</v>
      </c>
      <c r="K188" s="77">
        <v>0</v>
      </c>
      <c r="L188" s="77">
        <v>25.576734761600001</v>
      </c>
      <c r="M188" s="78">
        <v>0</v>
      </c>
      <c r="N188" s="78">
        <v>5.9999999999999995E-4</v>
      </c>
      <c r="O188" s="78">
        <v>1E-4</v>
      </c>
    </row>
    <row r="189" spans="2:15">
      <c r="B189" t="s">
        <v>1874</v>
      </c>
      <c r="C189" t="s">
        <v>1875</v>
      </c>
      <c r="D189" t="s">
        <v>1860</v>
      </c>
      <c r="E189" t="s">
        <v>1066</v>
      </c>
      <c r="F189" t="s">
        <v>1876</v>
      </c>
      <c r="G189" t="s">
        <v>1877</v>
      </c>
      <c r="H189" t="s">
        <v>106</v>
      </c>
      <c r="I189" s="77">
        <v>999.45</v>
      </c>
      <c r="J189" s="77">
        <v>2996</v>
      </c>
      <c r="K189" s="77">
        <v>0</v>
      </c>
      <c r="L189" s="77">
        <v>107.37746989199999</v>
      </c>
      <c r="M189" s="78">
        <v>0</v>
      </c>
      <c r="N189" s="78">
        <v>2.3E-3</v>
      </c>
      <c r="O189" s="78">
        <v>2.9999999999999997E-4</v>
      </c>
    </row>
    <row r="190" spans="2:15">
      <c r="B190" t="s">
        <v>1878</v>
      </c>
      <c r="C190" t="s">
        <v>1879</v>
      </c>
      <c r="D190" t="s">
        <v>1880</v>
      </c>
      <c r="E190" t="s">
        <v>1066</v>
      </c>
      <c r="F190" t="s">
        <v>1881</v>
      </c>
      <c r="G190" t="s">
        <v>1877</v>
      </c>
      <c r="H190" t="s">
        <v>106</v>
      </c>
      <c r="I190" s="77">
        <v>243.47</v>
      </c>
      <c r="J190" s="77">
        <v>3390</v>
      </c>
      <c r="K190" s="77">
        <v>0</v>
      </c>
      <c r="L190" s="77">
        <v>29.597527937999999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1882</v>
      </c>
      <c r="C191" t="s">
        <v>1883</v>
      </c>
      <c r="D191" t="s">
        <v>1860</v>
      </c>
      <c r="E191" t="s">
        <v>1066</v>
      </c>
      <c r="F191" t="s">
        <v>1092</v>
      </c>
      <c r="G191" t="s">
        <v>1093</v>
      </c>
      <c r="H191" t="s">
        <v>106</v>
      </c>
      <c r="I191" s="77">
        <v>315.51</v>
      </c>
      <c r="J191" s="77">
        <v>29603</v>
      </c>
      <c r="K191" s="77">
        <v>0</v>
      </c>
      <c r="L191" s="77">
        <v>334.93392512579999</v>
      </c>
      <c r="M191" s="78">
        <v>0</v>
      </c>
      <c r="N191" s="78">
        <v>7.3000000000000001E-3</v>
      </c>
      <c r="O191" s="78">
        <v>1E-3</v>
      </c>
    </row>
    <row r="192" spans="2:15">
      <c r="B192" t="s">
        <v>1884</v>
      </c>
      <c r="C192" t="s">
        <v>1885</v>
      </c>
      <c r="D192" t="s">
        <v>1860</v>
      </c>
      <c r="E192" t="s">
        <v>1066</v>
      </c>
      <c r="F192" t="s">
        <v>1545</v>
      </c>
      <c r="G192" t="s">
        <v>1093</v>
      </c>
      <c r="H192" t="s">
        <v>106</v>
      </c>
      <c r="I192" s="77">
        <v>1867.23</v>
      </c>
      <c r="J192" s="77">
        <v>2776</v>
      </c>
      <c r="K192" s="77">
        <v>0</v>
      </c>
      <c r="L192" s="77">
        <v>185.87781701279999</v>
      </c>
      <c r="M192" s="78">
        <v>0</v>
      </c>
      <c r="N192" s="78">
        <v>4.0000000000000001E-3</v>
      </c>
      <c r="O192" s="78">
        <v>5.9999999999999995E-4</v>
      </c>
    </row>
    <row r="193" spans="2:15">
      <c r="B193" t="s">
        <v>1886</v>
      </c>
      <c r="C193" t="s">
        <v>1887</v>
      </c>
      <c r="D193" t="s">
        <v>1860</v>
      </c>
      <c r="E193" t="s">
        <v>1066</v>
      </c>
      <c r="F193" t="s">
        <v>1888</v>
      </c>
      <c r="G193" t="s">
        <v>1205</v>
      </c>
      <c r="H193" t="s">
        <v>106</v>
      </c>
      <c r="I193" s="77">
        <v>182.83</v>
      </c>
      <c r="J193" s="77">
        <v>1907</v>
      </c>
      <c r="K193" s="77">
        <v>0</v>
      </c>
      <c r="L193" s="77">
        <v>12.5028332066</v>
      </c>
      <c r="M193" s="78">
        <v>0</v>
      </c>
      <c r="N193" s="78">
        <v>2.9999999999999997E-4</v>
      </c>
      <c r="O193" s="78">
        <v>0</v>
      </c>
    </row>
    <row r="194" spans="2:15">
      <c r="B194" t="s">
        <v>1889</v>
      </c>
      <c r="C194" t="s">
        <v>1890</v>
      </c>
      <c r="D194" t="s">
        <v>1860</v>
      </c>
      <c r="E194" t="s">
        <v>1066</v>
      </c>
      <c r="F194" t="s">
        <v>1891</v>
      </c>
      <c r="G194" t="s">
        <v>1205</v>
      </c>
      <c r="H194" t="s">
        <v>106</v>
      </c>
      <c r="I194" s="77">
        <v>183.37</v>
      </c>
      <c r="J194" s="77">
        <v>13669</v>
      </c>
      <c r="K194" s="77">
        <v>0</v>
      </c>
      <c r="L194" s="77">
        <v>89.8825352458</v>
      </c>
      <c r="M194" s="78">
        <v>0</v>
      </c>
      <c r="N194" s="78">
        <v>2E-3</v>
      </c>
      <c r="O194" s="78">
        <v>2.9999999999999997E-4</v>
      </c>
    </row>
    <row r="195" spans="2:15">
      <c r="B195" t="s">
        <v>1892</v>
      </c>
      <c r="C195" t="s">
        <v>1893</v>
      </c>
      <c r="D195" t="s">
        <v>1880</v>
      </c>
      <c r="E195" t="s">
        <v>1066</v>
      </c>
      <c r="F195" t="s">
        <v>1894</v>
      </c>
      <c r="G195" t="s">
        <v>1205</v>
      </c>
      <c r="H195" t="s">
        <v>106</v>
      </c>
      <c r="I195" s="77">
        <v>900.17</v>
      </c>
      <c r="J195" s="77">
        <v>543</v>
      </c>
      <c r="K195" s="77">
        <v>0</v>
      </c>
      <c r="L195" s="77">
        <v>17.528092236599999</v>
      </c>
      <c r="M195" s="78">
        <v>0</v>
      </c>
      <c r="N195" s="78">
        <v>4.0000000000000002E-4</v>
      </c>
      <c r="O195" s="78">
        <v>1E-4</v>
      </c>
    </row>
    <row r="196" spans="2:15">
      <c r="B196" t="s">
        <v>1895</v>
      </c>
      <c r="C196" t="s">
        <v>1896</v>
      </c>
      <c r="D196" t="s">
        <v>1880</v>
      </c>
      <c r="E196" t="s">
        <v>1066</v>
      </c>
      <c r="F196" t="s">
        <v>1897</v>
      </c>
      <c r="G196" t="s">
        <v>1205</v>
      </c>
      <c r="H196" t="s">
        <v>106</v>
      </c>
      <c r="I196" s="77">
        <v>1934.24</v>
      </c>
      <c r="J196" s="77">
        <v>675</v>
      </c>
      <c r="K196" s="77">
        <v>0</v>
      </c>
      <c r="L196" s="77">
        <v>46.819246319999998</v>
      </c>
      <c r="M196" s="78">
        <v>0</v>
      </c>
      <c r="N196" s="78">
        <v>1E-3</v>
      </c>
      <c r="O196" s="78">
        <v>1E-4</v>
      </c>
    </row>
    <row r="197" spans="2:15">
      <c r="B197" t="s">
        <v>1898</v>
      </c>
      <c r="C197" t="s">
        <v>1899</v>
      </c>
      <c r="D197" t="s">
        <v>107</v>
      </c>
      <c r="E197" t="s">
        <v>1066</v>
      </c>
      <c r="F197" t="s">
        <v>1900</v>
      </c>
      <c r="G197" t="s">
        <v>1205</v>
      </c>
      <c r="H197" t="s">
        <v>120</v>
      </c>
      <c r="I197" s="77">
        <v>16210.6</v>
      </c>
      <c r="J197" s="77">
        <v>14</v>
      </c>
      <c r="K197" s="77">
        <v>0</v>
      </c>
      <c r="L197" s="77">
        <v>5.4501658260000001</v>
      </c>
      <c r="M197" s="78">
        <v>0</v>
      </c>
      <c r="N197" s="78">
        <v>1E-4</v>
      </c>
      <c r="O197" s="78">
        <v>0</v>
      </c>
    </row>
    <row r="198" spans="2:15">
      <c r="B198" t="s">
        <v>1901</v>
      </c>
      <c r="C198" t="s">
        <v>1902</v>
      </c>
      <c r="D198" t="s">
        <v>1860</v>
      </c>
      <c r="E198" t="s">
        <v>1066</v>
      </c>
      <c r="F198" t="s">
        <v>1903</v>
      </c>
      <c r="G198" t="s">
        <v>1205</v>
      </c>
      <c r="H198" t="s">
        <v>106</v>
      </c>
      <c r="I198" s="77">
        <v>242.59</v>
      </c>
      <c r="J198" s="77">
        <v>9605</v>
      </c>
      <c r="K198" s="77">
        <v>0</v>
      </c>
      <c r="L198" s="77">
        <v>83.556559426999996</v>
      </c>
      <c r="M198" s="78">
        <v>0</v>
      </c>
      <c r="N198" s="78">
        <v>1.8E-3</v>
      </c>
      <c r="O198" s="78">
        <v>2.9999999999999997E-4</v>
      </c>
    </row>
    <row r="199" spans="2:15">
      <c r="B199" t="s">
        <v>1904</v>
      </c>
      <c r="C199" t="s">
        <v>1905</v>
      </c>
      <c r="D199" t="s">
        <v>1860</v>
      </c>
      <c r="E199" t="s">
        <v>1066</v>
      </c>
      <c r="F199" t="s">
        <v>1906</v>
      </c>
      <c r="G199" t="s">
        <v>1205</v>
      </c>
      <c r="H199" t="s">
        <v>106</v>
      </c>
      <c r="I199" s="77">
        <v>184.29</v>
      </c>
      <c r="J199" s="77">
        <v>14219</v>
      </c>
      <c r="K199" s="77">
        <v>0</v>
      </c>
      <c r="L199" s="77">
        <v>93.968243628600007</v>
      </c>
      <c r="M199" s="78">
        <v>0</v>
      </c>
      <c r="N199" s="78">
        <v>2E-3</v>
      </c>
      <c r="O199" s="78">
        <v>2.9999999999999997E-4</v>
      </c>
    </row>
    <row r="200" spans="2:15">
      <c r="B200" t="s">
        <v>1907</v>
      </c>
      <c r="C200" t="s">
        <v>1908</v>
      </c>
      <c r="D200" t="s">
        <v>1860</v>
      </c>
      <c r="E200" t="s">
        <v>1066</v>
      </c>
      <c r="F200" t="s">
        <v>1909</v>
      </c>
      <c r="G200" t="s">
        <v>1205</v>
      </c>
      <c r="H200" t="s">
        <v>106</v>
      </c>
      <c r="I200" s="77">
        <v>254.77</v>
      </c>
      <c r="J200" s="77">
        <v>12763</v>
      </c>
      <c r="K200" s="77">
        <v>0</v>
      </c>
      <c r="L200" s="77">
        <v>116.60343422859999</v>
      </c>
      <c r="M200" s="78">
        <v>0</v>
      </c>
      <c r="N200" s="78">
        <v>2.5000000000000001E-3</v>
      </c>
      <c r="O200" s="78">
        <v>4.0000000000000002E-4</v>
      </c>
    </row>
    <row r="201" spans="2:15">
      <c r="B201" t="s">
        <v>1910</v>
      </c>
      <c r="C201" t="s">
        <v>1911</v>
      </c>
      <c r="D201" t="s">
        <v>1860</v>
      </c>
      <c r="E201" t="s">
        <v>1066</v>
      </c>
      <c r="F201" t="s">
        <v>1912</v>
      </c>
      <c r="G201" t="s">
        <v>1158</v>
      </c>
      <c r="H201" t="s">
        <v>106</v>
      </c>
      <c r="I201" s="77">
        <v>1706.38</v>
      </c>
      <c r="J201" s="77">
        <v>330</v>
      </c>
      <c r="K201" s="77">
        <v>0</v>
      </c>
      <c r="L201" s="77">
        <v>20.192959643999998</v>
      </c>
      <c r="M201" s="78">
        <v>0</v>
      </c>
      <c r="N201" s="78">
        <v>4.0000000000000002E-4</v>
      </c>
      <c r="O201" s="78">
        <v>1E-4</v>
      </c>
    </row>
    <row r="202" spans="2:15">
      <c r="B202" t="s">
        <v>1913</v>
      </c>
      <c r="C202" t="s">
        <v>1914</v>
      </c>
      <c r="D202" t="s">
        <v>1860</v>
      </c>
      <c r="E202" t="s">
        <v>1066</v>
      </c>
      <c r="F202" t="s">
        <v>1915</v>
      </c>
      <c r="G202" t="s">
        <v>1158</v>
      </c>
      <c r="H202" t="s">
        <v>106</v>
      </c>
      <c r="I202" s="77">
        <v>2516.91</v>
      </c>
      <c r="J202" s="77">
        <v>328</v>
      </c>
      <c r="K202" s="77">
        <v>0</v>
      </c>
      <c r="L202" s="77">
        <v>29.604096772799998</v>
      </c>
      <c r="M202" s="78">
        <v>0</v>
      </c>
      <c r="N202" s="78">
        <v>5.9999999999999995E-4</v>
      </c>
      <c r="O202" s="78">
        <v>1E-4</v>
      </c>
    </row>
    <row r="203" spans="2:15">
      <c r="B203" t="s">
        <v>1916</v>
      </c>
      <c r="C203" t="s">
        <v>1917</v>
      </c>
      <c r="D203" t="s">
        <v>1860</v>
      </c>
      <c r="E203" t="s">
        <v>1066</v>
      </c>
      <c r="F203" t="s">
        <v>1055</v>
      </c>
      <c r="G203" t="s">
        <v>834</v>
      </c>
      <c r="H203" t="s">
        <v>106</v>
      </c>
      <c r="I203" s="77">
        <v>8.5299999999999994</v>
      </c>
      <c r="J203" s="77">
        <v>17030</v>
      </c>
      <c r="K203" s="77">
        <v>0</v>
      </c>
      <c r="L203" s="77">
        <v>5.2092351739999998</v>
      </c>
      <c r="M203" s="78">
        <v>0</v>
      </c>
      <c r="N203" s="78">
        <v>1E-4</v>
      </c>
      <c r="O203" s="78">
        <v>0</v>
      </c>
    </row>
    <row r="204" spans="2:15">
      <c r="B204" t="s">
        <v>1918</v>
      </c>
      <c r="C204" t="s">
        <v>1919</v>
      </c>
      <c r="D204" t="s">
        <v>1860</v>
      </c>
      <c r="E204" t="s">
        <v>1066</v>
      </c>
      <c r="F204" t="s">
        <v>1446</v>
      </c>
      <c r="G204" t="s">
        <v>1447</v>
      </c>
      <c r="H204" t="s">
        <v>106</v>
      </c>
      <c r="I204" s="77">
        <v>683.53</v>
      </c>
      <c r="J204" s="77">
        <v>4236</v>
      </c>
      <c r="K204" s="77">
        <v>0</v>
      </c>
      <c r="L204" s="77">
        <v>103.83023024880001</v>
      </c>
      <c r="M204" s="78">
        <v>0</v>
      </c>
      <c r="N204" s="78">
        <v>2.3E-3</v>
      </c>
      <c r="O204" s="78">
        <v>2.9999999999999997E-4</v>
      </c>
    </row>
    <row r="205" spans="2:15">
      <c r="B205" t="s">
        <v>1920</v>
      </c>
      <c r="C205" t="s">
        <v>1921</v>
      </c>
      <c r="D205" t="s">
        <v>1860</v>
      </c>
      <c r="E205" t="s">
        <v>1066</v>
      </c>
      <c r="F205" t="s">
        <v>1450</v>
      </c>
      <c r="G205" t="s">
        <v>1447</v>
      </c>
      <c r="H205" t="s">
        <v>106</v>
      </c>
      <c r="I205" s="77">
        <v>1281.8399999999999</v>
      </c>
      <c r="J205" s="77">
        <v>10313</v>
      </c>
      <c r="K205" s="77">
        <v>0</v>
      </c>
      <c r="L205" s="77">
        <v>474.0554268912</v>
      </c>
      <c r="M205" s="78">
        <v>0</v>
      </c>
      <c r="N205" s="78">
        <v>1.03E-2</v>
      </c>
      <c r="O205" s="78">
        <v>1.5E-3</v>
      </c>
    </row>
    <row r="206" spans="2:15">
      <c r="B206" t="s">
        <v>1922</v>
      </c>
      <c r="C206" t="s">
        <v>1923</v>
      </c>
      <c r="D206" t="s">
        <v>1880</v>
      </c>
      <c r="E206" t="s">
        <v>1066</v>
      </c>
      <c r="F206" t="s">
        <v>1083</v>
      </c>
      <c r="G206" t="s">
        <v>1084</v>
      </c>
      <c r="H206" t="s">
        <v>106</v>
      </c>
      <c r="I206" s="77">
        <v>28439</v>
      </c>
      <c r="J206" s="77">
        <v>882</v>
      </c>
      <c r="K206" s="77">
        <v>0</v>
      </c>
      <c r="L206" s="77">
        <v>899.48348027999998</v>
      </c>
      <c r="M206" s="78">
        <v>0</v>
      </c>
      <c r="N206" s="78">
        <v>1.9599999999999999E-2</v>
      </c>
      <c r="O206" s="78">
        <v>2.8E-3</v>
      </c>
    </row>
    <row r="207" spans="2:15">
      <c r="B207" t="s">
        <v>1924</v>
      </c>
      <c r="C207" t="s">
        <v>1925</v>
      </c>
      <c r="D207" t="s">
        <v>1860</v>
      </c>
      <c r="E207" t="s">
        <v>1066</v>
      </c>
      <c r="F207" t="s">
        <v>1476</v>
      </c>
      <c r="G207" t="s">
        <v>129</v>
      </c>
      <c r="H207" t="s">
        <v>106</v>
      </c>
      <c r="I207" s="77">
        <v>1463.55</v>
      </c>
      <c r="J207" s="77">
        <v>22440</v>
      </c>
      <c r="K207" s="77">
        <v>0</v>
      </c>
      <c r="L207" s="77">
        <v>1177.7163433200001</v>
      </c>
      <c r="M207" s="78">
        <v>0</v>
      </c>
      <c r="N207" s="78">
        <v>2.5700000000000001E-2</v>
      </c>
      <c r="O207" s="78">
        <v>3.5999999999999999E-3</v>
      </c>
    </row>
    <row r="208" spans="2:15">
      <c r="B208" t="s">
        <v>1926</v>
      </c>
      <c r="C208" t="s">
        <v>1927</v>
      </c>
      <c r="D208" t="s">
        <v>1860</v>
      </c>
      <c r="E208" t="s">
        <v>1066</v>
      </c>
      <c r="F208" t="s">
        <v>1928</v>
      </c>
      <c r="G208" t="s">
        <v>129</v>
      </c>
      <c r="H208" t="s">
        <v>106</v>
      </c>
      <c r="I208" s="77">
        <v>148.24</v>
      </c>
      <c r="J208" s="77">
        <v>2129</v>
      </c>
      <c r="K208" s="77">
        <v>0</v>
      </c>
      <c r="L208" s="77">
        <v>11.3175221456</v>
      </c>
      <c r="M208" s="78">
        <v>0</v>
      </c>
      <c r="N208" s="78">
        <v>2.0000000000000001E-4</v>
      </c>
      <c r="O208" s="78">
        <v>0</v>
      </c>
    </row>
    <row r="209" spans="2:15">
      <c r="B209" t="s">
        <v>1929</v>
      </c>
      <c r="C209" t="s">
        <v>1930</v>
      </c>
      <c r="D209" t="s">
        <v>1860</v>
      </c>
      <c r="E209" t="s">
        <v>1066</v>
      </c>
      <c r="F209" t="s">
        <v>1635</v>
      </c>
      <c r="G209" t="s">
        <v>129</v>
      </c>
      <c r="H209" t="s">
        <v>106</v>
      </c>
      <c r="I209" s="77">
        <v>2339.0100000000002</v>
      </c>
      <c r="J209" s="77">
        <v>3836</v>
      </c>
      <c r="K209" s="77">
        <v>0</v>
      </c>
      <c r="L209" s="77">
        <v>321.75178302960001</v>
      </c>
      <c r="M209" s="78">
        <v>1E-4</v>
      </c>
      <c r="N209" s="78">
        <v>7.0000000000000001E-3</v>
      </c>
      <c r="O209" s="78">
        <v>1E-3</v>
      </c>
    </row>
    <row r="210" spans="2:15">
      <c r="B210" s="79" t="s">
        <v>356</v>
      </c>
      <c r="E210" s="16"/>
      <c r="F210" s="16"/>
      <c r="G210" s="16"/>
      <c r="I210" s="81">
        <v>36518.379999999997</v>
      </c>
      <c r="K210" s="81">
        <v>2.5006300000000001</v>
      </c>
      <c r="L210" s="81">
        <v>5766.0875740870724</v>
      </c>
      <c r="N210" s="80">
        <v>0.12559999999999999</v>
      </c>
      <c r="O210" s="80">
        <v>1.77E-2</v>
      </c>
    </row>
    <row r="211" spans="2:15">
      <c r="B211" t="s">
        <v>1931</v>
      </c>
      <c r="C211" t="s">
        <v>1932</v>
      </c>
      <c r="D211" t="s">
        <v>1880</v>
      </c>
      <c r="E211" t="s">
        <v>1066</v>
      </c>
      <c r="F211" t="s">
        <v>1933</v>
      </c>
      <c r="G211" t="s">
        <v>1150</v>
      </c>
      <c r="H211" t="s">
        <v>106</v>
      </c>
      <c r="I211" s="77">
        <v>325.81</v>
      </c>
      <c r="J211" s="77">
        <v>13310</v>
      </c>
      <c r="K211" s="77">
        <v>0</v>
      </c>
      <c r="L211" s="77">
        <v>155.50800524600001</v>
      </c>
      <c r="M211" s="78">
        <v>0</v>
      </c>
      <c r="N211" s="78">
        <v>3.3999999999999998E-3</v>
      </c>
      <c r="O211" s="78">
        <v>5.0000000000000001E-4</v>
      </c>
    </row>
    <row r="212" spans="2:15">
      <c r="B212" t="s">
        <v>1934</v>
      </c>
      <c r="C212" t="s">
        <v>1935</v>
      </c>
      <c r="D212" t="s">
        <v>1880</v>
      </c>
      <c r="E212" t="s">
        <v>1066</v>
      </c>
      <c r="F212" t="s">
        <v>1936</v>
      </c>
      <c r="G212" t="s">
        <v>1150</v>
      </c>
      <c r="H212" t="s">
        <v>106</v>
      </c>
      <c r="I212" s="77">
        <v>387.06</v>
      </c>
      <c r="J212" s="77">
        <v>21104</v>
      </c>
      <c r="K212" s="77">
        <v>0</v>
      </c>
      <c r="L212" s="77">
        <v>292.92292064639997</v>
      </c>
      <c r="M212" s="78">
        <v>0</v>
      </c>
      <c r="N212" s="78">
        <v>6.4000000000000003E-3</v>
      </c>
      <c r="O212" s="78">
        <v>8.9999999999999998E-4</v>
      </c>
    </row>
    <row r="213" spans="2:15">
      <c r="B213" t="s">
        <v>1937</v>
      </c>
      <c r="C213" t="s">
        <v>1938</v>
      </c>
      <c r="D213" t="s">
        <v>1880</v>
      </c>
      <c r="E213" t="s">
        <v>1066</v>
      </c>
      <c r="F213" t="s">
        <v>1939</v>
      </c>
      <c r="G213" t="s">
        <v>1150</v>
      </c>
      <c r="H213" t="s">
        <v>106</v>
      </c>
      <c r="I213" s="77">
        <v>117.29</v>
      </c>
      <c r="J213" s="77">
        <v>40370</v>
      </c>
      <c r="K213" s="77">
        <v>0.53000999999999998</v>
      </c>
      <c r="L213" s="77">
        <v>170.32701317799999</v>
      </c>
      <c r="M213" s="78">
        <v>0</v>
      </c>
      <c r="N213" s="78">
        <v>3.7000000000000002E-3</v>
      </c>
      <c r="O213" s="78">
        <v>5.0000000000000001E-4</v>
      </c>
    </row>
    <row r="214" spans="2:15">
      <c r="B214" t="s">
        <v>1940</v>
      </c>
      <c r="C214" t="s">
        <v>1941</v>
      </c>
      <c r="D214" t="s">
        <v>123</v>
      </c>
      <c r="E214" t="s">
        <v>1066</v>
      </c>
      <c r="F214" t="s">
        <v>1942</v>
      </c>
      <c r="G214" t="s">
        <v>1150</v>
      </c>
      <c r="H214" t="s">
        <v>110</v>
      </c>
      <c r="I214" s="77">
        <v>397.49</v>
      </c>
      <c r="J214" s="77">
        <v>9964</v>
      </c>
      <c r="K214" s="77">
        <v>0</v>
      </c>
      <c r="L214" s="77">
        <v>154.31252160631999</v>
      </c>
      <c r="M214" s="78">
        <v>0</v>
      </c>
      <c r="N214" s="78">
        <v>3.3999999999999998E-3</v>
      </c>
      <c r="O214" s="78">
        <v>5.0000000000000001E-4</v>
      </c>
    </row>
    <row r="215" spans="2:15">
      <c r="B215" t="s">
        <v>1943</v>
      </c>
      <c r="C215" t="s">
        <v>1944</v>
      </c>
      <c r="D215" t="s">
        <v>1860</v>
      </c>
      <c r="E215" t="s">
        <v>1066</v>
      </c>
      <c r="F215" t="s">
        <v>1945</v>
      </c>
      <c r="G215" t="s">
        <v>1150</v>
      </c>
      <c r="H215" t="s">
        <v>106</v>
      </c>
      <c r="I215" s="77">
        <v>364.91</v>
      </c>
      <c r="J215" s="77">
        <v>8559</v>
      </c>
      <c r="K215" s="77">
        <v>0</v>
      </c>
      <c r="L215" s="77">
        <v>112.0002717834</v>
      </c>
      <c r="M215" s="78">
        <v>0</v>
      </c>
      <c r="N215" s="78">
        <v>2.3999999999999998E-3</v>
      </c>
      <c r="O215" s="78">
        <v>2.9999999999999997E-4</v>
      </c>
    </row>
    <row r="216" spans="2:15">
      <c r="B216" t="s">
        <v>1946</v>
      </c>
      <c r="C216" t="s">
        <v>1947</v>
      </c>
      <c r="D216" t="s">
        <v>1860</v>
      </c>
      <c r="E216" t="s">
        <v>1066</v>
      </c>
      <c r="F216" t="s">
        <v>1948</v>
      </c>
      <c r="G216" t="s">
        <v>1150</v>
      </c>
      <c r="H216" t="s">
        <v>106</v>
      </c>
      <c r="I216" s="77">
        <v>1596.39</v>
      </c>
      <c r="J216" s="77">
        <v>1230</v>
      </c>
      <c r="K216" s="77">
        <v>0</v>
      </c>
      <c r="L216" s="77">
        <v>70.413250841999997</v>
      </c>
      <c r="M216" s="78">
        <v>0</v>
      </c>
      <c r="N216" s="78">
        <v>1.5E-3</v>
      </c>
      <c r="O216" s="78">
        <v>2.0000000000000001E-4</v>
      </c>
    </row>
    <row r="217" spans="2:15">
      <c r="B217" t="s">
        <v>1949</v>
      </c>
      <c r="C217" t="s">
        <v>1950</v>
      </c>
      <c r="D217" t="s">
        <v>1860</v>
      </c>
      <c r="E217" t="s">
        <v>1066</v>
      </c>
      <c r="F217" t="s">
        <v>1951</v>
      </c>
      <c r="G217" t="s">
        <v>1150</v>
      </c>
      <c r="H217" t="s">
        <v>106</v>
      </c>
      <c r="I217" s="77">
        <v>469.17</v>
      </c>
      <c r="J217" s="77">
        <v>9737</v>
      </c>
      <c r="K217" s="77">
        <v>0</v>
      </c>
      <c r="L217" s="77">
        <v>163.81953527939999</v>
      </c>
      <c r="M217" s="78">
        <v>0</v>
      </c>
      <c r="N217" s="78">
        <v>3.5999999999999999E-3</v>
      </c>
      <c r="O217" s="78">
        <v>5.0000000000000001E-4</v>
      </c>
    </row>
    <row r="218" spans="2:15">
      <c r="B218" t="s">
        <v>1952</v>
      </c>
      <c r="C218" t="s">
        <v>1953</v>
      </c>
      <c r="D218" t="s">
        <v>123</v>
      </c>
      <c r="E218" t="s">
        <v>1066</v>
      </c>
      <c r="F218" t="s">
        <v>1954</v>
      </c>
      <c r="G218" t="s">
        <v>1150</v>
      </c>
      <c r="H218" t="s">
        <v>110</v>
      </c>
      <c r="I218" s="77">
        <v>493.93</v>
      </c>
      <c r="J218" s="77">
        <v>15310</v>
      </c>
      <c r="K218" s="77">
        <v>0</v>
      </c>
      <c r="L218" s="77">
        <v>294.63330510460003</v>
      </c>
      <c r="M218" s="78">
        <v>0</v>
      </c>
      <c r="N218" s="78">
        <v>6.4000000000000003E-3</v>
      </c>
      <c r="O218" s="78">
        <v>8.9999999999999998E-4</v>
      </c>
    </row>
    <row r="219" spans="2:15">
      <c r="B219" t="s">
        <v>1955</v>
      </c>
      <c r="C219" t="s">
        <v>1956</v>
      </c>
      <c r="D219" t="s">
        <v>123</v>
      </c>
      <c r="E219" t="s">
        <v>1066</v>
      </c>
      <c r="F219" t="s">
        <v>1957</v>
      </c>
      <c r="G219" t="s">
        <v>1150</v>
      </c>
      <c r="H219" t="s">
        <v>110</v>
      </c>
      <c r="I219" s="77">
        <v>410.52</v>
      </c>
      <c r="J219" s="77">
        <v>14822</v>
      </c>
      <c r="K219" s="77">
        <v>0</v>
      </c>
      <c r="L219" s="77">
        <v>237.07315051728</v>
      </c>
      <c r="M219" s="78">
        <v>0</v>
      </c>
      <c r="N219" s="78">
        <v>5.1999999999999998E-3</v>
      </c>
      <c r="O219" s="78">
        <v>6.9999999999999999E-4</v>
      </c>
    </row>
    <row r="220" spans="2:15">
      <c r="B220" t="s">
        <v>1958</v>
      </c>
      <c r="C220" t="s">
        <v>1959</v>
      </c>
      <c r="D220" t="s">
        <v>123</v>
      </c>
      <c r="E220" t="s">
        <v>1066</v>
      </c>
      <c r="F220" t="s">
        <v>1960</v>
      </c>
      <c r="G220" t="s">
        <v>1150</v>
      </c>
      <c r="H220" t="s">
        <v>110</v>
      </c>
      <c r="I220" s="77">
        <v>873.18</v>
      </c>
      <c r="J220" s="77">
        <v>10542</v>
      </c>
      <c r="K220" s="77">
        <v>0</v>
      </c>
      <c r="L220" s="77">
        <v>358.64768642472001</v>
      </c>
      <c r="M220" s="78">
        <v>0</v>
      </c>
      <c r="N220" s="78">
        <v>7.7999999999999996E-3</v>
      </c>
      <c r="O220" s="78">
        <v>1.1000000000000001E-3</v>
      </c>
    </row>
    <row r="221" spans="2:15">
      <c r="B221" t="s">
        <v>1961</v>
      </c>
      <c r="C221" t="s">
        <v>1962</v>
      </c>
      <c r="D221" t="s">
        <v>1880</v>
      </c>
      <c r="E221" t="s">
        <v>1066</v>
      </c>
      <c r="F221" t="s">
        <v>1963</v>
      </c>
      <c r="G221" t="s">
        <v>1106</v>
      </c>
      <c r="H221" t="s">
        <v>106</v>
      </c>
      <c r="I221" s="77">
        <v>715.7</v>
      </c>
      <c r="J221" s="77">
        <v>8611</v>
      </c>
      <c r="K221" s="77">
        <v>0</v>
      </c>
      <c r="L221" s="77">
        <v>221.001332222</v>
      </c>
      <c r="M221" s="78">
        <v>0</v>
      </c>
      <c r="N221" s="78">
        <v>4.7999999999999996E-3</v>
      </c>
      <c r="O221" s="78">
        <v>6.9999999999999999E-4</v>
      </c>
    </row>
    <row r="222" spans="2:15">
      <c r="B222" t="s">
        <v>1964</v>
      </c>
      <c r="C222" t="s">
        <v>1965</v>
      </c>
      <c r="D222" t="s">
        <v>1860</v>
      </c>
      <c r="E222" t="s">
        <v>1066</v>
      </c>
      <c r="F222" t="s">
        <v>1966</v>
      </c>
      <c r="G222" t="s">
        <v>1106</v>
      </c>
      <c r="H222" t="s">
        <v>110</v>
      </c>
      <c r="I222" s="77">
        <v>324.51</v>
      </c>
      <c r="J222" s="77">
        <v>13696</v>
      </c>
      <c r="K222" s="77">
        <v>0</v>
      </c>
      <c r="L222" s="77">
        <v>173.16617885951999</v>
      </c>
      <c r="M222" s="78">
        <v>0</v>
      </c>
      <c r="N222" s="78">
        <v>3.8E-3</v>
      </c>
      <c r="O222" s="78">
        <v>5.0000000000000001E-4</v>
      </c>
    </row>
    <row r="223" spans="2:15">
      <c r="B223" t="s">
        <v>1967</v>
      </c>
      <c r="C223" t="s">
        <v>1968</v>
      </c>
      <c r="D223" t="s">
        <v>1860</v>
      </c>
      <c r="E223" t="s">
        <v>1066</v>
      </c>
      <c r="F223" t="s">
        <v>1969</v>
      </c>
      <c r="G223" t="s">
        <v>1106</v>
      </c>
      <c r="H223" t="s">
        <v>110</v>
      </c>
      <c r="I223" s="77">
        <v>467.29</v>
      </c>
      <c r="J223" s="77">
        <v>13650</v>
      </c>
      <c r="K223" s="77">
        <v>0</v>
      </c>
      <c r="L223" s="77">
        <v>248.51944817699999</v>
      </c>
      <c r="M223" s="78">
        <v>0</v>
      </c>
      <c r="N223" s="78">
        <v>5.4000000000000003E-3</v>
      </c>
      <c r="O223" s="78">
        <v>8.0000000000000004E-4</v>
      </c>
    </row>
    <row r="224" spans="2:15">
      <c r="B224" t="s">
        <v>1970</v>
      </c>
      <c r="C224" t="s">
        <v>1971</v>
      </c>
      <c r="D224" t="s">
        <v>1972</v>
      </c>
      <c r="E224" t="s">
        <v>1066</v>
      </c>
      <c r="F224" t="s">
        <v>1438</v>
      </c>
      <c r="G224" t="s">
        <v>1262</v>
      </c>
      <c r="H224" t="s">
        <v>113</v>
      </c>
      <c r="I224" s="77">
        <v>4836.72</v>
      </c>
      <c r="J224" s="77">
        <v>1312</v>
      </c>
      <c r="K224" s="77">
        <v>0</v>
      </c>
      <c r="L224" s="77">
        <v>280.87676563968</v>
      </c>
      <c r="M224" s="78">
        <v>0</v>
      </c>
      <c r="N224" s="78">
        <v>6.1000000000000004E-3</v>
      </c>
      <c r="O224" s="78">
        <v>8.9999999999999998E-4</v>
      </c>
    </row>
    <row r="225" spans="2:15">
      <c r="B225" t="s">
        <v>1973</v>
      </c>
      <c r="C225" t="s">
        <v>1974</v>
      </c>
      <c r="D225" t="s">
        <v>1880</v>
      </c>
      <c r="E225" t="s">
        <v>1066</v>
      </c>
      <c r="F225" t="s">
        <v>1975</v>
      </c>
      <c r="G225" t="s">
        <v>1976</v>
      </c>
      <c r="H225" t="s">
        <v>106</v>
      </c>
      <c r="I225" s="77">
        <v>181.37</v>
      </c>
      <c r="J225" s="77">
        <v>24672</v>
      </c>
      <c r="K225" s="77">
        <v>0</v>
      </c>
      <c r="L225" s="77">
        <v>160.46491655040001</v>
      </c>
      <c r="M225" s="78">
        <v>0</v>
      </c>
      <c r="N225" s="78">
        <v>3.5000000000000001E-3</v>
      </c>
      <c r="O225" s="78">
        <v>5.0000000000000001E-4</v>
      </c>
    </row>
    <row r="226" spans="2:15">
      <c r="B226" t="s">
        <v>1977</v>
      </c>
      <c r="C226" t="s">
        <v>1978</v>
      </c>
      <c r="D226" t="s">
        <v>1860</v>
      </c>
      <c r="E226" t="s">
        <v>1066</v>
      </c>
      <c r="F226" t="s">
        <v>1979</v>
      </c>
      <c r="G226" t="s">
        <v>1867</v>
      </c>
      <c r="H226" t="s">
        <v>106</v>
      </c>
      <c r="I226" s="77">
        <v>2437.6799999999998</v>
      </c>
      <c r="J226" s="77">
        <v>70.09</v>
      </c>
      <c r="K226" s="77">
        <v>0</v>
      </c>
      <c r="L226" s="77">
        <v>6.1269317044319997</v>
      </c>
      <c r="M226" s="78">
        <v>0</v>
      </c>
      <c r="N226" s="78">
        <v>1E-4</v>
      </c>
      <c r="O226" s="78">
        <v>0</v>
      </c>
    </row>
    <row r="227" spans="2:15">
      <c r="B227" t="s">
        <v>1980</v>
      </c>
      <c r="C227" t="s">
        <v>1981</v>
      </c>
      <c r="D227" t="s">
        <v>1880</v>
      </c>
      <c r="E227" t="s">
        <v>1066</v>
      </c>
      <c r="F227" t="s">
        <v>1982</v>
      </c>
      <c r="G227" t="s">
        <v>1315</v>
      </c>
      <c r="H227" t="s">
        <v>106</v>
      </c>
      <c r="I227" s="77">
        <v>146.26</v>
      </c>
      <c r="J227" s="77">
        <v>7268</v>
      </c>
      <c r="K227" s="77">
        <v>0.28022999999999998</v>
      </c>
      <c r="L227" s="77">
        <v>38.400044004800002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1983</v>
      </c>
      <c r="C228" t="s">
        <v>1984</v>
      </c>
      <c r="D228" t="s">
        <v>1860</v>
      </c>
      <c r="E228" t="s">
        <v>1066</v>
      </c>
      <c r="F228" t="s">
        <v>1985</v>
      </c>
      <c r="G228" t="s">
        <v>1278</v>
      </c>
      <c r="H228" t="s">
        <v>106</v>
      </c>
      <c r="I228" s="77">
        <v>393.42</v>
      </c>
      <c r="J228" s="77">
        <v>10132</v>
      </c>
      <c r="K228" s="77">
        <v>0</v>
      </c>
      <c r="L228" s="77">
        <v>142.94267343839999</v>
      </c>
      <c r="M228" s="78">
        <v>0</v>
      </c>
      <c r="N228" s="78">
        <v>3.0999999999999999E-3</v>
      </c>
      <c r="O228" s="78">
        <v>4.0000000000000002E-4</v>
      </c>
    </row>
    <row r="229" spans="2:15">
      <c r="B229" t="s">
        <v>1986</v>
      </c>
      <c r="C229" t="s">
        <v>1987</v>
      </c>
      <c r="D229" t="s">
        <v>1860</v>
      </c>
      <c r="E229" t="s">
        <v>1066</v>
      </c>
      <c r="F229" t="s">
        <v>1988</v>
      </c>
      <c r="G229" t="s">
        <v>1278</v>
      </c>
      <c r="H229" t="s">
        <v>106</v>
      </c>
      <c r="I229" s="77">
        <v>1545.87</v>
      </c>
      <c r="J229" s="77">
        <v>505.62599999999998</v>
      </c>
      <c r="K229" s="77">
        <v>0</v>
      </c>
      <c r="L229" s="77">
        <v>7.8163206462000003</v>
      </c>
      <c r="M229" s="78">
        <v>0</v>
      </c>
      <c r="N229" s="78">
        <v>2.0000000000000001E-4</v>
      </c>
      <c r="O229" s="78">
        <v>0</v>
      </c>
    </row>
    <row r="230" spans="2:15">
      <c r="B230" t="s">
        <v>1989</v>
      </c>
      <c r="C230" t="s">
        <v>1990</v>
      </c>
      <c r="D230" t="s">
        <v>1860</v>
      </c>
      <c r="E230" t="s">
        <v>1066</v>
      </c>
      <c r="F230" t="s">
        <v>1991</v>
      </c>
      <c r="G230" t="s">
        <v>1278</v>
      </c>
      <c r="H230" t="s">
        <v>106</v>
      </c>
      <c r="I230" s="77">
        <v>417.04</v>
      </c>
      <c r="J230" s="77">
        <v>20784</v>
      </c>
      <c r="K230" s="77">
        <v>0</v>
      </c>
      <c r="L230" s="77">
        <v>310.8258506496</v>
      </c>
      <c r="M230" s="78">
        <v>0</v>
      </c>
      <c r="N230" s="78">
        <v>6.7999999999999996E-3</v>
      </c>
      <c r="O230" s="78">
        <v>1E-3</v>
      </c>
    </row>
    <row r="231" spans="2:15">
      <c r="B231" t="s">
        <v>1992</v>
      </c>
      <c r="C231" t="s">
        <v>1993</v>
      </c>
      <c r="D231" t="s">
        <v>1860</v>
      </c>
      <c r="E231" t="s">
        <v>1066</v>
      </c>
      <c r="F231" t="s">
        <v>1994</v>
      </c>
      <c r="G231" t="s">
        <v>1110</v>
      </c>
      <c r="H231" t="s">
        <v>106</v>
      </c>
      <c r="I231" s="77">
        <v>1462.61</v>
      </c>
      <c r="J231" s="77">
        <v>1025</v>
      </c>
      <c r="K231" s="77">
        <v>0</v>
      </c>
      <c r="L231" s="77">
        <v>53.760424465</v>
      </c>
      <c r="M231" s="78">
        <v>0</v>
      </c>
      <c r="N231" s="78">
        <v>1.1999999999999999E-3</v>
      </c>
      <c r="O231" s="78">
        <v>2.0000000000000001E-4</v>
      </c>
    </row>
    <row r="232" spans="2:15">
      <c r="B232" t="s">
        <v>1995</v>
      </c>
      <c r="C232" t="s">
        <v>1996</v>
      </c>
      <c r="D232" t="s">
        <v>1880</v>
      </c>
      <c r="E232" t="s">
        <v>1066</v>
      </c>
      <c r="F232" t="s">
        <v>1997</v>
      </c>
      <c r="G232" t="s">
        <v>1249</v>
      </c>
      <c r="H232" t="s">
        <v>106</v>
      </c>
      <c r="I232" s="77">
        <v>1107.76</v>
      </c>
      <c r="J232" s="77">
        <v>4038</v>
      </c>
      <c r="K232" s="77">
        <v>0</v>
      </c>
      <c r="L232" s="77">
        <v>160.40661679679999</v>
      </c>
      <c r="M232" s="78">
        <v>0</v>
      </c>
      <c r="N232" s="78">
        <v>3.5000000000000001E-3</v>
      </c>
      <c r="O232" s="78">
        <v>5.0000000000000001E-4</v>
      </c>
    </row>
    <row r="233" spans="2:15">
      <c r="B233" t="s">
        <v>1998</v>
      </c>
      <c r="C233" t="s">
        <v>1999</v>
      </c>
      <c r="D233" t="s">
        <v>2000</v>
      </c>
      <c r="E233" t="s">
        <v>1066</v>
      </c>
      <c r="F233" t="s">
        <v>2001</v>
      </c>
      <c r="G233" t="s">
        <v>1123</v>
      </c>
      <c r="H233" t="s">
        <v>110</v>
      </c>
      <c r="I233" s="77">
        <v>9263.2000000000007</v>
      </c>
      <c r="J233" s="77">
        <v>148.5</v>
      </c>
      <c r="K233" s="77">
        <v>0</v>
      </c>
      <c r="L233" s="77">
        <v>53.5955505624</v>
      </c>
      <c r="M233" s="78">
        <v>0</v>
      </c>
      <c r="N233" s="78">
        <v>1.1999999999999999E-3</v>
      </c>
      <c r="O233" s="78">
        <v>2.0000000000000001E-4</v>
      </c>
    </row>
    <row r="234" spans="2:15">
      <c r="B234" t="s">
        <v>2002</v>
      </c>
      <c r="C234" t="s">
        <v>2003</v>
      </c>
      <c r="D234" t="s">
        <v>1860</v>
      </c>
      <c r="E234" t="s">
        <v>1066</v>
      </c>
      <c r="F234" t="s">
        <v>2004</v>
      </c>
      <c r="G234" t="s">
        <v>1877</v>
      </c>
      <c r="H234" t="s">
        <v>106</v>
      </c>
      <c r="I234" s="77">
        <v>436.59</v>
      </c>
      <c r="J234" s="77">
        <v>10200</v>
      </c>
      <c r="K234" s="77">
        <v>0</v>
      </c>
      <c r="L234" s="77">
        <v>159.69239748000001</v>
      </c>
      <c r="M234" s="78">
        <v>0</v>
      </c>
      <c r="N234" s="78">
        <v>3.5000000000000001E-3</v>
      </c>
      <c r="O234" s="78">
        <v>5.0000000000000001E-4</v>
      </c>
    </row>
    <row r="235" spans="2:15">
      <c r="B235" t="s">
        <v>2005</v>
      </c>
      <c r="C235" t="s">
        <v>2006</v>
      </c>
      <c r="D235" t="s">
        <v>123</v>
      </c>
      <c r="E235" t="s">
        <v>1066</v>
      </c>
      <c r="F235" t="s">
        <v>2007</v>
      </c>
      <c r="G235" t="s">
        <v>1093</v>
      </c>
      <c r="H235" t="s">
        <v>110</v>
      </c>
      <c r="I235" s="77">
        <v>110.78</v>
      </c>
      <c r="J235" s="77">
        <v>62370</v>
      </c>
      <c r="K235" s="77">
        <v>0</v>
      </c>
      <c r="L235" s="77">
        <v>269.20204015320002</v>
      </c>
      <c r="M235" s="78">
        <v>0</v>
      </c>
      <c r="N235" s="78">
        <v>5.8999999999999999E-3</v>
      </c>
      <c r="O235" s="78">
        <v>8.0000000000000004E-4</v>
      </c>
    </row>
    <row r="236" spans="2:15">
      <c r="B236" t="s">
        <v>2008</v>
      </c>
      <c r="C236" t="s">
        <v>2009</v>
      </c>
      <c r="D236" t="s">
        <v>1880</v>
      </c>
      <c r="E236" t="s">
        <v>1066</v>
      </c>
      <c r="F236" t="s">
        <v>2010</v>
      </c>
      <c r="G236" t="s">
        <v>1093</v>
      </c>
      <c r="H236" t="s">
        <v>106</v>
      </c>
      <c r="I236" s="77">
        <v>488.72</v>
      </c>
      <c r="J236" s="77">
        <v>9291.8756910000029</v>
      </c>
      <c r="K236" s="77">
        <v>0</v>
      </c>
      <c r="L236" s="77">
        <v>162.84475998912001</v>
      </c>
      <c r="M236" s="78">
        <v>0</v>
      </c>
      <c r="N236" s="78">
        <v>3.5000000000000001E-3</v>
      </c>
      <c r="O236" s="78">
        <v>5.0000000000000001E-4</v>
      </c>
    </row>
    <row r="237" spans="2:15">
      <c r="B237" t="s">
        <v>2011</v>
      </c>
      <c r="C237" t="s">
        <v>2012</v>
      </c>
      <c r="D237" t="s">
        <v>1860</v>
      </c>
      <c r="E237" t="s">
        <v>1066</v>
      </c>
      <c r="F237" t="s">
        <v>2013</v>
      </c>
      <c r="G237" t="s">
        <v>1205</v>
      </c>
      <c r="H237" t="s">
        <v>106</v>
      </c>
      <c r="I237" s="77">
        <v>160.16</v>
      </c>
      <c r="J237" s="77">
        <v>13172</v>
      </c>
      <c r="K237" s="77">
        <v>0</v>
      </c>
      <c r="L237" s="77">
        <v>75.651242867199997</v>
      </c>
      <c r="M237" s="78">
        <v>0</v>
      </c>
      <c r="N237" s="78">
        <v>1.6000000000000001E-3</v>
      </c>
      <c r="O237" s="78">
        <v>2.0000000000000001E-4</v>
      </c>
    </row>
    <row r="238" spans="2:15">
      <c r="B238" t="s">
        <v>2014</v>
      </c>
      <c r="C238" t="s">
        <v>2015</v>
      </c>
      <c r="D238" t="s">
        <v>1860</v>
      </c>
      <c r="E238" t="s">
        <v>1066</v>
      </c>
      <c r="F238" t="s">
        <v>2016</v>
      </c>
      <c r="G238" t="s">
        <v>1205</v>
      </c>
      <c r="H238" t="s">
        <v>106</v>
      </c>
      <c r="I238" s="77">
        <v>280.64</v>
      </c>
      <c r="J238" s="77">
        <v>6581</v>
      </c>
      <c r="K238" s="77">
        <v>0</v>
      </c>
      <c r="L238" s="77">
        <v>66.229541382400001</v>
      </c>
      <c r="M238" s="78">
        <v>0</v>
      </c>
      <c r="N238" s="78">
        <v>1.4E-3</v>
      </c>
      <c r="O238" s="78">
        <v>2.0000000000000001E-4</v>
      </c>
    </row>
    <row r="239" spans="2:15">
      <c r="B239" t="s">
        <v>2017</v>
      </c>
      <c r="C239" t="s">
        <v>2018</v>
      </c>
      <c r="D239" t="s">
        <v>1860</v>
      </c>
      <c r="E239" t="s">
        <v>1066</v>
      </c>
      <c r="F239" t="s">
        <v>2019</v>
      </c>
      <c r="G239" t="s">
        <v>1205</v>
      </c>
      <c r="H239" t="s">
        <v>106</v>
      </c>
      <c r="I239" s="77">
        <v>282.64999999999998</v>
      </c>
      <c r="J239" s="77">
        <v>19357</v>
      </c>
      <c r="K239" s="77">
        <v>0</v>
      </c>
      <c r="L239" s="77">
        <v>196.19924195300001</v>
      </c>
      <c r="M239" s="78">
        <v>0</v>
      </c>
      <c r="N239" s="78">
        <v>4.3E-3</v>
      </c>
      <c r="O239" s="78">
        <v>5.9999999999999995E-4</v>
      </c>
    </row>
    <row r="240" spans="2:15">
      <c r="B240" t="s">
        <v>2020</v>
      </c>
      <c r="C240" t="s">
        <v>2021</v>
      </c>
      <c r="D240" t="s">
        <v>1880</v>
      </c>
      <c r="E240" t="s">
        <v>1066</v>
      </c>
      <c r="F240" t="s">
        <v>2022</v>
      </c>
      <c r="G240" t="s">
        <v>1205</v>
      </c>
      <c r="H240" t="s">
        <v>106</v>
      </c>
      <c r="I240" s="77">
        <v>1340.73</v>
      </c>
      <c r="J240" s="77">
        <v>1526</v>
      </c>
      <c r="K240" s="77">
        <v>0</v>
      </c>
      <c r="L240" s="77">
        <v>73.367909722799993</v>
      </c>
      <c r="M240" s="78">
        <v>0</v>
      </c>
      <c r="N240" s="78">
        <v>1.6000000000000001E-3</v>
      </c>
      <c r="O240" s="78">
        <v>2.0000000000000001E-4</v>
      </c>
    </row>
    <row r="241" spans="2:15">
      <c r="B241" t="s">
        <v>2023</v>
      </c>
      <c r="C241" t="s">
        <v>2024</v>
      </c>
      <c r="D241" t="s">
        <v>1860</v>
      </c>
      <c r="E241" t="s">
        <v>1066</v>
      </c>
      <c r="F241" t="s">
        <v>2025</v>
      </c>
      <c r="G241" t="s">
        <v>1158</v>
      </c>
      <c r="H241" t="s">
        <v>106</v>
      </c>
      <c r="I241" s="77">
        <v>448.1</v>
      </c>
      <c r="J241" s="77">
        <v>16236</v>
      </c>
      <c r="K241" s="77">
        <v>0</v>
      </c>
      <c r="L241" s="77">
        <v>260.89410837600002</v>
      </c>
      <c r="M241" s="78">
        <v>0</v>
      </c>
      <c r="N241" s="78">
        <v>5.7000000000000002E-3</v>
      </c>
      <c r="O241" s="78">
        <v>8.0000000000000004E-4</v>
      </c>
    </row>
    <row r="242" spans="2:15">
      <c r="B242" t="s">
        <v>2026</v>
      </c>
      <c r="C242" t="s">
        <v>2027</v>
      </c>
      <c r="D242" t="s">
        <v>1860</v>
      </c>
      <c r="E242" t="s">
        <v>1066</v>
      </c>
      <c r="F242" t="s">
        <v>2028</v>
      </c>
      <c r="G242" t="s">
        <v>1158</v>
      </c>
      <c r="H242" t="s">
        <v>106</v>
      </c>
      <c r="I242" s="77">
        <v>101.65</v>
      </c>
      <c r="J242" s="77">
        <v>63375</v>
      </c>
      <c r="K242" s="77">
        <v>1.6903900000000001</v>
      </c>
      <c r="L242" s="77">
        <v>232.70297537499999</v>
      </c>
      <c r="M242" s="78">
        <v>0</v>
      </c>
      <c r="N242" s="78">
        <v>5.1000000000000004E-3</v>
      </c>
      <c r="O242" s="78">
        <v>6.9999999999999999E-4</v>
      </c>
    </row>
    <row r="243" spans="2:15">
      <c r="B243" t="s">
        <v>2029</v>
      </c>
      <c r="C243" t="s">
        <v>2030</v>
      </c>
      <c r="D243" t="s">
        <v>1880</v>
      </c>
      <c r="E243" t="s">
        <v>1066</v>
      </c>
      <c r="F243" t="s">
        <v>1988</v>
      </c>
      <c r="G243" t="s">
        <v>1158</v>
      </c>
      <c r="H243" t="s">
        <v>106</v>
      </c>
      <c r="I243" s="77">
        <v>3733.6</v>
      </c>
      <c r="J243" s="77">
        <v>247</v>
      </c>
      <c r="K243" s="77">
        <v>0</v>
      </c>
      <c r="L243" s="77">
        <v>33.070063312000002</v>
      </c>
      <c r="M243" s="78">
        <v>0</v>
      </c>
      <c r="N243" s="78">
        <v>6.9999999999999999E-4</v>
      </c>
      <c r="O243" s="78">
        <v>1E-4</v>
      </c>
    </row>
    <row r="244" spans="2:15">
      <c r="B244" t="s">
        <v>2031</v>
      </c>
      <c r="C244" t="s">
        <v>2032</v>
      </c>
      <c r="D244" t="s">
        <v>1860</v>
      </c>
      <c r="E244" t="s">
        <v>1066</v>
      </c>
      <c r="F244" t="s">
        <v>2033</v>
      </c>
      <c r="G244" t="s">
        <v>1158</v>
      </c>
      <c r="H244" t="s">
        <v>106</v>
      </c>
      <c r="I244" s="77">
        <v>351.88</v>
      </c>
      <c r="J244" s="77">
        <v>12740</v>
      </c>
      <c r="K244" s="77">
        <v>0</v>
      </c>
      <c r="L244" s="77">
        <v>160.75863003200001</v>
      </c>
      <c r="M244" s="78">
        <v>0</v>
      </c>
      <c r="N244" s="78">
        <v>3.5000000000000001E-3</v>
      </c>
      <c r="O244" s="78">
        <v>5.0000000000000001E-4</v>
      </c>
    </row>
    <row r="245" spans="2:15">
      <c r="B245" t="s">
        <v>2034</v>
      </c>
      <c r="C245" t="s">
        <v>2035</v>
      </c>
      <c r="D245" t="s">
        <v>1972</v>
      </c>
      <c r="E245" t="s">
        <v>1066</v>
      </c>
      <c r="F245" t="s">
        <v>2036</v>
      </c>
      <c r="G245" t="s">
        <v>1158</v>
      </c>
      <c r="H245" t="s">
        <v>106</v>
      </c>
      <c r="I245" s="77">
        <v>47.7</v>
      </c>
      <c r="J245" s="77">
        <v>121550</v>
      </c>
      <c r="K245" s="77">
        <v>0</v>
      </c>
      <c r="L245" s="77">
        <v>207.9139491</v>
      </c>
      <c r="M245" s="78">
        <v>0</v>
      </c>
      <c r="N245" s="78">
        <v>4.4999999999999997E-3</v>
      </c>
      <c r="O245" s="78">
        <v>5.9999999999999995E-4</v>
      </c>
    </row>
    <row r="246" spans="2:15">
      <c r="B246" t="s">
        <v>227</v>
      </c>
      <c r="E246" s="16"/>
      <c r="F246" s="16"/>
      <c r="G246" s="16"/>
    </row>
    <row r="247" spans="2:15">
      <c r="B247" t="s">
        <v>349</v>
      </c>
      <c r="E247" s="16"/>
      <c r="F247" s="16"/>
      <c r="G247" s="16"/>
    </row>
    <row r="248" spans="2:15">
      <c r="B248" t="s">
        <v>350</v>
      </c>
      <c r="E248" s="16"/>
      <c r="F248" s="16"/>
      <c r="G248" s="16"/>
    </row>
    <row r="249" spans="2:15">
      <c r="B249" t="s">
        <v>351</v>
      </c>
      <c r="E249" s="16"/>
      <c r="F249" s="16"/>
      <c r="G249" s="16"/>
    </row>
    <row r="250" spans="2:15">
      <c r="B250" s="16" t="s">
        <v>352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3774</v>
      </c>
    </row>
    <row r="3" spans="2:63" s="1" customFormat="1">
      <c r="B3" s="2" t="s">
        <v>2</v>
      </c>
      <c r="C3" s="83" t="s">
        <v>3775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668361.68000000005</v>
      </c>
      <c r="I11" s="7"/>
      <c r="J11" s="75">
        <v>0.25252999999999998</v>
      </c>
      <c r="K11" s="75">
        <v>40327.985165307953</v>
      </c>
      <c r="L11" s="7"/>
      <c r="M11" s="76">
        <v>1</v>
      </c>
      <c r="N11" s="76">
        <v>0.1237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230774.29</v>
      </c>
      <c r="J12" s="81">
        <v>0</v>
      </c>
      <c r="K12" s="81">
        <v>6961.5891760120003</v>
      </c>
      <c r="M12" s="80">
        <v>0.1726</v>
      </c>
      <c r="N12" s="80">
        <v>2.1299999999999999E-2</v>
      </c>
    </row>
    <row r="13" spans="2:63">
      <c r="B13" s="79" t="s">
        <v>2037</v>
      </c>
      <c r="D13" s="16"/>
      <c r="E13" s="16"/>
      <c r="F13" s="16"/>
      <c r="G13" s="16"/>
      <c r="H13" s="81">
        <v>220687.67</v>
      </c>
      <c r="J13" s="81">
        <v>0</v>
      </c>
      <c r="K13" s="81">
        <v>6842.0051304999997</v>
      </c>
      <c r="M13" s="80">
        <v>0.16969999999999999</v>
      </c>
      <c r="N13" s="80">
        <v>2.1000000000000001E-2</v>
      </c>
    </row>
    <row r="14" spans="2:63">
      <c r="B14" t="s">
        <v>2038</v>
      </c>
      <c r="C14" t="s">
        <v>2039</v>
      </c>
      <c r="D14" t="s">
        <v>100</v>
      </c>
      <c r="E14" t="s">
        <v>2040</v>
      </c>
      <c r="F14" t="s">
        <v>2041</v>
      </c>
      <c r="G14" t="s">
        <v>102</v>
      </c>
      <c r="H14" s="77">
        <v>66248</v>
      </c>
      <c r="I14" s="77">
        <v>1616</v>
      </c>
      <c r="J14" s="77">
        <v>0</v>
      </c>
      <c r="K14" s="77">
        <v>1070.5676800000001</v>
      </c>
      <c r="L14" s="78">
        <v>2.9999999999999997E-4</v>
      </c>
      <c r="M14" s="78">
        <v>2.6499999999999999E-2</v>
      </c>
      <c r="N14" s="78">
        <v>3.3E-3</v>
      </c>
    </row>
    <row r="15" spans="2:63">
      <c r="B15" t="s">
        <v>2042</v>
      </c>
      <c r="C15" t="s">
        <v>2043</v>
      </c>
      <c r="D15" t="s">
        <v>100</v>
      </c>
      <c r="E15" t="s">
        <v>2040</v>
      </c>
      <c r="F15" t="s">
        <v>2041</v>
      </c>
      <c r="G15" t="s">
        <v>102</v>
      </c>
      <c r="H15" s="77">
        <v>20865.080000000002</v>
      </c>
      <c r="I15" s="77">
        <v>2939</v>
      </c>
      <c r="J15" s="77">
        <v>0</v>
      </c>
      <c r="K15" s="77">
        <v>613.22470120000003</v>
      </c>
      <c r="L15" s="78">
        <v>2.9999999999999997E-4</v>
      </c>
      <c r="M15" s="78">
        <v>1.52E-2</v>
      </c>
      <c r="N15" s="78">
        <v>1.9E-3</v>
      </c>
    </row>
    <row r="16" spans="2:63">
      <c r="B16" t="s">
        <v>2044</v>
      </c>
      <c r="C16" t="s">
        <v>2045</v>
      </c>
      <c r="D16" t="s">
        <v>100</v>
      </c>
      <c r="E16" t="s">
        <v>2040</v>
      </c>
      <c r="F16" t="s">
        <v>2041</v>
      </c>
      <c r="G16" t="s">
        <v>102</v>
      </c>
      <c r="H16" s="77">
        <v>12381</v>
      </c>
      <c r="I16" s="77">
        <v>1701</v>
      </c>
      <c r="J16" s="77">
        <v>0</v>
      </c>
      <c r="K16" s="77">
        <v>210.60081</v>
      </c>
      <c r="L16" s="78">
        <v>2.9999999999999997E-4</v>
      </c>
      <c r="M16" s="78">
        <v>5.1999999999999998E-3</v>
      </c>
      <c r="N16" s="78">
        <v>5.9999999999999995E-4</v>
      </c>
    </row>
    <row r="17" spans="2:14">
      <c r="B17" t="s">
        <v>2046</v>
      </c>
      <c r="C17" t="s">
        <v>2047</v>
      </c>
      <c r="D17" t="s">
        <v>100</v>
      </c>
      <c r="E17" t="s">
        <v>2048</v>
      </c>
      <c r="F17" t="s">
        <v>2041</v>
      </c>
      <c r="G17" t="s">
        <v>102</v>
      </c>
      <c r="H17" s="77">
        <v>32239</v>
      </c>
      <c r="I17" s="77">
        <v>1607</v>
      </c>
      <c r="J17" s="77">
        <v>0</v>
      </c>
      <c r="K17" s="77">
        <v>518.08073000000002</v>
      </c>
      <c r="L17" s="78">
        <v>5.9999999999999995E-4</v>
      </c>
      <c r="M17" s="78">
        <v>1.2800000000000001E-2</v>
      </c>
      <c r="N17" s="78">
        <v>1.6000000000000001E-3</v>
      </c>
    </row>
    <row r="18" spans="2:14">
      <c r="B18" t="s">
        <v>2049</v>
      </c>
      <c r="C18" t="s">
        <v>2050</v>
      </c>
      <c r="D18" t="s">
        <v>100</v>
      </c>
      <c r="E18" t="s">
        <v>2048</v>
      </c>
      <c r="F18" t="s">
        <v>2041</v>
      </c>
      <c r="G18" t="s">
        <v>102</v>
      </c>
      <c r="H18" s="77">
        <v>41817.25</v>
      </c>
      <c r="I18" s="77">
        <v>2899</v>
      </c>
      <c r="J18" s="77">
        <v>0</v>
      </c>
      <c r="K18" s="77">
        <v>1212.2820775</v>
      </c>
      <c r="L18" s="78">
        <v>2.9999999999999997E-4</v>
      </c>
      <c r="M18" s="78">
        <v>3.0099999999999998E-2</v>
      </c>
      <c r="N18" s="78">
        <v>3.7000000000000002E-3</v>
      </c>
    </row>
    <row r="19" spans="2:14">
      <c r="B19" t="s">
        <v>2051</v>
      </c>
      <c r="C19" t="s">
        <v>2052</v>
      </c>
      <c r="D19" t="s">
        <v>100</v>
      </c>
      <c r="E19" t="s">
        <v>2048</v>
      </c>
      <c r="F19" t="s">
        <v>2041</v>
      </c>
      <c r="G19" t="s">
        <v>102</v>
      </c>
      <c r="H19" s="77">
        <v>12430.97</v>
      </c>
      <c r="I19" s="77">
        <v>1700</v>
      </c>
      <c r="J19" s="77">
        <v>0</v>
      </c>
      <c r="K19" s="77">
        <v>211.32649000000001</v>
      </c>
      <c r="L19" s="78">
        <v>1E-4</v>
      </c>
      <c r="M19" s="78">
        <v>5.1999999999999998E-3</v>
      </c>
      <c r="N19" s="78">
        <v>5.9999999999999995E-4</v>
      </c>
    </row>
    <row r="20" spans="2:14">
      <c r="B20" t="s">
        <v>2053</v>
      </c>
      <c r="C20" t="s">
        <v>2054</v>
      </c>
      <c r="D20" t="s">
        <v>100</v>
      </c>
      <c r="E20" t="s">
        <v>2048</v>
      </c>
      <c r="F20" t="s">
        <v>2041</v>
      </c>
      <c r="G20" t="s">
        <v>102</v>
      </c>
      <c r="H20" s="77">
        <v>10076.780000000001</v>
      </c>
      <c r="I20" s="77">
        <v>1717</v>
      </c>
      <c r="J20" s="77">
        <v>0</v>
      </c>
      <c r="K20" s="77">
        <v>173.0183126</v>
      </c>
      <c r="L20" s="78">
        <v>1E-4</v>
      </c>
      <c r="M20" s="78">
        <v>4.3E-3</v>
      </c>
      <c r="N20" s="78">
        <v>5.0000000000000001E-4</v>
      </c>
    </row>
    <row r="21" spans="2:14">
      <c r="B21" t="s">
        <v>2055</v>
      </c>
      <c r="C21" t="s">
        <v>2056</v>
      </c>
      <c r="D21" t="s">
        <v>100</v>
      </c>
      <c r="E21" t="s">
        <v>2057</v>
      </c>
      <c r="F21" t="s">
        <v>2041</v>
      </c>
      <c r="G21" t="s">
        <v>102</v>
      </c>
      <c r="H21" s="77">
        <v>9610.1299999999992</v>
      </c>
      <c r="I21" s="77">
        <v>2914</v>
      </c>
      <c r="J21" s="77">
        <v>0</v>
      </c>
      <c r="K21" s="77">
        <v>280.03918820000001</v>
      </c>
      <c r="L21" s="78">
        <v>1E-4</v>
      </c>
      <c r="M21" s="78">
        <v>6.8999999999999999E-3</v>
      </c>
      <c r="N21" s="78">
        <v>8.9999999999999998E-4</v>
      </c>
    </row>
    <row r="22" spans="2:14">
      <c r="B22" t="s">
        <v>2058</v>
      </c>
      <c r="C22" t="s">
        <v>2059</v>
      </c>
      <c r="D22" t="s">
        <v>100</v>
      </c>
      <c r="E22" t="s">
        <v>2060</v>
      </c>
      <c r="F22" t="s">
        <v>2041</v>
      </c>
      <c r="G22" t="s">
        <v>102</v>
      </c>
      <c r="H22" s="77">
        <v>1406.95</v>
      </c>
      <c r="I22" s="77">
        <v>28460</v>
      </c>
      <c r="J22" s="77">
        <v>0</v>
      </c>
      <c r="K22" s="77">
        <v>400.41797000000003</v>
      </c>
      <c r="L22" s="78">
        <v>2.0000000000000001E-4</v>
      </c>
      <c r="M22" s="78">
        <v>9.9000000000000008E-3</v>
      </c>
      <c r="N22" s="78">
        <v>1.1999999999999999E-3</v>
      </c>
    </row>
    <row r="23" spans="2:14">
      <c r="B23" t="s">
        <v>2061</v>
      </c>
      <c r="C23" t="s">
        <v>2062</v>
      </c>
      <c r="D23" t="s">
        <v>100</v>
      </c>
      <c r="E23" t="s">
        <v>2060</v>
      </c>
      <c r="F23" t="s">
        <v>2041</v>
      </c>
      <c r="G23" t="s">
        <v>102</v>
      </c>
      <c r="H23" s="77">
        <v>1412.03</v>
      </c>
      <c r="I23" s="77">
        <v>16970</v>
      </c>
      <c r="J23" s="77">
        <v>0</v>
      </c>
      <c r="K23" s="77">
        <v>239.62149099999999</v>
      </c>
      <c r="L23" s="78">
        <v>1E-4</v>
      </c>
      <c r="M23" s="78">
        <v>5.8999999999999999E-3</v>
      </c>
      <c r="N23" s="78">
        <v>6.9999999999999999E-4</v>
      </c>
    </row>
    <row r="24" spans="2:14">
      <c r="B24" t="s">
        <v>2063</v>
      </c>
      <c r="C24" t="s">
        <v>2064</v>
      </c>
      <c r="D24" t="s">
        <v>100</v>
      </c>
      <c r="E24" t="s">
        <v>2060</v>
      </c>
      <c r="F24" t="s">
        <v>2041</v>
      </c>
      <c r="G24" t="s">
        <v>102</v>
      </c>
      <c r="H24" s="77">
        <v>1081.48</v>
      </c>
      <c r="I24" s="77">
        <v>17100</v>
      </c>
      <c r="J24" s="77">
        <v>0</v>
      </c>
      <c r="K24" s="77">
        <v>184.93307999999999</v>
      </c>
      <c r="L24" s="78">
        <v>1E-4</v>
      </c>
      <c r="M24" s="78">
        <v>4.5999999999999999E-3</v>
      </c>
      <c r="N24" s="78">
        <v>5.9999999999999995E-4</v>
      </c>
    </row>
    <row r="25" spans="2:14">
      <c r="B25" t="s">
        <v>2065</v>
      </c>
      <c r="C25" t="s">
        <v>2066</v>
      </c>
      <c r="D25" t="s">
        <v>100</v>
      </c>
      <c r="E25" t="s">
        <v>2060</v>
      </c>
      <c r="F25" t="s">
        <v>2041</v>
      </c>
      <c r="G25" t="s">
        <v>102</v>
      </c>
      <c r="H25" s="77">
        <v>11119</v>
      </c>
      <c r="I25" s="77">
        <v>15540</v>
      </c>
      <c r="J25" s="77">
        <v>0</v>
      </c>
      <c r="K25" s="77">
        <v>1727.8925999999999</v>
      </c>
      <c r="L25" s="78">
        <v>1.2999999999999999E-3</v>
      </c>
      <c r="M25" s="78">
        <v>4.2799999999999998E-2</v>
      </c>
      <c r="N25" s="78">
        <v>5.3E-3</v>
      </c>
    </row>
    <row r="26" spans="2:14">
      <c r="B26" s="79" t="s">
        <v>2067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2068</v>
      </c>
      <c r="D28" s="16"/>
      <c r="E28" s="16"/>
      <c r="F28" s="16"/>
      <c r="G28" s="16"/>
      <c r="H28" s="81">
        <v>10086.620000000001</v>
      </c>
      <c r="J28" s="81">
        <v>0</v>
      </c>
      <c r="K28" s="81">
        <v>119.584045512</v>
      </c>
      <c r="M28" s="80">
        <v>3.0000000000000001E-3</v>
      </c>
      <c r="N28" s="80">
        <v>4.0000000000000002E-4</v>
      </c>
    </row>
    <row r="29" spans="2:14">
      <c r="B29" t="s">
        <v>2069</v>
      </c>
      <c r="C29" t="s">
        <v>2070</v>
      </c>
      <c r="D29" t="s">
        <v>100</v>
      </c>
      <c r="E29" t="s">
        <v>2040</v>
      </c>
      <c r="F29" t="s">
        <v>2071</v>
      </c>
      <c r="G29" t="s">
        <v>102</v>
      </c>
      <c r="H29" s="77">
        <v>7229.35</v>
      </c>
      <c r="I29" s="77">
        <v>340.49</v>
      </c>
      <c r="J29" s="77">
        <v>0</v>
      </c>
      <c r="K29" s="77">
        <v>24.615213815000001</v>
      </c>
      <c r="L29" s="78">
        <v>1E-4</v>
      </c>
      <c r="M29" s="78">
        <v>5.9999999999999995E-4</v>
      </c>
      <c r="N29" s="78">
        <v>1E-4</v>
      </c>
    </row>
    <row r="30" spans="2:14">
      <c r="B30" t="s">
        <v>2072</v>
      </c>
      <c r="C30" t="s">
        <v>2073</v>
      </c>
      <c r="D30" t="s">
        <v>100</v>
      </c>
      <c r="E30" t="s">
        <v>2040</v>
      </c>
      <c r="F30" t="s">
        <v>2071</v>
      </c>
      <c r="G30" t="s">
        <v>102</v>
      </c>
      <c r="H30" s="77">
        <v>96.97</v>
      </c>
      <c r="I30" s="77">
        <v>336.91</v>
      </c>
      <c r="J30" s="77">
        <v>0</v>
      </c>
      <c r="K30" s="77">
        <v>0.32670162699999999</v>
      </c>
      <c r="L30" s="78">
        <v>0</v>
      </c>
      <c r="M30" s="78">
        <v>0</v>
      </c>
      <c r="N30" s="78">
        <v>0</v>
      </c>
    </row>
    <row r="31" spans="2:14">
      <c r="B31" t="s">
        <v>2074</v>
      </c>
      <c r="C31" t="s">
        <v>2075</v>
      </c>
      <c r="D31" t="s">
        <v>100</v>
      </c>
      <c r="E31" t="s">
        <v>2048</v>
      </c>
      <c r="F31" t="s">
        <v>2071</v>
      </c>
      <c r="G31" t="s">
        <v>102</v>
      </c>
      <c r="H31" s="77">
        <v>2760.3</v>
      </c>
      <c r="I31" s="77">
        <v>3428.69</v>
      </c>
      <c r="J31" s="77">
        <v>0</v>
      </c>
      <c r="K31" s="77">
        <v>94.642130069999993</v>
      </c>
      <c r="L31" s="78">
        <v>2.9999999999999997E-4</v>
      </c>
      <c r="M31" s="78">
        <v>2.3E-3</v>
      </c>
      <c r="N31" s="78">
        <v>2.9999999999999997E-4</v>
      </c>
    </row>
    <row r="32" spans="2:14">
      <c r="B32" s="79" t="s">
        <v>2076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1063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2077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225</v>
      </c>
      <c r="D38" s="16"/>
      <c r="E38" s="16"/>
      <c r="F38" s="16"/>
      <c r="G38" s="16"/>
      <c r="H38" s="81">
        <v>437587.39</v>
      </c>
      <c r="J38" s="81">
        <v>0.25252999999999998</v>
      </c>
      <c r="K38" s="81">
        <v>33366.395989295954</v>
      </c>
      <c r="M38" s="80">
        <v>0.82740000000000002</v>
      </c>
      <c r="N38" s="80">
        <v>0.1023</v>
      </c>
    </row>
    <row r="39" spans="2:14">
      <c r="B39" s="79" t="s">
        <v>2078</v>
      </c>
      <c r="D39" s="16"/>
      <c r="E39" s="16"/>
      <c r="F39" s="16"/>
      <c r="G39" s="16"/>
      <c r="H39" s="81">
        <v>433284.2</v>
      </c>
      <c r="J39" s="81">
        <v>0.25252999999999998</v>
      </c>
      <c r="K39" s="81">
        <v>32571.585964931553</v>
      </c>
      <c r="M39" s="80">
        <v>0.80769999999999997</v>
      </c>
      <c r="N39" s="80">
        <v>9.9900000000000003E-2</v>
      </c>
    </row>
    <row r="40" spans="2:14">
      <c r="B40" t="s">
        <v>2079</v>
      </c>
      <c r="C40" t="s">
        <v>2080</v>
      </c>
      <c r="D40" t="s">
        <v>1860</v>
      </c>
      <c r="E40" t="s">
        <v>2081</v>
      </c>
      <c r="F40" t="s">
        <v>1106</v>
      </c>
      <c r="G40" t="s">
        <v>106</v>
      </c>
      <c r="H40" s="77">
        <v>2230.87</v>
      </c>
      <c r="I40" s="77">
        <v>3160</v>
      </c>
      <c r="J40" s="77">
        <v>0</v>
      </c>
      <c r="K40" s="77">
        <v>252.79683431199999</v>
      </c>
      <c r="L40" s="78">
        <v>0</v>
      </c>
      <c r="M40" s="78">
        <v>6.3E-3</v>
      </c>
      <c r="N40" s="78">
        <v>8.0000000000000004E-4</v>
      </c>
    </row>
    <row r="41" spans="2:14">
      <c r="B41" t="s">
        <v>2082</v>
      </c>
      <c r="C41" t="s">
        <v>2083</v>
      </c>
      <c r="D41" t="s">
        <v>1860</v>
      </c>
      <c r="E41" t="s">
        <v>2081</v>
      </c>
      <c r="F41" t="s">
        <v>1106</v>
      </c>
      <c r="G41" t="s">
        <v>106</v>
      </c>
      <c r="H41" s="77">
        <v>2822.83</v>
      </c>
      <c r="I41" s="77">
        <v>3863.5</v>
      </c>
      <c r="J41" s="77">
        <v>0</v>
      </c>
      <c r="K41" s="77">
        <v>391.08929286130001</v>
      </c>
      <c r="L41" s="78">
        <v>0</v>
      </c>
      <c r="M41" s="78">
        <v>9.7000000000000003E-3</v>
      </c>
      <c r="N41" s="78">
        <v>1.1999999999999999E-3</v>
      </c>
    </row>
    <row r="42" spans="2:14">
      <c r="B42" t="s">
        <v>2084</v>
      </c>
      <c r="C42" t="s">
        <v>2085</v>
      </c>
      <c r="D42" t="s">
        <v>1860</v>
      </c>
      <c r="E42" t="s">
        <v>2086</v>
      </c>
      <c r="F42" t="s">
        <v>1106</v>
      </c>
      <c r="G42" t="s">
        <v>106</v>
      </c>
      <c r="H42" s="77">
        <v>4879.3599999999997</v>
      </c>
      <c r="I42" s="77">
        <v>5421.5</v>
      </c>
      <c r="J42" s="77">
        <v>0</v>
      </c>
      <c r="K42" s="77">
        <v>948.62072560640001</v>
      </c>
      <c r="L42" s="78">
        <v>1E-4</v>
      </c>
      <c r="M42" s="78">
        <v>2.35E-2</v>
      </c>
      <c r="N42" s="78">
        <v>2.8999999999999998E-3</v>
      </c>
    </row>
    <row r="43" spans="2:14">
      <c r="B43" t="s">
        <v>2087</v>
      </c>
      <c r="C43" t="s">
        <v>2088</v>
      </c>
      <c r="D43" t="s">
        <v>2089</v>
      </c>
      <c r="E43" t="s">
        <v>2090</v>
      </c>
      <c r="F43" t="s">
        <v>1106</v>
      </c>
      <c r="G43" t="s">
        <v>106</v>
      </c>
      <c r="H43" s="77">
        <v>9122.73</v>
      </c>
      <c r="I43" s="77">
        <v>498.1</v>
      </c>
      <c r="J43" s="77">
        <v>0</v>
      </c>
      <c r="K43" s="77">
        <v>162.94898081418</v>
      </c>
      <c r="L43" s="78">
        <v>0</v>
      </c>
      <c r="M43" s="78">
        <v>4.0000000000000001E-3</v>
      </c>
      <c r="N43" s="78">
        <v>5.0000000000000001E-4</v>
      </c>
    </row>
    <row r="44" spans="2:14">
      <c r="B44" t="s">
        <v>2091</v>
      </c>
      <c r="C44" t="s">
        <v>2092</v>
      </c>
      <c r="D44" t="s">
        <v>2093</v>
      </c>
      <c r="E44" t="s">
        <v>2094</v>
      </c>
      <c r="F44" t="s">
        <v>1106</v>
      </c>
      <c r="G44" t="s">
        <v>200</v>
      </c>
      <c r="H44" s="77">
        <v>59949.36</v>
      </c>
      <c r="I44" s="77">
        <v>19750</v>
      </c>
      <c r="J44" s="77">
        <v>0</v>
      </c>
      <c r="K44" s="77">
        <v>319.82204218319998</v>
      </c>
      <c r="L44" s="78">
        <v>2.0000000000000001E-4</v>
      </c>
      <c r="M44" s="78">
        <v>7.9000000000000008E-3</v>
      </c>
      <c r="N44" s="78">
        <v>1E-3</v>
      </c>
    </row>
    <row r="45" spans="2:14">
      <c r="B45" t="s">
        <v>2095</v>
      </c>
      <c r="C45" t="s">
        <v>2096</v>
      </c>
      <c r="D45" t="s">
        <v>1972</v>
      </c>
      <c r="E45" t="s">
        <v>2097</v>
      </c>
      <c r="F45" t="s">
        <v>1106</v>
      </c>
      <c r="G45" t="s">
        <v>106</v>
      </c>
      <c r="H45" s="77">
        <v>3649.09</v>
      </c>
      <c r="I45" s="77">
        <v>3010.75</v>
      </c>
      <c r="J45" s="77">
        <v>0</v>
      </c>
      <c r="K45" s="77">
        <v>393.97580814955001</v>
      </c>
      <c r="L45" s="78">
        <v>2.0000000000000001E-4</v>
      </c>
      <c r="M45" s="78">
        <v>9.7999999999999997E-3</v>
      </c>
      <c r="N45" s="78">
        <v>1.1999999999999999E-3</v>
      </c>
    </row>
    <row r="46" spans="2:14">
      <c r="B46" t="s">
        <v>2098</v>
      </c>
      <c r="C46" t="s">
        <v>2099</v>
      </c>
      <c r="D46" t="s">
        <v>1860</v>
      </c>
      <c r="E46" t="s">
        <v>2100</v>
      </c>
      <c r="F46" t="s">
        <v>1106</v>
      </c>
      <c r="G46" t="s">
        <v>110</v>
      </c>
      <c r="H46" s="77">
        <v>1369.71</v>
      </c>
      <c r="I46" s="77">
        <v>19330</v>
      </c>
      <c r="J46" s="77">
        <v>0</v>
      </c>
      <c r="K46" s="77">
        <v>1031.5771709165999</v>
      </c>
      <c r="L46" s="78">
        <v>4.0000000000000002E-4</v>
      </c>
      <c r="M46" s="78">
        <v>2.5600000000000001E-2</v>
      </c>
      <c r="N46" s="78">
        <v>3.2000000000000002E-3</v>
      </c>
    </row>
    <row r="47" spans="2:14">
      <c r="B47" t="s">
        <v>2101</v>
      </c>
      <c r="C47" t="s">
        <v>2102</v>
      </c>
      <c r="D47" t="s">
        <v>123</v>
      </c>
      <c r="E47" t="s">
        <v>2103</v>
      </c>
      <c r="F47" t="s">
        <v>2041</v>
      </c>
      <c r="G47" t="s">
        <v>106</v>
      </c>
      <c r="H47" s="77">
        <v>8872.32</v>
      </c>
      <c r="I47" s="77">
        <v>6246.9</v>
      </c>
      <c r="J47" s="77">
        <v>0</v>
      </c>
      <c r="K47" s="77">
        <v>1987.52241967488</v>
      </c>
      <c r="L47" s="78">
        <v>2.0000000000000001E-4</v>
      </c>
      <c r="M47" s="78">
        <v>4.9299999999999997E-2</v>
      </c>
      <c r="N47" s="78">
        <v>6.1000000000000004E-3</v>
      </c>
    </row>
    <row r="48" spans="2:14">
      <c r="B48" t="s">
        <v>2104</v>
      </c>
      <c r="C48" t="s">
        <v>2105</v>
      </c>
      <c r="D48" t="s">
        <v>1880</v>
      </c>
      <c r="E48" t="s">
        <v>2081</v>
      </c>
      <c r="F48" t="s">
        <v>2041</v>
      </c>
      <c r="G48" t="s">
        <v>106</v>
      </c>
      <c r="H48" s="77">
        <v>1237.81</v>
      </c>
      <c r="I48" s="77">
        <v>29731</v>
      </c>
      <c r="J48" s="77">
        <v>0</v>
      </c>
      <c r="K48" s="77">
        <v>1319.6956618846</v>
      </c>
      <c r="L48" s="78">
        <v>1E-4</v>
      </c>
      <c r="M48" s="78">
        <v>3.27E-2</v>
      </c>
      <c r="N48" s="78">
        <v>4.0000000000000001E-3</v>
      </c>
    </row>
    <row r="49" spans="2:14">
      <c r="B49" t="s">
        <v>2106</v>
      </c>
      <c r="C49" t="s">
        <v>2107</v>
      </c>
      <c r="D49" t="s">
        <v>1972</v>
      </c>
      <c r="E49" t="s">
        <v>2081</v>
      </c>
      <c r="F49" t="s">
        <v>2041</v>
      </c>
      <c r="G49" t="s">
        <v>106</v>
      </c>
      <c r="H49" s="77">
        <v>66772.97</v>
      </c>
      <c r="I49" s="77">
        <v>725.85</v>
      </c>
      <c r="J49" s="77">
        <v>0</v>
      </c>
      <c r="K49" s="77">
        <v>1738.0323674435699</v>
      </c>
      <c r="L49" s="78">
        <v>1E-4</v>
      </c>
      <c r="M49" s="78">
        <v>4.3099999999999999E-2</v>
      </c>
      <c r="N49" s="78">
        <v>5.3E-3</v>
      </c>
    </row>
    <row r="50" spans="2:14">
      <c r="B50" t="s">
        <v>2108</v>
      </c>
      <c r="C50" t="s">
        <v>2109</v>
      </c>
      <c r="D50" t="s">
        <v>1972</v>
      </c>
      <c r="E50" t="s">
        <v>2081</v>
      </c>
      <c r="F50" t="s">
        <v>2041</v>
      </c>
      <c r="G50" t="s">
        <v>106</v>
      </c>
      <c r="H50" s="77">
        <v>31573.77</v>
      </c>
      <c r="I50" s="77">
        <v>984</v>
      </c>
      <c r="J50" s="77">
        <v>0</v>
      </c>
      <c r="K50" s="77">
        <v>1114.1196259247999</v>
      </c>
      <c r="L50" s="78">
        <v>1E-4</v>
      </c>
      <c r="M50" s="78">
        <v>2.76E-2</v>
      </c>
      <c r="N50" s="78">
        <v>3.3999999999999998E-3</v>
      </c>
    </row>
    <row r="51" spans="2:14">
      <c r="B51" t="s">
        <v>2110</v>
      </c>
      <c r="C51" t="s">
        <v>2111</v>
      </c>
      <c r="D51" t="s">
        <v>123</v>
      </c>
      <c r="E51" t="s">
        <v>2081</v>
      </c>
      <c r="F51" t="s">
        <v>2041</v>
      </c>
      <c r="G51" t="s">
        <v>202</v>
      </c>
      <c r="H51" s="77">
        <v>80701.3</v>
      </c>
      <c r="I51" s="77">
        <v>2122</v>
      </c>
      <c r="J51" s="77">
        <v>0</v>
      </c>
      <c r="K51" s="77">
        <v>782.26158848479997</v>
      </c>
      <c r="L51" s="78">
        <v>2.9999999999999997E-4</v>
      </c>
      <c r="M51" s="78">
        <v>1.9400000000000001E-2</v>
      </c>
      <c r="N51" s="78">
        <v>2.3999999999999998E-3</v>
      </c>
    </row>
    <row r="52" spans="2:14">
      <c r="B52" t="s">
        <v>2112</v>
      </c>
      <c r="C52" t="s">
        <v>2113</v>
      </c>
      <c r="D52" t="s">
        <v>1880</v>
      </c>
      <c r="E52" t="s">
        <v>2081</v>
      </c>
      <c r="F52" t="s">
        <v>2041</v>
      </c>
      <c r="G52" t="s">
        <v>106</v>
      </c>
      <c r="H52" s="77">
        <v>1343.3</v>
      </c>
      <c r="I52" s="77">
        <v>6838</v>
      </c>
      <c r="J52" s="77">
        <v>0</v>
      </c>
      <c r="K52" s="77">
        <v>329.39150644400002</v>
      </c>
      <c r="L52" s="78">
        <v>1E-4</v>
      </c>
      <c r="M52" s="78">
        <v>8.2000000000000007E-3</v>
      </c>
      <c r="N52" s="78">
        <v>1E-3</v>
      </c>
    </row>
    <row r="53" spans="2:14">
      <c r="B53" t="s">
        <v>2114</v>
      </c>
      <c r="C53" t="s">
        <v>2115</v>
      </c>
      <c r="D53" t="s">
        <v>1860</v>
      </c>
      <c r="E53" t="s">
        <v>2081</v>
      </c>
      <c r="F53" t="s">
        <v>2041</v>
      </c>
      <c r="G53" t="s">
        <v>106</v>
      </c>
      <c r="H53" s="77">
        <v>1505.25</v>
      </c>
      <c r="I53" s="77">
        <v>5038</v>
      </c>
      <c r="J53" s="77">
        <v>0</v>
      </c>
      <c r="K53" s="77">
        <v>271.94249907</v>
      </c>
      <c r="L53" s="78">
        <v>0</v>
      </c>
      <c r="M53" s="78">
        <v>6.7000000000000002E-3</v>
      </c>
      <c r="N53" s="78">
        <v>8.0000000000000004E-4</v>
      </c>
    </row>
    <row r="54" spans="2:14">
      <c r="B54" t="s">
        <v>2116</v>
      </c>
      <c r="C54" t="s">
        <v>2117</v>
      </c>
      <c r="D54" t="s">
        <v>1972</v>
      </c>
      <c r="E54" t="s">
        <v>2081</v>
      </c>
      <c r="F54" t="s">
        <v>2041</v>
      </c>
      <c r="G54" t="s">
        <v>106</v>
      </c>
      <c r="H54" s="77">
        <v>21262.85</v>
      </c>
      <c r="I54" s="77">
        <v>482.8</v>
      </c>
      <c r="J54" s="77">
        <v>0</v>
      </c>
      <c r="K54" s="77">
        <v>368.12814472280002</v>
      </c>
      <c r="L54" s="78">
        <v>2.0000000000000001E-4</v>
      </c>
      <c r="M54" s="78">
        <v>9.1000000000000004E-3</v>
      </c>
      <c r="N54" s="78">
        <v>1.1000000000000001E-3</v>
      </c>
    </row>
    <row r="55" spans="2:14">
      <c r="B55" t="s">
        <v>2118</v>
      </c>
      <c r="C55" t="s">
        <v>2119</v>
      </c>
      <c r="D55" t="s">
        <v>2120</v>
      </c>
      <c r="E55" t="s">
        <v>2081</v>
      </c>
      <c r="F55" t="s">
        <v>2041</v>
      </c>
      <c r="G55" t="s">
        <v>110</v>
      </c>
      <c r="H55" s="77">
        <v>18897.080000000002</v>
      </c>
      <c r="I55" s="77">
        <v>638</v>
      </c>
      <c r="J55" s="77">
        <v>0</v>
      </c>
      <c r="K55" s="77">
        <v>469.73900375248002</v>
      </c>
      <c r="L55" s="78">
        <v>1E-4</v>
      </c>
      <c r="M55" s="78">
        <v>1.1599999999999999E-2</v>
      </c>
      <c r="N55" s="78">
        <v>1.4E-3</v>
      </c>
    </row>
    <row r="56" spans="2:14">
      <c r="B56" t="s">
        <v>2121</v>
      </c>
      <c r="C56" t="s">
        <v>2122</v>
      </c>
      <c r="D56" t="s">
        <v>2120</v>
      </c>
      <c r="E56" t="s">
        <v>2081</v>
      </c>
      <c r="F56" t="s">
        <v>2041</v>
      </c>
      <c r="G56" t="s">
        <v>106</v>
      </c>
      <c r="H56" s="77">
        <v>12501.78</v>
      </c>
      <c r="I56" s="77">
        <v>649.07000000000005</v>
      </c>
      <c r="J56" s="77">
        <v>0</v>
      </c>
      <c r="K56" s="77">
        <v>290.98705815735599</v>
      </c>
      <c r="L56" s="78">
        <v>0</v>
      </c>
      <c r="M56" s="78">
        <v>7.1999999999999998E-3</v>
      </c>
      <c r="N56" s="78">
        <v>8.9999999999999998E-4</v>
      </c>
    </row>
    <row r="57" spans="2:14">
      <c r="B57" t="s">
        <v>2123</v>
      </c>
      <c r="C57" t="s">
        <v>2124</v>
      </c>
      <c r="D57" t="s">
        <v>1880</v>
      </c>
      <c r="E57" t="s">
        <v>2081</v>
      </c>
      <c r="F57" t="s">
        <v>2041</v>
      </c>
      <c r="G57" t="s">
        <v>106</v>
      </c>
      <c r="H57" s="77">
        <v>788.46</v>
      </c>
      <c r="I57" s="77">
        <v>11438</v>
      </c>
      <c r="J57" s="77">
        <v>0</v>
      </c>
      <c r="K57" s="77">
        <v>323.40002051279998</v>
      </c>
      <c r="L57" s="78">
        <v>0</v>
      </c>
      <c r="M57" s="78">
        <v>8.0000000000000002E-3</v>
      </c>
      <c r="N57" s="78">
        <v>1E-3</v>
      </c>
    </row>
    <row r="58" spans="2:14">
      <c r="B58" t="s">
        <v>2125</v>
      </c>
      <c r="C58" t="s">
        <v>2126</v>
      </c>
      <c r="D58" t="s">
        <v>123</v>
      </c>
      <c r="E58" t="s">
        <v>2081</v>
      </c>
      <c r="F58" t="s">
        <v>2041</v>
      </c>
      <c r="G58" t="s">
        <v>110</v>
      </c>
      <c r="H58" s="77">
        <v>27018.19</v>
      </c>
      <c r="I58" s="77">
        <v>2845.5</v>
      </c>
      <c r="J58" s="77">
        <v>0</v>
      </c>
      <c r="K58" s="77">
        <v>2995.4086762884899</v>
      </c>
      <c r="L58" s="78">
        <v>1E-4</v>
      </c>
      <c r="M58" s="78">
        <v>7.4300000000000005E-2</v>
      </c>
      <c r="N58" s="78">
        <v>9.1999999999999998E-3</v>
      </c>
    </row>
    <row r="59" spans="2:14">
      <c r="B59" t="s">
        <v>2127</v>
      </c>
      <c r="C59" t="s">
        <v>2128</v>
      </c>
      <c r="D59" t="s">
        <v>1880</v>
      </c>
      <c r="E59" t="s">
        <v>2129</v>
      </c>
      <c r="F59" t="s">
        <v>2041</v>
      </c>
      <c r="G59" t="s">
        <v>106</v>
      </c>
      <c r="H59" s="77">
        <v>5456.79</v>
      </c>
      <c r="I59" s="77">
        <v>5688</v>
      </c>
      <c r="J59" s="77">
        <v>0</v>
      </c>
      <c r="K59" s="77">
        <v>1113.0306237072</v>
      </c>
      <c r="L59" s="78">
        <v>0</v>
      </c>
      <c r="M59" s="78">
        <v>2.76E-2</v>
      </c>
      <c r="N59" s="78">
        <v>3.3999999999999998E-3</v>
      </c>
    </row>
    <row r="60" spans="2:14">
      <c r="B60" t="s">
        <v>2130</v>
      </c>
      <c r="C60" t="s">
        <v>2131</v>
      </c>
      <c r="D60" t="s">
        <v>1880</v>
      </c>
      <c r="E60" t="s">
        <v>2132</v>
      </c>
      <c r="F60" t="s">
        <v>2041</v>
      </c>
      <c r="G60" t="s">
        <v>106</v>
      </c>
      <c r="H60" s="77">
        <v>4085.11</v>
      </c>
      <c r="I60" s="77">
        <v>7411</v>
      </c>
      <c r="J60" s="77">
        <v>0</v>
      </c>
      <c r="K60" s="77">
        <v>1085.6525425305999</v>
      </c>
      <c r="L60" s="78">
        <v>0</v>
      </c>
      <c r="M60" s="78">
        <v>2.69E-2</v>
      </c>
      <c r="N60" s="78">
        <v>3.3E-3</v>
      </c>
    </row>
    <row r="61" spans="2:14">
      <c r="B61" t="s">
        <v>2133</v>
      </c>
      <c r="C61" t="s">
        <v>2134</v>
      </c>
      <c r="D61" t="s">
        <v>1860</v>
      </c>
      <c r="E61" t="s">
        <v>2135</v>
      </c>
      <c r="F61" t="s">
        <v>2041</v>
      </c>
      <c r="G61" t="s">
        <v>116</v>
      </c>
      <c r="H61" s="77">
        <v>8228.0400000000009</v>
      </c>
      <c r="I61" s="77">
        <v>4927</v>
      </c>
      <c r="J61" s="77">
        <v>0</v>
      </c>
      <c r="K61" s="77">
        <v>1073.04143047452</v>
      </c>
      <c r="L61" s="78">
        <v>1E-4</v>
      </c>
      <c r="M61" s="78">
        <v>2.6599999999999999E-2</v>
      </c>
      <c r="N61" s="78">
        <v>3.3E-3</v>
      </c>
    </row>
    <row r="62" spans="2:14">
      <c r="B62" t="s">
        <v>2136</v>
      </c>
      <c r="C62" t="s">
        <v>2137</v>
      </c>
      <c r="D62" t="s">
        <v>1972</v>
      </c>
      <c r="E62" t="s">
        <v>2138</v>
      </c>
      <c r="F62" t="s">
        <v>2041</v>
      </c>
      <c r="G62" t="s">
        <v>106</v>
      </c>
      <c r="H62" s="77">
        <v>12185.36</v>
      </c>
      <c r="I62" s="77">
        <v>1002</v>
      </c>
      <c r="J62" s="77">
        <v>0</v>
      </c>
      <c r="K62" s="77">
        <v>437.8409436192</v>
      </c>
      <c r="L62" s="78">
        <v>1E-4</v>
      </c>
      <c r="M62" s="78">
        <v>1.09E-2</v>
      </c>
      <c r="N62" s="78">
        <v>1.2999999999999999E-3</v>
      </c>
    </row>
    <row r="63" spans="2:14">
      <c r="B63" t="s">
        <v>2139</v>
      </c>
      <c r="C63" t="s">
        <v>2140</v>
      </c>
      <c r="D63" t="s">
        <v>1860</v>
      </c>
      <c r="E63" t="s">
        <v>2141</v>
      </c>
      <c r="F63" t="s">
        <v>2041</v>
      </c>
      <c r="G63" t="s">
        <v>106</v>
      </c>
      <c r="H63" s="77">
        <v>1726.8</v>
      </c>
      <c r="I63" s="77">
        <v>4592.5</v>
      </c>
      <c r="J63" s="77">
        <v>0</v>
      </c>
      <c r="K63" s="77">
        <v>284.38159794000001</v>
      </c>
      <c r="L63" s="78">
        <v>2.0000000000000001E-4</v>
      </c>
      <c r="M63" s="78">
        <v>7.1000000000000004E-3</v>
      </c>
      <c r="N63" s="78">
        <v>8.9999999999999998E-4</v>
      </c>
    </row>
    <row r="64" spans="2:14">
      <c r="B64" t="s">
        <v>2142</v>
      </c>
      <c r="C64" t="s">
        <v>2143</v>
      </c>
      <c r="D64" t="s">
        <v>1972</v>
      </c>
      <c r="E64" t="s">
        <v>2141</v>
      </c>
      <c r="F64" t="s">
        <v>2041</v>
      </c>
      <c r="G64" t="s">
        <v>106</v>
      </c>
      <c r="H64" s="77">
        <v>76.45</v>
      </c>
      <c r="I64" s="77">
        <v>77857</v>
      </c>
      <c r="J64" s="77">
        <v>0</v>
      </c>
      <c r="K64" s="77">
        <v>213.444731929</v>
      </c>
      <c r="L64" s="78">
        <v>0</v>
      </c>
      <c r="M64" s="78">
        <v>5.3E-3</v>
      </c>
      <c r="N64" s="78">
        <v>6.9999999999999999E-4</v>
      </c>
    </row>
    <row r="65" spans="2:14">
      <c r="B65" t="s">
        <v>2144</v>
      </c>
      <c r="C65" t="s">
        <v>2145</v>
      </c>
      <c r="D65" t="s">
        <v>2120</v>
      </c>
      <c r="E65" t="s">
        <v>2146</v>
      </c>
      <c r="F65" t="s">
        <v>2041</v>
      </c>
      <c r="G65" t="s">
        <v>110</v>
      </c>
      <c r="H65" s="77">
        <v>6003.3</v>
      </c>
      <c r="I65" s="77">
        <v>20196</v>
      </c>
      <c r="J65" s="77">
        <v>0</v>
      </c>
      <c r="K65" s="77">
        <v>4723.8560046215998</v>
      </c>
      <c r="L65" s="78">
        <v>2.0000000000000001E-4</v>
      </c>
      <c r="M65" s="78">
        <v>0.1171</v>
      </c>
      <c r="N65" s="78">
        <v>1.4500000000000001E-2</v>
      </c>
    </row>
    <row r="66" spans="2:14">
      <c r="B66" t="s">
        <v>2147</v>
      </c>
      <c r="C66" t="s">
        <v>2148</v>
      </c>
      <c r="D66" t="s">
        <v>2120</v>
      </c>
      <c r="E66" t="s">
        <v>2146</v>
      </c>
      <c r="F66" t="s">
        <v>2041</v>
      </c>
      <c r="G66" t="s">
        <v>110</v>
      </c>
      <c r="H66" s="77">
        <v>2091.71</v>
      </c>
      <c r="I66" s="77">
        <v>8947.1</v>
      </c>
      <c r="J66" s="77">
        <v>0</v>
      </c>
      <c r="K66" s="77">
        <v>729.16364303444198</v>
      </c>
      <c r="L66" s="78">
        <v>4.0000000000000002E-4</v>
      </c>
      <c r="M66" s="78">
        <v>1.8100000000000002E-2</v>
      </c>
      <c r="N66" s="78">
        <v>2.2000000000000001E-3</v>
      </c>
    </row>
    <row r="67" spans="2:14">
      <c r="B67" t="s">
        <v>2149</v>
      </c>
      <c r="C67" t="s">
        <v>2150</v>
      </c>
      <c r="D67" t="s">
        <v>2120</v>
      </c>
      <c r="E67" t="s">
        <v>2146</v>
      </c>
      <c r="F67" t="s">
        <v>2041</v>
      </c>
      <c r="G67" t="s">
        <v>110</v>
      </c>
      <c r="H67" s="77">
        <v>2237.15</v>
      </c>
      <c r="I67" s="77">
        <v>2128</v>
      </c>
      <c r="J67" s="77">
        <v>0</v>
      </c>
      <c r="K67" s="77">
        <v>185.48464790240001</v>
      </c>
      <c r="L67" s="78">
        <v>1E-4</v>
      </c>
      <c r="M67" s="78">
        <v>4.5999999999999999E-3</v>
      </c>
      <c r="N67" s="78">
        <v>5.9999999999999995E-4</v>
      </c>
    </row>
    <row r="68" spans="2:14">
      <c r="B68" t="s">
        <v>2151</v>
      </c>
      <c r="C68" t="s">
        <v>2152</v>
      </c>
      <c r="D68" t="s">
        <v>2120</v>
      </c>
      <c r="E68" t="s">
        <v>2146</v>
      </c>
      <c r="F68" t="s">
        <v>2041</v>
      </c>
      <c r="G68" t="s">
        <v>110</v>
      </c>
      <c r="H68" s="77">
        <v>1629.53</v>
      </c>
      <c r="I68" s="77">
        <v>5423.6</v>
      </c>
      <c r="J68" s="77">
        <v>0</v>
      </c>
      <c r="K68" s="77">
        <v>344.342996493496</v>
      </c>
      <c r="L68" s="78">
        <v>2.9999999999999997E-4</v>
      </c>
      <c r="M68" s="78">
        <v>8.5000000000000006E-3</v>
      </c>
      <c r="N68" s="78">
        <v>1.1000000000000001E-3</v>
      </c>
    </row>
    <row r="69" spans="2:14">
      <c r="B69" t="s">
        <v>2153</v>
      </c>
      <c r="C69" t="s">
        <v>2154</v>
      </c>
      <c r="D69" t="s">
        <v>2093</v>
      </c>
      <c r="E69" t="s">
        <v>2094</v>
      </c>
      <c r="F69" t="s">
        <v>2041</v>
      </c>
      <c r="G69" t="s">
        <v>200</v>
      </c>
      <c r="H69" s="77">
        <v>9156.43</v>
      </c>
      <c r="I69" s="77">
        <v>209400</v>
      </c>
      <c r="J69" s="77">
        <v>0</v>
      </c>
      <c r="K69" s="77">
        <v>517.91632211304</v>
      </c>
      <c r="L69" s="78">
        <v>0</v>
      </c>
      <c r="M69" s="78">
        <v>1.2800000000000001E-2</v>
      </c>
      <c r="N69" s="78">
        <v>1.6000000000000001E-3</v>
      </c>
    </row>
    <row r="70" spans="2:14">
      <c r="B70" t="s">
        <v>2155</v>
      </c>
      <c r="C70" t="s">
        <v>2156</v>
      </c>
      <c r="D70" t="s">
        <v>1860</v>
      </c>
      <c r="E70" t="s">
        <v>2157</v>
      </c>
      <c r="F70" t="s">
        <v>2041</v>
      </c>
      <c r="G70" t="s">
        <v>106</v>
      </c>
      <c r="H70" s="77">
        <v>147.93</v>
      </c>
      <c r="I70" s="77">
        <v>31568</v>
      </c>
      <c r="J70" s="77">
        <v>0.25252999999999998</v>
      </c>
      <c r="K70" s="77">
        <v>167.71350304640001</v>
      </c>
      <c r="L70" s="78">
        <v>0</v>
      </c>
      <c r="M70" s="78">
        <v>4.1999999999999997E-3</v>
      </c>
      <c r="N70" s="78">
        <v>5.0000000000000001E-4</v>
      </c>
    </row>
    <row r="71" spans="2:14">
      <c r="B71" t="s">
        <v>2158</v>
      </c>
      <c r="C71" t="s">
        <v>2159</v>
      </c>
      <c r="D71" t="s">
        <v>1880</v>
      </c>
      <c r="E71" t="s">
        <v>2160</v>
      </c>
      <c r="F71" t="s">
        <v>2041</v>
      </c>
      <c r="G71" t="s">
        <v>106</v>
      </c>
      <c r="H71" s="77">
        <v>834.08</v>
      </c>
      <c r="I71" s="77">
        <v>6720</v>
      </c>
      <c r="J71" s="77">
        <v>0</v>
      </c>
      <c r="K71" s="77">
        <v>200.995931136</v>
      </c>
      <c r="L71" s="78">
        <v>0</v>
      </c>
      <c r="M71" s="78">
        <v>5.0000000000000001E-3</v>
      </c>
      <c r="N71" s="78">
        <v>5.9999999999999995E-4</v>
      </c>
    </row>
    <row r="72" spans="2:14">
      <c r="B72" t="s">
        <v>2161</v>
      </c>
      <c r="C72" t="s">
        <v>2162</v>
      </c>
      <c r="D72" t="s">
        <v>1880</v>
      </c>
      <c r="E72" t="s">
        <v>2100</v>
      </c>
      <c r="F72" t="s">
        <v>2041</v>
      </c>
      <c r="G72" t="s">
        <v>106</v>
      </c>
      <c r="H72" s="77">
        <v>2036.91</v>
      </c>
      <c r="I72" s="77">
        <v>14888</v>
      </c>
      <c r="J72" s="77">
        <v>0</v>
      </c>
      <c r="K72" s="77">
        <v>1087.4730066288</v>
      </c>
      <c r="L72" s="78">
        <v>0</v>
      </c>
      <c r="M72" s="78">
        <v>2.7E-2</v>
      </c>
      <c r="N72" s="78">
        <v>3.3E-3</v>
      </c>
    </row>
    <row r="73" spans="2:14">
      <c r="B73" t="s">
        <v>2163</v>
      </c>
      <c r="C73" t="s">
        <v>2164</v>
      </c>
      <c r="D73" t="s">
        <v>1880</v>
      </c>
      <c r="E73" t="s">
        <v>2100</v>
      </c>
      <c r="F73" t="s">
        <v>2041</v>
      </c>
      <c r="G73" t="s">
        <v>106</v>
      </c>
      <c r="H73" s="77">
        <v>1107.6500000000001</v>
      </c>
      <c r="I73" s="77">
        <v>14565</v>
      </c>
      <c r="J73" s="77">
        <v>0</v>
      </c>
      <c r="K73" s="77">
        <v>578.52659188500002</v>
      </c>
      <c r="L73" s="78">
        <v>0</v>
      </c>
      <c r="M73" s="78">
        <v>1.43E-2</v>
      </c>
      <c r="N73" s="78">
        <v>1.8E-3</v>
      </c>
    </row>
    <row r="74" spans="2:14">
      <c r="B74" t="s">
        <v>2165</v>
      </c>
      <c r="C74" t="s">
        <v>2166</v>
      </c>
      <c r="D74" t="s">
        <v>1880</v>
      </c>
      <c r="E74" t="s">
        <v>2100</v>
      </c>
      <c r="F74" t="s">
        <v>2041</v>
      </c>
      <c r="G74" t="s">
        <v>106</v>
      </c>
      <c r="H74" s="77">
        <v>998.75</v>
      </c>
      <c r="I74" s="77">
        <v>8226</v>
      </c>
      <c r="J74" s="77">
        <v>0</v>
      </c>
      <c r="K74" s="77">
        <v>294.61562954999999</v>
      </c>
      <c r="L74" s="78">
        <v>0</v>
      </c>
      <c r="M74" s="78">
        <v>7.3000000000000001E-3</v>
      </c>
      <c r="N74" s="78">
        <v>8.9999999999999998E-4</v>
      </c>
    </row>
    <row r="75" spans="2:14">
      <c r="B75" t="s">
        <v>2167</v>
      </c>
      <c r="C75" t="s">
        <v>2168</v>
      </c>
      <c r="D75" t="s">
        <v>1880</v>
      </c>
      <c r="E75" t="s">
        <v>2100</v>
      </c>
      <c r="F75" t="s">
        <v>2041</v>
      </c>
      <c r="G75" t="s">
        <v>106</v>
      </c>
      <c r="H75" s="77">
        <v>7242.87</v>
      </c>
      <c r="I75" s="77">
        <v>3180</v>
      </c>
      <c r="J75" s="77">
        <v>0</v>
      </c>
      <c r="K75" s="77">
        <v>825.93923187600001</v>
      </c>
      <c r="L75" s="78">
        <v>0</v>
      </c>
      <c r="M75" s="78">
        <v>2.0500000000000001E-2</v>
      </c>
      <c r="N75" s="78">
        <v>2.5000000000000001E-3</v>
      </c>
    </row>
    <row r="76" spans="2:14">
      <c r="B76" t="s">
        <v>2169</v>
      </c>
      <c r="C76" t="s">
        <v>2170</v>
      </c>
      <c r="D76" t="s">
        <v>1880</v>
      </c>
      <c r="E76" t="s">
        <v>2100</v>
      </c>
      <c r="F76" t="s">
        <v>2041</v>
      </c>
      <c r="G76" t="s">
        <v>106</v>
      </c>
      <c r="H76" s="77">
        <v>658.14</v>
      </c>
      <c r="I76" s="77">
        <v>12809</v>
      </c>
      <c r="J76" s="77">
        <v>0</v>
      </c>
      <c r="K76" s="77">
        <v>302.30393322359998</v>
      </c>
      <c r="L76" s="78">
        <v>0</v>
      </c>
      <c r="M76" s="78">
        <v>7.4999999999999997E-3</v>
      </c>
      <c r="N76" s="78">
        <v>8.9999999999999998E-4</v>
      </c>
    </row>
    <row r="77" spans="2:14">
      <c r="B77" t="s">
        <v>2171</v>
      </c>
      <c r="C77" t="s">
        <v>2172</v>
      </c>
      <c r="D77" t="s">
        <v>1880</v>
      </c>
      <c r="E77" t="s">
        <v>2100</v>
      </c>
      <c r="F77" t="s">
        <v>2041</v>
      </c>
      <c r="G77" t="s">
        <v>106</v>
      </c>
      <c r="H77" s="77">
        <v>2020.03</v>
      </c>
      <c r="I77" s="77">
        <v>9986</v>
      </c>
      <c r="J77" s="77">
        <v>0</v>
      </c>
      <c r="K77" s="77">
        <v>723.36862213879999</v>
      </c>
      <c r="L77" s="78">
        <v>0</v>
      </c>
      <c r="M77" s="78">
        <v>1.7899999999999999E-2</v>
      </c>
      <c r="N77" s="78">
        <v>2.2000000000000001E-3</v>
      </c>
    </row>
    <row r="78" spans="2:14">
      <c r="B78" t="s">
        <v>2173</v>
      </c>
      <c r="C78" t="s">
        <v>2174</v>
      </c>
      <c r="D78" t="s">
        <v>1880</v>
      </c>
      <c r="E78" t="s">
        <v>2100</v>
      </c>
      <c r="F78" t="s">
        <v>2041</v>
      </c>
      <c r="G78" t="s">
        <v>106</v>
      </c>
      <c r="H78" s="77">
        <v>2202.4899999999998</v>
      </c>
      <c r="I78" s="77">
        <v>5242</v>
      </c>
      <c r="J78" s="77">
        <v>0</v>
      </c>
      <c r="K78" s="77">
        <v>414.01992951879998</v>
      </c>
      <c r="L78" s="78">
        <v>1E-4</v>
      </c>
      <c r="M78" s="78">
        <v>1.03E-2</v>
      </c>
      <c r="N78" s="78">
        <v>1.2999999999999999E-3</v>
      </c>
    </row>
    <row r="79" spans="2:14">
      <c r="B79" t="s">
        <v>2175</v>
      </c>
      <c r="C79" t="s">
        <v>2176</v>
      </c>
      <c r="D79" t="s">
        <v>123</v>
      </c>
      <c r="E79" t="s">
        <v>2100</v>
      </c>
      <c r="F79" t="s">
        <v>2041</v>
      </c>
      <c r="G79" t="s">
        <v>110</v>
      </c>
      <c r="H79" s="77">
        <v>406.72</v>
      </c>
      <c r="I79" s="77">
        <v>22630</v>
      </c>
      <c r="J79" s="77">
        <v>0</v>
      </c>
      <c r="K79" s="77">
        <v>358.6091156032</v>
      </c>
      <c r="L79" s="78">
        <v>2.0000000000000001E-4</v>
      </c>
      <c r="M79" s="78">
        <v>8.8999999999999999E-3</v>
      </c>
      <c r="N79" s="78">
        <v>1.1000000000000001E-3</v>
      </c>
    </row>
    <row r="80" spans="2:14">
      <c r="B80" t="s">
        <v>2177</v>
      </c>
      <c r="C80" t="s">
        <v>2178</v>
      </c>
      <c r="D80" t="s">
        <v>1880</v>
      </c>
      <c r="E80" t="s">
        <v>2100</v>
      </c>
      <c r="F80" t="s">
        <v>2041</v>
      </c>
      <c r="G80" t="s">
        <v>106</v>
      </c>
      <c r="H80" s="77">
        <v>1506.02</v>
      </c>
      <c r="I80" s="77">
        <v>7467</v>
      </c>
      <c r="J80" s="77">
        <v>0</v>
      </c>
      <c r="K80" s="77">
        <v>403.26188505239998</v>
      </c>
      <c r="L80" s="78">
        <v>0</v>
      </c>
      <c r="M80" s="78">
        <v>0.01</v>
      </c>
      <c r="N80" s="78">
        <v>1.1999999999999999E-3</v>
      </c>
    </row>
    <row r="81" spans="2:14">
      <c r="B81" t="s">
        <v>2179</v>
      </c>
      <c r="C81" t="s">
        <v>2180</v>
      </c>
      <c r="D81" t="s">
        <v>107</v>
      </c>
      <c r="E81" t="s">
        <v>2181</v>
      </c>
      <c r="F81" t="s">
        <v>2041</v>
      </c>
      <c r="G81" t="s">
        <v>120</v>
      </c>
      <c r="H81" s="77">
        <v>4746.91</v>
      </c>
      <c r="I81" s="77">
        <v>8905</v>
      </c>
      <c r="J81" s="77">
        <v>0</v>
      </c>
      <c r="K81" s="77">
        <v>1015.14367370325</v>
      </c>
      <c r="L81" s="78">
        <v>0</v>
      </c>
      <c r="M81" s="78">
        <v>2.52E-2</v>
      </c>
      <c r="N81" s="78">
        <v>3.0999999999999999E-3</v>
      </c>
    </row>
    <row r="82" spans="2:14">
      <c r="B82" s="79" t="s">
        <v>2182</v>
      </c>
      <c r="D82" s="16"/>
      <c r="E82" s="16"/>
      <c r="F82" s="16"/>
      <c r="G82" s="16"/>
      <c r="H82" s="81">
        <v>4303.1899999999996</v>
      </c>
      <c r="J82" s="81">
        <v>0</v>
      </c>
      <c r="K82" s="81">
        <v>794.81002436439996</v>
      </c>
      <c r="M82" s="80">
        <v>1.9699999999999999E-2</v>
      </c>
      <c r="N82" s="80">
        <v>2.3999999999999998E-3</v>
      </c>
    </row>
    <row r="83" spans="2:14">
      <c r="B83" t="s">
        <v>2183</v>
      </c>
      <c r="C83" t="s">
        <v>2184</v>
      </c>
      <c r="D83" t="s">
        <v>1972</v>
      </c>
      <c r="E83" t="s">
        <v>2081</v>
      </c>
      <c r="F83" t="s">
        <v>2071</v>
      </c>
      <c r="G83" t="s">
        <v>106</v>
      </c>
      <c r="H83" s="77">
        <v>1614.4</v>
      </c>
      <c r="I83" s="77">
        <v>9089</v>
      </c>
      <c r="J83" s="77">
        <v>0</v>
      </c>
      <c r="K83" s="77">
        <v>526.18387817600001</v>
      </c>
      <c r="L83" s="78">
        <v>1E-4</v>
      </c>
      <c r="M83" s="78">
        <v>1.2999999999999999E-2</v>
      </c>
      <c r="N83" s="78">
        <v>1.6000000000000001E-3</v>
      </c>
    </row>
    <row r="84" spans="2:14">
      <c r="B84" t="s">
        <v>2185</v>
      </c>
      <c r="C84" t="s">
        <v>2186</v>
      </c>
      <c r="D84" t="s">
        <v>1880</v>
      </c>
      <c r="E84" t="s">
        <v>2187</v>
      </c>
      <c r="F84" t="s">
        <v>2071</v>
      </c>
      <c r="G84" t="s">
        <v>106</v>
      </c>
      <c r="H84" s="77">
        <v>2688.79</v>
      </c>
      <c r="I84" s="77">
        <v>2786</v>
      </c>
      <c r="J84" s="77">
        <v>0</v>
      </c>
      <c r="K84" s="77">
        <v>268.62614618840001</v>
      </c>
      <c r="L84" s="78">
        <v>0</v>
      </c>
      <c r="M84" s="78">
        <v>6.7000000000000002E-3</v>
      </c>
      <c r="N84" s="78">
        <v>8.0000000000000004E-4</v>
      </c>
    </row>
    <row r="85" spans="2:14">
      <c r="B85" s="79" t="s">
        <v>1063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211</v>
      </c>
      <c r="C86" t="s">
        <v>211</v>
      </c>
      <c r="D86" s="16"/>
      <c r="E86" s="16"/>
      <c r="F86" t="s">
        <v>211</v>
      </c>
      <c r="G86" t="s">
        <v>211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2077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211</v>
      </c>
      <c r="C88" t="s">
        <v>211</v>
      </c>
      <c r="D88" s="16"/>
      <c r="E88" s="16"/>
      <c r="F88" t="s">
        <v>211</v>
      </c>
      <c r="G88" t="s">
        <v>211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227</v>
      </c>
      <c r="D89" s="16"/>
      <c r="E89" s="16"/>
      <c r="F89" s="16"/>
      <c r="G89" s="16"/>
    </row>
    <row r="90" spans="2:14">
      <c r="B90" t="s">
        <v>349</v>
      </c>
      <c r="D90" s="16"/>
      <c r="E90" s="16"/>
      <c r="F90" s="16"/>
      <c r="G90" s="16"/>
    </row>
    <row r="91" spans="2:14">
      <c r="B91" t="s">
        <v>350</v>
      </c>
      <c r="D91" s="16"/>
      <c r="E91" s="16"/>
      <c r="F91" s="16"/>
      <c r="G91" s="16"/>
    </row>
    <row r="92" spans="2:14">
      <c r="B92" t="s">
        <v>351</v>
      </c>
      <c r="D92" s="16"/>
      <c r="E92" s="16"/>
      <c r="F92" s="16"/>
      <c r="G92" s="16"/>
    </row>
    <row r="93" spans="2:14">
      <c r="B93" t="s">
        <v>352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3774</v>
      </c>
    </row>
    <row r="3" spans="2:65" s="1" customFormat="1">
      <c r="B3" s="2" t="s">
        <v>2</v>
      </c>
      <c r="C3" s="83" t="s">
        <v>3775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52342.55</v>
      </c>
      <c r="K11" s="7"/>
      <c r="L11" s="75">
        <v>5473.7618530620239</v>
      </c>
      <c r="M11" s="7"/>
      <c r="N11" s="76">
        <v>1</v>
      </c>
      <c r="O11" s="76">
        <v>1.6799999999999999E-2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1063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52342.55</v>
      </c>
      <c r="L21" s="81">
        <v>5473.7618530620239</v>
      </c>
      <c r="N21" s="80">
        <v>1</v>
      </c>
      <c r="O21" s="80">
        <v>1.6799999999999999E-2</v>
      </c>
    </row>
    <row r="22" spans="2:15">
      <c r="B22" s="79" t="s">
        <v>2188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2189</v>
      </c>
      <c r="C24" s="16"/>
      <c r="D24" s="16"/>
      <c r="E24" s="16"/>
      <c r="J24" s="81">
        <v>29797.75</v>
      </c>
      <c r="L24" s="81">
        <v>2089.4116111461199</v>
      </c>
      <c r="N24" s="80">
        <v>0.38169999999999998</v>
      </c>
      <c r="O24" s="80">
        <v>6.4000000000000003E-3</v>
      </c>
    </row>
    <row r="25" spans="2:15">
      <c r="B25" t="s">
        <v>2190</v>
      </c>
      <c r="C25" t="s">
        <v>2191</v>
      </c>
      <c r="D25" t="s">
        <v>123</v>
      </c>
      <c r="E25" t="s">
        <v>2103</v>
      </c>
      <c r="F25" t="s">
        <v>2071</v>
      </c>
      <c r="G25" t="s">
        <v>531</v>
      </c>
      <c r="H25" t="s">
        <v>214</v>
      </c>
      <c r="I25" t="s">
        <v>106</v>
      </c>
      <c r="J25" s="77">
        <v>9.17</v>
      </c>
      <c r="K25" s="77">
        <v>1015461</v>
      </c>
      <c r="L25" s="77">
        <v>333.92033648820001</v>
      </c>
      <c r="M25" s="78">
        <v>0</v>
      </c>
      <c r="N25" s="78">
        <v>6.0999999999999999E-2</v>
      </c>
      <c r="O25" s="78">
        <v>1E-3</v>
      </c>
    </row>
    <row r="26" spans="2:15">
      <c r="B26" t="s">
        <v>2192</v>
      </c>
      <c r="C26" t="s">
        <v>2193</v>
      </c>
      <c r="D26" t="s">
        <v>123</v>
      </c>
      <c r="E26" t="s">
        <v>2194</v>
      </c>
      <c r="F26" t="s">
        <v>2071</v>
      </c>
      <c r="G26" t="s">
        <v>2195</v>
      </c>
      <c r="H26" t="s">
        <v>346</v>
      </c>
      <c r="I26" t="s">
        <v>106</v>
      </c>
      <c r="J26" s="77">
        <v>127.31</v>
      </c>
      <c r="K26" s="77">
        <v>113351</v>
      </c>
      <c r="L26" s="77">
        <v>517.48546894660001</v>
      </c>
      <c r="M26" s="78">
        <v>0</v>
      </c>
      <c r="N26" s="78">
        <v>9.4500000000000001E-2</v>
      </c>
      <c r="O26" s="78">
        <v>1.6000000000000001E-3</v>
      </c>
    </row>
    <row r="27" spans="2:15">
      <c r="B27" t="s">
        <v>2196</v>
      </c>
      <c r="C27" t="s">
        <v>2197</v>
      </c>
      <c r="D27" t="s">
        <v>123</v>
      </c>
      <c r="E27" t="s">
        <v>2198</v>
      </c>
      <c r="F27" t="s">
        <v>2071</v>
      </c>
      <c r="G27" t="s">
        <v>1067</v>
      </c>
      <c r="H27" t="s">
        <v>214</v>
      </c>
      <c r="I27" t="s">
        <v>110</v>
      </c>
      <c r="J27" s="77">
        <v>54.01</v>
      </c>
      <c r="K27" s="77">
        <v>101083</v>
      </c>
      <c r="L27" s="77">
        <v>212.71275964245999</v>
      </c>
      <c r="M27" s="78">
        <v>1.5299999999999999E-2</v>
      </c>
      <c r="N27" s="78">
        <v>3.8899999999999997E-2</v>
      </c>
      <c r="O27" s="78">
        <v>6.9999999999999999E-4</v>
      </c>
    </row>
    <row r="28" spans="2:15">
      <c r="B28" t="s">
        <v>2199</v>
      </c>
      <c r="C28" t="s">
        <v>2200</v>
      </c>
      <c r="D28" t="s">
        <v>123</v>
      </c>
      <c r="E28" t="s">
        <v>2094</v>
      </c>
      <c r="F28" t="s">
        <v>2071</v>
      </c>
      <c r="G28" t="s">
        <v>1067</v>
      </c>
      <c r="H28" t="s">
        <v>151</v>
      </c>
      <c r="I28" t="s">
        <v>106</v>
      </c>
      <c r="J28" s="77">
        <v>334.67</v>
      </c>
      <c r="K28" s="77">
        <v>33766</v>
      </c>
      <c r="L28" s="77">
        <v>405.2347545092</v>
      </c>
      <c r="M28" s="78">
        <v>0</v>
      </c>
      <c r="N28" s="78">
        <v>7.3999999999999996E-2</v>
      </c>
      <c r="O28" s="78">
        <v>1.1999999999999999E-3</v>
      </c>
    </row>
    <row r="29" spans="2:15">
      <c r="B29" t="s">
        <v>2201</v>
      </c>
      <c r="C29" t="s">
        <v>2202</v>
      </c>
      <c r="D29" t="s">
        <v>123</v>
      </c>
      <c r="E29" t="s">
        <v>2198</v>
      </c>
      <c r="F29" t="s">
        <v>2071</v>
      </c>
      <c r="G29" t="s">
        <v>211</v>
      </c>
      <c r="H29" t="s">
        <v>212</v>
      </c>
      <c r="I29" t="s">
        <v>110</v>
      </c>
      <c r="J29" s="77">
        <v>51.91</v>
      </c>
      <c r="K29" s="77">
        <v>220567</v>
      </c>
      <c r="L29" s="77">
        <v>446.10059977714002</v>
      </c>
      <c r="M29" s="78">
        <v>0</v>
      </c>
      <c r="N29" s="78">
        <v>8.1500000000000003E-2</v>
      </c>
      <c r="O29" s="78">
        <v>1.4E-3</v>
      </c>
    </row>
    <row r="30" spans="2:15">
      <c r="B30" t="s">
        <v>2203</v>
      </c>
      <c r="C30" t="s">
        <v>2204</v>
      </c>
      <c r="D30" t="s">
        <v>1972</v>
      </c>
      <c r="E30" t="s">
        <v>2205</v>
      </c>
      <c r="F30" t="s">
        <v>2071</v>
      </c>
      <c r="G30" t="s">
        <v>211</v>
      </c>
      <c r="H30" t="s">
        <v>212</v>
      </c>
      <c r="I30" t="s">
        <v>113</v>
      </c>
      <c r="J30" s="77">
        <v>29220.68</v>
      </c>
      <c r="K30" s="77">
        <v>134.5</v>
      </c>
      <c r="L30" s="77">
        <v>173.95769178251999</v>
      </c>
      <c r="M30" s="78">
        <v>0</v>
      </c>
      <c r="N30" s="78">
        <v>3.1800000000000002E-2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22544.799999999999</v>
      </c>
      <c r="L31" s="81">
        <v>3384.350241915904</v>
      </c>
      <c r="N31" s="80">
        <v>0.61829999999999996</v>
      </c>
      <c r="O31" s="80">
        <v>1.04E-2</v>
      </c>
    </row>
    <row r="32" spans="2:15">
      <c r="B32" t="s">
        <v>2206</v>
      </c>
      <c r="C32" t="s">
        <v>2207</v>
      </c>
      <c r="D32" t="s">
        <v>123</v>
      </c>
      <c r="E32" t="s">
        <v>2181</v>
      </c>
      <c r="F32" t="s">
        <v>2041</v>
      </c>
      <c r="G32" t="s">
        <v>2208</v>
      </c>
      <c r="H32" t="s">
        <v>214</v>
      </c>
      <c r="I32" t="s">
        <v>106</v>
      </c>
      <c r="J32" s="77">
        <v>3616.42</v>
      </c>
      <c r="K32" s="77">
        <v>12089.559999999985</v>
      </c>
      <c r="L32" s="77">
        <v>1567.83242698667</v>
      </c>
      <c r="M32" s="78">
        <v>0</v>
      </c>
      <c r="N32" s="78">
        <v>0.28639999999999999</v>
      </c>
      <c r="O32" s="78">
        <v>4.7999999999999996E-3</v>
      </c>
    </row>
    <row r="33" spans="2:15">
      <c r="B33" t="s">
        <v>2209</v>
      </c>
      <c r="C33" t="s">
        <v>2210</v>
      </c>
      <c r="D33" t="s">
        <v>123</v>
      </c>
      <c r="E33" t="s">
        <v>2081</v>
      </c>
      <c r="F33" t="s">
        <v>2041</v>
      </c>
      <c r="G33" t="s">
        <v>211</v>
      </c>
      <c r="H33" t="s">
        <v>212</v>
      </c>
      <c r="I33" t="s">
        <v>106</v>
      </c>
      <c r="J33" s="77">
        <v>17705.54</v>
      </c>
      <c r="K33" s="77">
        <v>1469.4</v>
      </c>
      <c r="L33" s="77">
        <v>932.95242426935999</v>
      </c>
      <c r="M33" s="78">
        <v>0</v>
      </c>
      <c r="N33" s="78">
        <v>0.1704</v>
      </c>
      <c r="O33" s="78">
        <v>2.8999999999999998E-3</v>
      </c>
    </row>
    <row r="34" spans="2:15">
      <c r="B34" t="s">
        <v>2211</v>
      </c>
      <c r="C34" t="s">
        <v>2212</v>
      </c>
      <c r="D34" t="s">
        <v>123</v>
      </c>
      <c r="E34" t="s">
        <v>2213</v>
      </c>
      <c r="F34" t="s">
        <v>2041</v>
      </c>
      <c r="G34" t="s">
        <v>211</v>
      </c>
      <c r="H34" t="s">
        <v>212</v>
      </c>
      <c r="I34" t="s">
        <v>113</v>
      </c>
      <c r="J34" s="77">
        <v>1222.8399999999999</v>
      </c>
      <c r="K34" s="77">
        <v>16324.429999999993</v>
      </c>
      <c r="L34" s="77">
        <v>883.56539065987397</v>
      </c>
      <c r="M34" s="78">
        <v>0</v>
      </c>
      <c r="N34" s="78">
        <v>0.16139999999999999</v>
      </c>
      <c r="O34" s="78">
        <v>2.7000000000000001E-3</v>
      </c>
    </row>
    <row r="35" spans="2:15">
      <c r="B35" s="79" t="s">
        <v>1063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I36" t="s">
        <v>211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349</v>
      </c>
      <c r="C38" s="16"/>
      <c r="D38" s="16"/>
      <c r="E38" s="16"/>
    </row>
    <row r="39" spans="2:15">
      <c r="B39" t="s">
        <v>350</v>
      </c>
      <c r="C39" s="16"/>
      <c r="D39" s="16"/>
      <c r="E39" s="16"/>
    </row>
    <row r="40" spans="2:15">
      <c r="B40" t="s">
        <v>351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3774</v>
      </c>
    </row>
    <row r="3" spans="2:60" s="1" customFormat="1">
      <c r="B3" s="2" t="s">
        <v>2</v>
      </c>
      <c r="C3" s="83" t="s">
        <v>3775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11430.97</v>
      </c>
      <c r="H11" s="7"/>
      <c r="I11" s="75">
        <v>9.1805923759519992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10506.43</v>
      </c>
      <c r="I12" s="81">
        <v>8.7187151922500004</v>
      </c>
      <c r="K12" s="80">
        <v>0.94969999999999999</v>
      </c>
      <c r="L12" s="80">
        <v>0</v>
      </c>
    </row>
    <row r="13" spans="2:60">
      <c r="B13" s="79" t="s">
        <v>2214</v>
      </c>
      <c r="D13" s="16"/>
      <c r="E13" s="16"/>
      <c r="G13" s="81">
        <v>10506.43</v>
      </c>
      <c r="I13" s="81">
        <v>8.7187151922500004</v>
      </c>
      <c r="K13" s="80">
        <v>0.94969999999999999</v>
      </c>
      <c r="L13" s="80">
        <v>0</v>
      </c>
    </row>
    <row r="14" spans="2:60">
      <c r="B14" t="s">
        <v>2215</v>
      </c>
      <c r="C14" t="s">
        <v>2216</v>
      </c>
      <c r="D14" t="s">
        <v>100</v>
      </c>
      <c r="E14" t="s">
        <v>123</v>
      </c>
      <c r="F14" t="s">
        <v>102</v>
      </c>
      <c r="G14" s="77">
        <v>402.22</v>
      </c>
      <c r="H14" s="77">
        <v>1.399</v>
      </c>
      <c r="I14" s="77">
        <v>5.6270577999999998E-3</v>
      </c>
      <c r="J14" s="78">
        <v>1E-4</v>
      </c>
      <c r="K14" s="78">
        <v>5.9999999999999995E-4</v>
      </c>
      <c r="L14" s="78">
        <v>0</v>
      </c>
    </row>
    <row r="15" spans="2:60">
      <c r="B15" t="s">
        <v>2217</v>
      </c>
      <c r="C15" t="s">
        <v>2218</v>
      </c>
      <c r="D15" t="s">
        <v>100</v>
      </c>
      <c r="E15" t="s">
        <v>112</v>
      </c>
      <c r="F15" t="s">
        <v>102</v>
      </c>
      <c r="G15" s="77">
        <v>2986.16</v>
      </c>
      <c r="H15" s="77">
        <v>48.2</v>
      </c>
      <c r="I15" s="77">
        <v>1.43932912</v>
      </c>
      <c r="J15" s="78">
        <v>2.0000000000000001E-4</v>
      </c>
      <c r="K15" s="78">
        <v>0.15679999999999999</v>
      </c>
      <c r="L15" s="78">
        <v>0</v>
      </c>
    </row>
    <row r="16" spans="2:60">
      <c r="B16" t="s">
        <v>2219</v>
      </c>
      <c r="C16" t="s">
        <v>2220</v>
      </c>
      <c r="D16" t="s">
        <v>100</v>
      </c>
      <c r="E16" t="s">
        <v>112</v>
      </c>
      <c r="F16" t="s">
        <v>102</v>
      </c>
      <c r="G16" s="77">
        <v>383.94</v>
      </c>
      <c r="H16" s="77">
        <v>1696</v>
      </c>
      <c r="I16" s="77">
        <v>6.5116224000000003</v>
      </c>
      <c r="J16" s="78">
        <v>2.0000000000000001E-4</v>
      </c>
      <c r="K16" s="78">
        <v>0.70930000000000004</v>
      </c>
      <c r="L16" s="78">
        <v>0</v>
      </c>
    </row>
    <row r="17" spans="2:12">
      <c r="B17" t="s">
        <v>2221</v>
      </c>
      <c r="C17" t="s">
        <v>2222</v>
      </c>
      <c r="D17" t="s">
        <v>100</v>
      </c>
      <c r="E17" t="s">
        <v>748</v>
      </c>
      <c r="F17" t="s">
        <v>102</v>
      </c>
      <c r="G17" s="77">
        <v>1889.21</v>
      </c>
      <c r="H17" s="77">
        <v>17.0045</v>
      </c>
      <c r="I17" s="77">
        <v>0.32125071444999997</v>
      </c>
      <c r="J17" s="78">
        <v>0</v>
      </c>
      <c r="K17" s="78">
        <v>3.5000000000000003E-2</v>
      </c>
      <c r="L17" s="78">
        <v>0</v>
      </c>
    </row>
    <row r="18" spans="2:12">
      <c r="B18" t="s">
        <v>2223</v>
      </c>
      <c r="C18" t="s">
        <v>2224</v>
      </c>
      <c r="D18" t="s">
        <v>100</v>
      </c>
      <c r="E18" t="s">
        <v>129</v>
      </c>
      <c r="F18" t="s">
        <v>102</v>
      </c>
      <c r="G18" s="77">
        <v>4844.8999999999996</v>
      </c>
      <c r="H18" s="77">
        <v>9.1</v>
      </c>
      <c r="I18" s="77">
        <v>0.4408859</v>
      </c>
      <c r="J18" s="78">
        <v>2.9999999999999997E-4</v>
      </c>
      <c r="K18" s="78">
        <v>4.8000000000000001E-2</v>
      </c>
      <c r="L18" s="78">
        <v>0</v>
      </c>
    </row>
    <row r="19" spans="2:12">
      <c r="B19" s="79" t="s">
        <v>225</v>
      </c>
      <c r="D19" s="16"/>
      <c r="E19" s="16"/>
      <c r="G19" s="81">
        <v>924.54</v>
      </c>
      <c r="I19" s="81">
        <v>0.46187718370199998</v>
      </c>
      <c r="K19" s="80">
        <v>5.0299999999999997E-2</v>
      </c>
      <c r="L19" s="80">
        <v>0</v>
      </c>
    </row>
    <row r="20" spans="2:12">
      <c r="B20" s="79" t="s">
        <v>2225</v>
      </c>
      <c r="D20" s="16"/>
      <c r="E20" s="16"/>
      <c r="G20" s="81">
        <v>924.54</v>
      </c>
      <c r="I20" s="81">
        <v>0.46187718370199998</v>
      </c>
      <c r="K20" s="80">
        <v>5.0299999999999997E-2</v>
      </c>
      <c r="L20" s="80">
        <v>0</v>
      </c>
    </row>
    <row r="21" spans="2:12">
      <c r="B21" t="s">
        <v>2226</v>
      </c>
      <c r="C21" t="s">
        <v>2227</v>
      </c>
      <c r="D21" t="s">
        <v>1860</v>
      </c>
      <c r="E21" t="s">
        <v>1106</v>
      </c>
      <c r="F21" t="s">
        <v>106</v>
      </c>
      <c r="G21" s="77">
        <v>731.31</v>
      </c>
      <c r="H21" s="77">
        <v>14.97</v>
      </c>
      <c r="I21" s="77">
        <v>0.392584905702</v>
      </c>
      <c r="J21" s="78">
        <v>0</v>
      </c>
      <c r="K21" s="78">
        <v>4.2799999999999998E-2</v>
      </c>
      <c r="L21" s="78">
        <v>0</v>
      </c>
    </row>
    <row r="22" spans="2:12">
      <c r="B22" t="s">
        <v>2228</v>
      </c>
      <c r="C22" t="s">
        <v>2229</v>
      </c>
      <c r="D22" t="s">
        <v>1860</v>
      </c>
      <c r="E22" t="s">
        <v>1278</v>
      </c>
      <c r="F22" t="s">
        <v>106</v>
      </c>
      <c r="G22" s="77">
        <v>193.23</v>
      </c>
      <c r="H22" s="77">
        <v>10</v>
      </c>
      <c r="I22" s="77">
        <v>6.9292277999999999E-2</v>
      </c>
      <c r="J22" s="78">
        <v>0</v>
      </c>
      <c r="K22" s="78">
        <v>7.4999999999999997E-3</v>
      </c>
      <c r="L22" s="78">
        <v>0</v>
      </c>
    </row>
    <row r="23" spans="2:12">
      <c r="B23" t="s">
        <v>227</v>
      </c>
      <c r="D23" s="16"/>
      <c r="E23" s="16"/>
    </row>
    <row r="24" spans="2:12">
      <c r="B24" t="s">
        <v>349</v>
      </c>
      <c r="D24" s="16"/>
      <c r="E24" s="16"/>
    </row>
    <row r="25" spans="2:12">
      <c r="B25" t="s">
        <v>350</v>
      </c>
      <c r="D25" s="16"/>
      <c r="E25" s="16"/>
    </row>
    <row r="26" spans="2:12">
      <c r="B26" t="s">
        <v>351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2023-05-31T13:02:08Z</dcterms:modified>
</cp:coreProperties>
</file>