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9-23\קבצים לאינטרנט 09-23\"/>
    </mc:Choice>
  </mc:AlternateContent>
  <xr:revisionPtr revIDLastSave="0" documentId="8_{CB7B1EC2-5847-4C85-BFB0-5724A6C7D7E3}" xr6:coauthVersionLast="47" xr6:coauthVersionMax="47" xr10:uidLastSave="{00000000-0000-0000-0000-000000000000}"/>
  <workbookProtection lockStructure="1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עתידיים'!$B$8:$K$15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מזומנים!$B$7:$L$200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58" l="1"/>
  <c r="C12" i="88"/>
  <c r="C10" i="88" s="1"/>
  <c r="C42" i="88" s="1"/>
  <c r="J12" i="58"/>
  <c r="J15" i="58"/>
  <c r="C23" i="88"/>
  <c r="J30" i="76"/>
  <c r="J29" i="76"/>
  <c r="J28" i="76"/>
  <c r="J27" i="76"/>
  <c r="J26" i="76"/>
  <c r="J25" i="76"/>
  <c r="J24" i="76"/>
  <c r="J23" i="76"/>
  <c r="J21" i="76"/>
  <c r="J20" i="76"/>
  <c r="J19" i="76"/>
  <c r="J18" i="76"/>
  <c r="J17" i="76"/>
  <c r="J16" i="76"/>
  <c r="J15" i="76"/>
  <c r="J14" i="76"/>
  <c r="J13" i="76"/>
  <c r="J12" i="76"/>
  <c r="J11" i="76"/>
  <c r="M48" i="63"/>
  <c r="M47" i="63"/>
  <c r="M46" i="63"/>
  <c r="M45" i="63"/>
  <c r="M44" i="63"/>
  <c r="M43" i="63"/>
  <c r="M42" i="63"/>
  <c r="M41" i="63"/>
  <c r="M40" i="63"/>
  <c r="M39" i="63"/>
  <c r="M37" i="63"/>
  <c r="M36" i="63"/>
  <c r="M35" i="63"/>
  <c r="M34" i="63"/>
  <c r="M33" i="63"/>
  <c r="M32" i="63"/>
  <c r="M31" i="63"/>
  <c r="M30" i="63"/>
  <c r="M29" i="63"/>
  <c r="M28" i="63"/>
  <c r="M26" i="63"/>
  <c r="M25" i="63"/>
  <c r="M24" i="63"/>
  <c r="M23" i="63"/>
  <c r="M22" i="63"/>
  <c r="M21" i="63"/>
  <c r="M20" i="63"/>
  <c r="M18" i="63"/>
  <c r="M17" i="63"/>
  <c r="M16" i="63"/>
  <c r="M15" i="63"/>
  <c r="M14" i="63"/>
  <c r="M13" i="63"/>
  <c r="M12" i="63"/>
  <c r="M11" i="63"/>
  <c r="Q30" i="59"/>
  <c r="Q29" i="59"/>
  <c r="Q28" i="59"/>
  <c r="Q27" i="59"/>
  <c r="Q26" i="59"/>
  <c r="Q25" i="59"/>
  <c r="Q24" i="59"/>
  <c r="Q22" i="59"/>
  <c r="Q21" i="59"/>
  <c r="Q20" i="59"/>
  <c r="Q18" i="59"/>
  <c r="Q17" i="59"/>
  <c r="Q16" i="59"/>
  <c r="Q15" i="59"/>
  <c r="Q14" i="59"/>
  <c r="Q13" i="59"/>
  <c r="Q12" i="59"/>
  <c r="Q11" i="59"/>
  <c r="D11" i="88" l="1"/>
  <c r="D17" i="88"/>
  <c r="K26" i="76"/>
  <c r="K16" i="76"/>
  <c r="N45" i="63"/>
  <c r="N35" i="63"/>
  <c r="N25" i="63"/>
  <c r="N15" i="63"/>
  <c r="R26" i="59"/>
  <c r="R15" i="59"/>
  <c r="L18" i="58"/>
  <c r="K29" i="76"/>
  <c r="K19" i="76"/>
  <c r="N48" i="63"/>
  <c r="N39" i="63"/>
  <c r="N29" i="63"/>
  <c r="N18" i="63"/>
  <c r="R29" i="59"/>
  <c r="R18" i="59"/>
  <c r="K23" i="76"/>
  <c r="K13" i="76"/>
  <c r="N42" i="63"/>
  <c r="N32" i="63"/>
  <c r="N22" i="63"/>
  <c r="N12" i="63"/>
  <c r="R22" i="59"/>
  <c r="R12" i="59"/>
  <c r="L19" i="58"/>
  <c r="L15" i="58"/>
  <c r="L20" i="58"/>
  <c r="R13" i="59"/>
  <c r="R16" i="59"/>
  <c r="R20" i="59"/>
  <c r="R24" i="59"/>
  <c r="R27" i="59"/>
  <c r="R30" i="59"/>
  <c r="N13" i="63"/>
  <c r="N16" i="63"/>
  <c r="N20" i="63"/>
  <c r="N23" i="63"/>
  <c r="N26" i="63"/>
  <c r="N30" i="63"/>
  <c r="N33" i="63"/>
  <c r="N36" i="63"/>
  <c r="N40" i="63"/>
  <c r="N43" i="63"/>
  <c r="N46" i="63"/>
  <c r="K11" i="76"/>
  <c r="K14" i="76"/>
  <c r="K17" i="76"/>
  <c r="K20" i="76"/>
  <c r="K24" i="76"/>
  <c r="K27" i="76"/>
  <c r="K30" i="76"/>
  <c r="D31" i="88"/>
  <c r="L13" i="58"/>
  <c r="D10" i="88"/>
  <c r="D38" i="88"/>
  <c r="D23" i="88"/>
  <c r="L12" i="58"/>
  <c r="L16" i="58"/>
  <c r="R11" i="59"/>
  <c r="R14" i="59"/>
  <c r="R17" i="59"/>
  <c r="R21" i="59"/>
  <c r="R25" i="59"/>
  <c r="R28" i="59"/>
  <c r="N11" i="63"/>
  <c r="N14" i="63"/>
  <c r="N17" i="63"/>
  <c r="N21" i="63"/>
  <c r="N24" i="63"/>
  <c r="N28" i="63"/>
  <c r="N31" i="63"/>
  <c r="N34" i="63"/>
  <c r="N37" i="63"/>
  <c r="N41" i="63"/>
  <c r="N44" i="63"/>
  <c r="N47" i="63"/>
  <c r="K12" i="76"/>
  <c r="K15" i="76"/>
  <c r="K18" i="76"/>
  <c r="K21" i="76"/>
  <c r="K25" i="76"/>
  <c r="K28" i="76"/>
  <c r="D13" i="88"/>
  <c r="D42" i="88"/>
  <c r="D12" i="88"/>
  <c r="L17" i="58"/>
  <c r="J10" i="58" l="1"/>
  <c r="L11" i="58"/>
  <c r="K11" i="58"/>
  <c r="K19" i="58" l="1"/>
  <c r="K16" i="58"/>
  <c r="K18" i="58"/>
  <c r="L10" i="58"/>
  <c r="K13" i="58"/>
  <c r="K10" i="58"/>
  <c r="K20" i="58"/>
  <c r="K17" i="58"/>
  <c r="K15" i="58"/>
  <c r="K12" i="5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9">
    <s v="Migdal Hashkaot Neches Boded"/>
    <s v="{[Time].[Hie Time].[Yom].&amp;[20230930]}"/>
    <s v="{[Medida].[Medida].&amp;[2]}"/>
    <s v="{[Keren].[Keren].[All]}"/>
    <s v="{[Cheshbon KM].[Hie Peilut].[Peilut 7].&amp;[Kod_Peilut_L7_1050]&amp;[Kod_Peilut_L6_479]&amp;[Kod_Peilut_L5_305]&amp;[Kod_Peilut_L4_304]&amp;[Kod_Peilut_L3_303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3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1"/>
        <n x="9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fi="14">
        <n x="1" s="1"/>
        <n x="2" s="1"/>
        <n x="3" s="1"/>
        <n x="4" s="1"/>
        <n x="5" s="1"/>
        <n x="12"/>
        <n x="9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fi="14">
        <n x="1" s="1"/>
        <n x="2" s="1"/>
        <n x="3" s="1"/>
        <n x="4" s="1"/>
        <n x="5" s="1"/>
        <n x="13"/>
        <n x="9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fi="14">
        <n x="1" s="1"/>
        <n x="2" s="1"/>
        <n x="3" s="1"/>
        <n x="4" s="1"/>
        <n x="5" s="1"/>
        <n x="16"/>
        <n x="9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fi="14">
        <n x="1" s="1"/>
        <n x="2" s="1"/>
        <n x="3" s="1"/>
        <n x="4" s="1"/>
        <n x="5" s="1"/>
        <n x="17"/>
        <n x="9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fi="14">
        <n x="1" s="1"/>
        <n x="2" s="1"/>
        <n x="3" s="1"/>
        <n x="4" s="1"/>
        <n x="5" s="1"/>
        <n x="18"/>
        <n x="9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fi="14">
        <n x="1" s="1"/>
        <n x="2" s="1"/>
        <n x="3" s="1"/>
        <n x="4" s="1"/>
        <n x="5" s="1"/>
        <n x="19"/>
        <n x="9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fi="14">
        <n x="1" s="1"/>
        <n x="2" s="1"/>
        <n x="3" s="1"/>
        <n x="4" s="1"/>
        <n x="5" s="1"/>
        <n x="20"/>
        <n x="9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fi="14">
        <n x="1" s="1"/>
        <n x="2" s="1"/>
        <n x="3" s="1"/>
        <n x="4" s="1"/>
        <n x="5" s="1"/>
        <n x="22"/>
        <n x="9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fi="14">
        <n x="1" s="1"/>
        <n x="2" s="1"/>
        <n x="3" s="1"/>
        <n x="4" s="1"/>
        <n x="5" s="1"/>
        <n x="23"/>
        <n x="9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fi="14">
        <n x="1" s="1"/>
        <n x="2" s="1"/>
        <n x="3" s="1"/>
        <n x="4" s="1"/>
        <n x="5" s="1"/>
        <n x="24"/>
        <n x="9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fi="14">
        <n x="1" s="1"/>
        <n x="2" s="1"/>
        <n x="3" s="1"/>
        <n x="4" s="1"/>
        <n x="5" s="1"/>
        <n x="25"/>
        <n x="9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fi="14">
        <n x="1" s="1"/>
        <n x="2" s="1"/>
        <n x="3" s="1"/>
        <n x="4" s="1"/>
        <n x="5" s="1"/>
        <n x="26"/>
        <n x="9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fi="14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 fi="14">
        <n x="1" s="1"/>
        <n x="2" s="1"/>
        <n x="3" s="1"/>
        <n x="4" s="1"/>
        <n x="5" s="1"/>
        <n x="30"/>
        <n x="9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 fi="14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 si="8">
        <n x="1" s="1"/>
        <n x="2" s="1"/>
        <n x="3" s="1"/>
        <n x="4" s="1"/>
        <n x="5" s="1"/>
        <n x="33"/>
        <n x="7"/>
      </t>
    </mdx>
    <mdx n="0" f="v">
      <t c="7" fi="14">
        <n x="1" s="1"/>
        <n x="2" s="1"/>
        <n x="3" s="1"/>
        <n x="4" s="1"/>
        <n x="5" s="1"/>
        <n x="33"/>
        <n x="9"/>
      </t>
    </mdx>
    <mdx n="0" f="v">
      <t c="7" si="8">
        <n x="1" s="1"/>
        <n x="2" s="1"/>
        <n x="3" s="1"/>
        <n x="4" s="1"/>
        <n x="5" s="1"/>
        <n x="34"/>
        <n x="7"/>
      </t>
    </mdx>
    <mdx n="0" f="v">
      <t c="7" fi="14">
        <n x="1" s="1"/>
        <n x="2" s="1"/>
        <n x="3" s="1"/>
        <n x="4" s="1"/>
        <n x="5" s="1"/>
        <n x="34"/>
        <n x="9"/>
      </t>
    </mdx>
    <mdx n="0" f="v">
      <t c="7" si="8">
        <n x="1" s="1"/>
        <n x="2" s="1"/>
        <n x="3" s="1"/>
        <n x="4" s="1"/>
        <n x="5" s="1"/>
        <n x="35"/>
        <n x="7"/>
      </t>
    </mdx>
    <mdx n="0" f="v">
      <t c="7" fi="14">
        <n x="1" s="1"/>
        <n x="2" s="1"/>
        <n x="3" s="1"/>
        <n x="4" s="1"/>
        <n x="5" s="1"/>
        <n x="35"/>
        <n x="9"/>
      </t>
    </mdx>
    <mdx n="0" f="v">
      <t c="7" si="8">
        <n x="1" s="1"/>
        <n x="2" s="1"/>
        <n x="3" s="1"/>
        <n x="4" s="1"/>
        <n x="5" s="1"/>
        <n x="36"/>
        <n x="7"/>
      </t>
    </mdx>
    <mdx n="0" f="v">
      <t c="7" fi="14">
        <n x="1" s="1"/>
        <n x="2" s="1"/>
        <n x="3" s="1"/>
        <n x="4" s="1"/>
        <n x="5" s="1"/>
        <n x="36"/>
        <n x="9"/>
      </t>
    </mdx>
    <mdx n="0" f="v">
      <t c="3" si="39">
        <n x="1" s="1"/>
        <n x="37"/>
        <n x="38"/>
      </t>
    </mdx>
    <mdx n="0" f="v">
      <t c="3" si="39">
        <n x="1" s="1"/>
        <n x="40"/>
        <n x="38"/>
      </t>
    </mdx>
    <mdx n="0" f="v">
      <t c="3" si="39">
        <n x="1" s="1"/>
        <n x="41"/>
        <n x="38"/>
      </t>
    </mdx>
    <mdx n="0" f="v">
      <t c="3" si="39">
        <n x="1" s="1"/>
        <n x="42"/>
        <n x="38"/>
      </t>
    </mdx>
    <mdx n="0" f="v">
      <t c="3" si="39">
        <n x="1" s="1"/>
        <n x="43"/>
        <n x="38"/>
      </t>
    </mdx>
    <mdx n="0" f="v">
      <t c="3" si="39">
        <n x="1" s="1"/>
        <n x="44"/>
        <n x="38"/>
      </t>
    </mdx>
    <mdx n="0" f="v">
      <t c="3" si="39">
        <n x="1" s="1"/>
        <n x="45"/>
        <n x="38"/>
      </t>
    </mdx>
    <mdx n="0" f="v">
      <t c="3" si="39">
        <n x="1" s="1"/>
        <n x="46"/>
        <n x="38"/>
      </t>
    </mdx>
    <mdx n="0" f="v">
      <t c="3" si="39">
        <n x="1" s="1"/>
        <n x="47"/>
        <n x="38"/>
      </t>
    </mdx>
    <mdx n="0" f="v">
      <t c="3" si="39">
        <n x="1" s="1"/>
        <n x="48"/>
        <n x="38"/>
      </t>
    </mdx>
  </mdxMetadata>
  <valueMetadata count="6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</valueMetadata>
</metadata>
</file>

<file path=xl/sharedStrings.xml><?xml version="1.0" encoding="utf-8"?>
<sst xmlns="http://schemas.openxmlformats.org/spreadsheetml/2006/main" count="1854" uniqueCount="387">
  <si>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</si>
  <si>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</si>
  <si>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</si>
  <si>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</si>
  <si>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</si>
  <si>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</si>
  <si>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</si>
  <si>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</si>
  <si>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</si>
  <si>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</si>
  <si>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</si>
  <si>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</si>
  <si>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</si>
  <si>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</si>
  <si>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</si>
  <si>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</si>
  <si>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</si>
  <si>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</si>
  <si>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</si>
  <si>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</si>
  <si>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</si>
  <si>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</si>
  <si>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</si>
  <si>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</si>
  <si>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</si>
  <si>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</si>
  <si>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תעודות התחייבות ממשלתיות</t>
  </si>
  <si>
    <t>אחר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</si>
  <si>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</si>
  <si>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</si>
  <si>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</si>
  <si>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</si>
  <si>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</si>
  <si>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</si>
  <si>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</si>
  <si>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</si>
  <si>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</si>
  <si>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</si>
  <si>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</si>
  <si>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</si>
  <si>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</si>
  <si>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</si>
  <si>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</si>
  <si>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</si>
  <si>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</si>
  <si>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</si>
  <si>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</si>
  <si>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</si>
  <si>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</si>
  <si>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</si>
  <si>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</si>
  <si>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</si>
  <si>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</si>
  <si>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</si>
  <si>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</si>
  <si>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</si>
  <si>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</si>
  <si>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</si>
  <si>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</si>
  <si>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</si>
  <si>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</si>
  <si>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</si>
  <si>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</si>
  <si>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</si>
  <si>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</si>
  <si>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</si>
  <si>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</si>
  <si>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</si>
  <si>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</si>
  <si>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</si>
  <si>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</si>
  <si>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</si>
  <si>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</si>
  <si>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</si>
  <si>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</si>
  <si>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</si>
  <si>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</si>
  <si>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</si>
  <si>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</si>
  <si>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</si>
  <si>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</si>
  <si>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</si>
  <si>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</si>
  <si>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</si>
  <si>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</si>
  <si>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</si>
  <si>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עלות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</si>
  <si>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</si>
  <si>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</si>
  <si>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</si>
  <si>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</si>
  <si>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</si>
  <si>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</si>
  <si>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</si>
  <si>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שווי הוגן/עעלות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</si>
  <si>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</si>
  <si>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</si>
  <si>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</si>
  <si>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</si>
  <si>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</si>
  <si>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</si>
  <si>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</si>
  <si>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</si>
  <si>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</si>
  <si>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</si>
  <si>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</si>
  <si>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</si>
  <si>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</si>
  <si>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</si>
  <si>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</si>
  <si>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</si>
  <si>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</si>
  <si>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</si>
  <si>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</si>
  <si>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</si>
  <si>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</si>
  <si>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</si>
  <si>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</si>
  <si>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</si>
  <si>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</si>
  <si>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</si>
  <si>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</si>
  <si>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</si>
  <si>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</si>
  <si>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</si>
  <si>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</si>
  <si>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</si>
  <si>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</si>
  <si>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</si>
  <si>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</si>
  <si>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</si>
  <si>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</si>
  <si>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</si>
  <si>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</si>
  <si>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</si>
  <si>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</si>
  <si>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</si>
  <si>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</si>
  <si>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</si>
  <si>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</si>
  <si>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</si>
  <si>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</si>
  <si>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</si>
  <si>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</si>
  <si>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</si>
  <si>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</si>
  <si>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</si>
  <si>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</si>
  <si>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</si>
  <si>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</si>
  <si>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</si>
  <si>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</si>
  <si>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</si>
  <si>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</si>
  <si>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</si>
  <si>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</si>
  <si>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</si>
  <si>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</si>
  <si>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</si>
  <si>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</si>
  <si>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</si>
  <si>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</si>
  <si>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</si>
  <si>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</si>
  <si>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</si>
  <si>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</si>
  <si>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</si>
  <si>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</si>
  <si>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</si>
  <si>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</si>
  <si>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</si>
  <si>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</si>
  <si>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</si>
  <si>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</si>
  <si>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</si>
  <si>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</si>
  <si>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</si>
  <si>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</si>
  <si>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</si>
  <si>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</si>
  <si>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</si>
  <si>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</si>
  <si>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</si>
  <si>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</si>
  <si>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</si>
  <si>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</si>
  <si>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</si>
  <si>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</si>
  <si>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</si>
  <si>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</si>
  <si>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</si>
  <si>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</si>
  <si>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</si>
  <si>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</si>
  <si>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</si>
  <si>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</si>
  <si>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</si>
  <si>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</si>
  <si>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</si>
  <si>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</si>
  <si>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</si>
  <si>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</si>
  <si>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</si>
  <si>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מט"ח/ מט"ח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</si>
  <si>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</si>
  <si>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</si>
  <si>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</si>
  <si>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</si>
  <si>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</si>
  <si>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</si>
  <si>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</si>
  <si>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</si>
  <si>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</si>
  <si>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</si>
  <si>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</si>
  <si>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</si>
  <si>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</si>
  <si>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</si>
  <si>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</si>
  <si>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</si>
  <si>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</si>
  <si>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</si>
  <si>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</si>
  <si>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</si>
  <si>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</si>
  <si>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</si>
  <si>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</si>
  <si>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</si>
  <si>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</si>
  <si>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</si>
  <si>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</si>
  <si>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</si>
  <si>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30/09/2023</t>
  </si>
  <si>
    <t>מגדל מקפת קרנות פנסיה וקופות גמל בע"מ</t>
  </si>
  <si>
    <t>מגדל מקפת משלימה (מספר אוצר 659) - מסלול הלכה למקבלי קצבה</t>
  </si>
  <si>
    <t>ממשל צמודה 0527</t>
  </si>
  <si>
    <t>1140847</t>
  </si>
  <si>
    <t>RF</t>
  </si>
  <si>
    <t>ממשל צמודה 0529</t>
  </si>
  <si>
    <t>1157023</t>
  </si>
  <si>
    <t>ממשל צמודה 1025</t>
  </si>
  <si>
    <t>1135912</t>
  </si>
  <si>
    <t>ממשל צמודה 1131</t>
  </si>
  <si>
    <t>1172220</t>
  </si>
  <si>
    <t>מקמ 114</t>
  </si>
  <si>
    <t>8240111</t>
  </si>
  <si>
    <t>ממשל שקלית 0226</t>
  </si>
  <si>
    <t>1174697</t>
  </si>
  <si>
    <t>ממשל שקלית 0330</t>
  </si>
  <si>
    <t>1160985</t>
  </si>
  <si>
    <t>ממשל שקלית 0347</t>
  </si>
  <si>
    <t>1140193</t>
  </si>
  <si>
    <t>ממשל שקלית 0432</t>
  </si>
  <si>
    <t>1180660</t>
  </si>
  <si>
    <t>ממשל שקלית 0928</t>
  </si>
  <si>
    <t>1150879</t>
  </si>
  <si>
    <t>ממשל שקלית 1152</t>
  </si>
  <si>
    <t>1184076</t>
  </si>
  <si>
    <t>הראל סל כשר תא 90</t>
  </si>
  <si>
    <t>1166172</t>
  </si>
  <si>
    <t>511776783</t>
  </si>
  <si>
    <t>מניות</t>
  </si>
  <si>
    <t>הראל סל כשר תל אביב 125</t>
  </si>
  <si>
    <t>1155340</t>
  </si>
  <si>
    <t>פסגות ETF כש תא 125</t>
  </si>
  <si>
    <t>1155324</t>
  </si>
  <si>
    <t>513765339</t>
  </si>
  <si>
    <t>קסם ETF כשרה תא 125</t>
  </si>
  <si>
    <t>1155365</t>
  </si>
  <si>
    <t>510938608</t>
  </si>
  <si>
    <t>תכלית סל כש תא 125</t>
  </si>
  <si>
    <t>1155373</t>
  </si>
  <si>
    <t>513534974</t>
  </si>
  <si>
    <t>MTF סל כשרה תל בונד 60</t>
  </si>
  <si>
    <t>1159698</t>
  </si>
  <si>
    <t>511303661</t>
  </si>
  <si>
    <t>אג"ח</t>
  </si>
  <si>
    <t>הראל סל כשרה תל בונד 60</t>
  </si>
  <si>
    <t>1155092</t>
  </si>
  <si>
    <t>פסגות ETF כש תלבונד 60</t>
  </si>
  <si>
    <t>1155076</t>
  </si>
  <si>
    <t>קסם ETF כשרה תל בונד 60</t>
  </si>
  <si>
    <t>1155126</t>
  </si>
  <si>
    <t>תכלית סל כש תלבונד שקלי</t>
  </si>
  <si>
    <t>1155183</t>
  </si>
  <si>
    <t>תכלית סל כשרה תל בונד תשואות</t>
  </si>
  <si>
    <t>1155100</t>
  </si>
  <si>
    <t>DAIWA ETF TOPIX</t>
  </si>
  <si>
    <t>JP3027620008</t>
  </si>
  <si>
    <t>HORIZONS S&amp;P/TSX 60 INDEX</t>
  </si>
  <si>
    <t>CA44056G1054</t>
  </si>
  <si>
    <t>ISHARES CORE MSCI EURPOE</t>
  </si>
  <si>
    <t>IE00B1YZSC51</t>
  </si>
  <si>
    <t>ISHARES S&amp;P500 SWAP UCITS</t>
  </si>
  <si>
    <t>IE00BMTX1Y45</t>
  </si>
  <si>
    <t>SOURCE S&amp;P 500 UCITS ETF</t>
  </si>
  <si>
    <t>IE00B3YCGJ38</t>
  </si>
  <si>
    <t>SPDR S&amp;P 500 ETF TRUST</t>
  </si>
  <si>
    <t>US78462F1030</t>
  </si>
  <si>
    <t>NYSE</t>
  </si>
  <si>
    <t>UBS ETF MSCI EMERG.MARKETS</t>
  </si>
  <si>
    <t>LU0480132876</t>
  </si>
  <si>
    <t>VANGUARD AUST SHARES IDX ETF</t>
  </si>
  <si>
    <t>AU000000VAS1</t>
  </si>
  <si>
    <t>AMUNDI ETF EUR HY LIQ BD IBX</t>
  </si>
  <si>
    <t>LU1681040496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</si>
  <si>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</si>
  <si>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</si>
  <si>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</si>
  <si>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</si>
  <si>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</si>
  <si>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</si>
  <si>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</si>
  <si>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</si>
  <si>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ISHARES USD TREASURY 7 10Y</t>
  </si>
  <si>
    <t>IE00B1FZS798</t>
  </si>
  <si>
    <t>PIMCO INV GRADE CORP BD ETF</t>
  </si>
  <si>
    <t>US72201R8170</t>
  </si>
  <si>
    <t>SPDR HIGH YIELD BOND ETF</t>
  </si>
  <si>
    <t>US78468R6229</t>
  </si>
  <si>
    <t>SPDR PORTFOLIO INTERMEDIATE</t>
  </si>
  <si>
    <t>US78464A3757</t>
  </si>
  <si>
    <t>₪ / מט"ח</t>
  </si>
  <si>
    <t>+ILS/-USD 3.607 04-12-23 (10) -240</t>
  </si>
  <si>
    <t>10000134</t>
  </si>
  <si>
    <t>ל.ר.</t>
  </si>
  <si>
    <t>+ILS/-USD 3.6223 04-12-23 (10) -377</t>
  </si>
  <si>
    <t>10000118</t>
  </si>
  <si>
    <t>+ILS/-USD 3.7403 04-12-23 (10) -197</t>
  </si>
  <si>
    <t>10000147</t>
  </si>
  <si>
    <t>+ILS/-USD 3.7486 04-12-23 (10) -174</t>
  </si>
  <si>
    <t>10000149</t>
  </si>
  <si>
    <t>+ILS/-USD 3.7622 04-12-23 (10) -178</t>
  </si>
  <si>
    <t>10000148</t>
  </si>
  <si>
    <t>+ILS/-USD 3.7965 04-12-23 (10) -150</t>
  </si>
  <si>
    <t>10000153</t>
  </si>
  <si>
    <t>+USD/-ILS 3.5692 04-12-23 (10) -248</t>
  </si>
  <si>
    <t>10000131</t>
  </si>
  <si>
    <t>+USD/-ILS 3.5925 04-12-23 (10) -360</t>
  </si>
  <si>
    <t>10000120</t>
  </si>
  <si>
    <t>+USD/-AUD 0.6511 16-01-24 (10) +33</t>
  </si>
  <si>
    <t>10000152</t>
  </si>
  <si>
    <t>+USD/-CAD 1.30937 22-01-24 (10) -33.3</t>
  </si>
  <si>
    <t>10000137</t>
  </si>
  <si>
    <t>+USD/-EUR 1.05772 13-02-24 (10) +68.2</t>
  </si>
  <si>
    <t>10000155</t>
  </si>
  <si>
    <t>+USD/-EUR 1.07355 13-02-24 (10) +72.5</t>
  </si>
  <si>
    <t>10000154</t>
  </si>
  <si>
    <t>+USD/-EUR 1.1099 13-02-24 (10) +109</t>
  </si>
  <si>
    <t>10000145</t>
  </si>
  <si>
    <t>+USD/-GBP 1.29182 11-01-24 (10) -0.8</t>
  </si>
  <si>
    <t>10000143</t>
  </si>
  <si>
    <t>+USD/-JPY 135.623 16-01-24 (10) -393.5</t>
  </si>
  <si>
    <t>10000139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</si>
  <si>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</si>
  <si>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</si>
  <si>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</si>
  <si>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</si>
  <si>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</si>
  <si>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</si>
  <si>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</si>
  <si>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34110000</t>
  </si>
  <si>
    <t>מעלות S&amp;P</t>
  </si>
  <si>
    <t>34510000</t>
  </si>
  <si>
    <t>ilAAA</t>
  </si>
  <si>
    <t>34610000</t>
  </si>
  <si>
    <t>31710000</t>
  </si>
  <si>
    <t>34710000</t>
  </si>
  <si>
    <t>34010000</t>
  </si>
  <si>
    <t>סה"כ תעודות חוב מסחריות</t>
  </si>
  <si>
    <t>סה"כ אגרות חוב קונצרניות</t>
  </si>
  <si>
    <t>סה"כ מניות</t>
  </si>
  <si>
    <t>סה"כ תעודות השתתפות בקרנות נאמנות</t>
  </si>
  <si>
    <t>סה"כ כתבי אופציה</t>
  </si>
  <si>
    <t>סה"כ אופציות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</si>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</sst>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2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0" fontId="9" fillId="0" borderId="6" xfId="7" applyFont="1" applyBorder="1" applyAlignment="1">
      <alignment horizontal="center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9" fillId="0" borderId="0" xfId="7" applyFont="1" applyBorder="1" applyAlignment="1">
      <alignment horizontal="center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right" indent="1"/>
    </xf>
    <xf numFmtId="0" fontId="26" fillId="0" borderId="0" xfId="0" applyFont="1" applyAlignment="1">
      <alignment horizontal="right"/>
    </xf>
    <xf numFmtId="0" fontId="25" fillId="0" borderId="0" xfId="0" applyFont="1" applyAlignment="1">
      <alignment horizontal="right" indent="2"/>
    </xf>
    <xf numFmtId="0" fontId="26" fillId="0" borderId="0" xfId="0" applyFont="1" applyAlignment="1">
      <alignment horizontal="right" indent="3"/>
    </xf>
    <xf numFmtId="0" fontId="25" fillId="0" borderId="0" xfId="0" applyFont="1" applyAlignment="1">
      <alignment horizontal="right" indent="4"/>
    </xf>
    <xf numFmtId="0" fontId="25" fillId="0" borderId="0" xfId="0" applyFont="1" applyAlignment="1">
      <alignment horizontal="right" indent="3"/>
    </xf>
    <xf numFmtId="49" fontId="25" fillId="0" borderId="0" xfId="0" applyNumberFormat="1" applyFont="1" applyAlignment="1">
      <alignment horizontal="right"/>
    </xf>
    <xf numFmtId="14" fontId="25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10" fontId="25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right"/>
    </xf>
    <xf numFmtId="14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0" fontId="26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/>
    </xf>
    <xf numFmtId="0" fontId="5" fillId="0" borderId="0" xfId="0" applyFont="1" applyAlignment="1">
      <alignment horizontal="right" readingOrder="2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right" readingOrder="2"/>
    </xf>
    <xf numFmtId="0" fontId="26" fillId="0" borderId="23" xfId="0" applyFont="1" applyBorder="1" applyAlignment="1">
      <alignment horizontal="right"/>
    </xf>
    <xf numFmtId="0" fontId="26" fillId="0" borderId="0" xfId="0" applyFont="1" applyAlignment="1">
      <alignment horizontal="right" indent="2"/>
    </xf>
    <xf numFmtId="49" fontId="26" fillId="0" borderId="23" xfId="0" applyNumberFormat="1" applyFont="1" applyBorder="1" applyAlignment="1">
      <alignment horizontal="right"/>
    </xf>
    <xf numFmtId="4" fontId="26" fillId="0" borderId="23" xfId="0" applyNumberFormat="1" applyFont="1" applyBorder="1" applyAlignment="1">
      <alignment horizontal="right"/>
    </xf>
    <xf numFmtId="2" fontId="26" fillId="0" borderId="23" xfId="0" applyNumberFormat="1" applyFont="1" applyBorder="1" applyAlignment="1">
      <alignment horizontal="right"/>
    </xf>
    <xf numFmtId="10" fontId="26" fillId="0" borderId="23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25" fillId="0" borderId="0" xfId="0" applyFont="1" applyAlignment="1">
      <alignment horizontal="right" indent="1"/>
    </xf>
    <xf numFmtId="43" fontId="5" fillId="0" borderId="24" xfId="13" applyFont="1" applyBorder="1" applyAlignment="1">
      <alignment horizontal="right"/>
    </xf>
    <xf numFmtId="10" fontId="5" fillId="0" borderId="24" xfId="14" applyNumberFormat="1" applyFont="1" applyBorder="1" applyAlignment="1">
      <alignment horizontal="center"/>
    </xf>
    <xf numFmtId="2" fontId="5" fillId="0" borderId="24" xfId="7" applyNumberFormat="1" applyFont="1" applyBorder="1" applyAlignment="1">
      <alignment horizontal="right"/>
    </xf>
    <xf numFmtId="167" fontId="5" fillId="0" borderId="24" xfId="7" applyNumberFormat="1" applyFont="1" applyBorder="1" applyAlignment="1">
      <alignment horizontal="center"/>
    </xf>
    <xf numFmtId="0" fontId="27" fillId="0" borderId="0" xfId="0" applyFont="1" applyAlignment="1">
      <alignment horizontal="right"/>
    </xf>
    <xf numFmtId="0" fontId="29" fillId="0" borderId="0" xfId="0" applyFont="1"/>
    <xf numFmtId="2" fontId="29" fillId="0" borderId="0" xfId="0" applyNumberFormat="1" applyFont="1"/>
    <xf numFmtId="10" fontId="29" fillId="0" borderId="0" xfId="14" applyNumberFormat="1" applyFont="1"/>
    <xf numFmtId="10" fontId="0" fillId="0" borderId="0" xfId="0" applyNumberFormat="1"/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198120</xdr:colOff>
      <xdr:row>50</xdr:row>
      <xdr:rowOff>0</xdr:rowOff>
    </xdr:from>
    <xdr:to>
      <xdr:col>32</xdr:col>
      <xdr:colOff>198120</xdr:colOff>
      <xdr:row>50</xdr:row>
      <xdr:rowOff>0</xdr:rowOff>
    </xdr:to>
    <xdr:sp macro="" textlink="">
      <xdr:nvSpPr>
        <xdr:cNvPr id="3073" name="Rectangle 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AF66"/>
  <sheetViews>
    <sheetView rightToLeft="1" tabSelected="1" workbookViewId="0">
      <selection activeCell="G13" sqref="G13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6" width="6.7109375" style="9" customWidth="1"/>
    <col min="27" max="29" width="7.7109375" style="9" customWidth="1"/>
    <col min="30" max="30" width="7.140625" style="9" customWidth="1"/>
    <col min="31" max="31" width="6" style="9" customWidth="1"/>
    <col min="32" max="32" width="7.85546875" style="9" customWidth="1"/>
    <col min="33" max="33" width="8.140625" style="9" customWidth="1"/>
    <col min="34" max="34" width="6.28515625" style="9" customWidth="1"/>
    <col min="35" max="35" width="8" style="9" customWidth="1"/>
    <col min="36" max="36" width="8.7109375" style="9" customWidth="1"/>
    <col min="37" max="37" width="10" style="9" customWidth="1"/>
    <col min="38" max="38" width="9.5703125" style="9" customWidth="1"/>
    <col min="39" max="39" width="6.140625" style="9" customWidth="1"/>
    <col min="40" max="41" width="5.7109375" style="9" customWidth="1"/>
    <col min="42" max="42" width="6.85546875" style="9" customWidth="1"/>
    <col min="43" max="43" width="6.42578125" style="9" customWidth="1"/>
    <col min="44" max="44" width="6.7109375" style="9" customWidth="1"/>
    <col min="45" max="45" width="7.28515625" style="9" customWidth="1"/>
    <col min="46" max="57" width="5.7109375" style="9" customWidth="1"/>
    <col min="58" max="16384" width="9.140625" style="9"/>
  </cols>
  <sheetData>
    <row r="1" spans="1:32">
      <c r="B1" s="48" t="s">
        <v>155</v>
      </c>
      <c r="C1" s="48" t="s" vm="1">
        <v>232</v>
      </c>
    </row>
    <row r="2" spans="1:32">
      <c r="B2" s="48" t="s">
        <v>154</v>
      </c>
      <c r="C2" s="48" t="s">
        <v>233</v>
      </c>
    </row>
    <row r="3" spans="1:32">
      <c r="B3" s="48" t="s">
        <v>156</v>
      </c>
      <c r="C3" s="48" t="s">
        <v>234</v>
      </c>
    </row>
    <row r="4" spans="1:32">
      <c r="B4" s="48" t="s">
        <v>157</v>
      </c>
      <c r="C4" s="48">
        <v>8604</v>
      </c>
    </row>
    <row r="6" spans="1:32" ht="26.25" customHeight="1">
      <c r="B6" s="109" t="s">
        <v>171</v>
      </c>
      <c r="C6" s="110"/>
      <c r="D6" s="111"/>
    </row>
    <row r="7" spans="1:32" s="10" customFormat="1">
      <c r="B7" s="22"/>
      <c r="C7" s="23" t="s">
        <v>85</v>
      </c>
      <c r="D7" s="24" t="s">
        <v>83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F7" s="37" t="s">
        <v>85</v>
      </c>
    </row>
    <row r="8" spans="1:32" s="10" customFormat="1">
      <c r="B8" s="22"/>
      <c r="C8" s="25" t="s">
        <v>211</v>
      </c>
      <c r="D8" s="26" t="s">
        <v>19</v>
      </c>
      <c r="AF8" s="37" t="s">
        <v>86</v>
      </c>
    </row>
    <row r="9" spans="1:32" s="11" customFormat="1" ht="18" customHeight="1">
      <c r="B9" s="36"/>
      <c r="C9" s="19" t="s">
        <v>0</v>
      </c>
      <c r="D9" s="27" t="s">
        <v>1</v>
      </c>
      <c r="AF9" s="37" t="s">
        <v>94</v>
      </c>
    </row>
    <row r="10" spans="1:32" s="11" customFormat="1" ht="18" customHeight="1">
      <c r="B10" s="57" t="s">
        <v>170</v>
      </c>
      <c r="C10" s="100">
        <f>C11+C12+C23</f>
        <v>942.38161000000014</v>
      </c>
      <c r="D10" s="101">
        <f>C10/$C$42</f>
        <v>1</v>
      </c>
      <c r="AF10" s="56"/>
    </row>
    <row r="11" spans="1:32">
      <c r="A11" s="44" t="s">
        <v>117</v>
      </c>
      <c r="B11" s="28" t="s">
        <v>172</v>
      </c>
      <c r="C11" s="100" vm="2">
        <v>39.907010000000007</v>
      </c>
      <c r="D11" s="101">
        <f t="shared" ref="D11:D13" si="0">C11/$C$42</f>
        <v>4.2346974491575658E-2</v>
      </c>
    </row>
    <row r="12" spans="1:32">
      <c r="B12" s="28" t="s">
        <v>173</v>
      </c>
      <c r="C12" s="100">
        <f>SUM(C13:C17)</f>
        <v>905.61621000000014</v>
      </c>
      <c r="D12" s="101">
        <f t="shared" si="0"/>
        <v>0.96098671747212894</v>
      </c>
    </row>
    <row r="13" spans="1:32">
      <c r="A13" s="46" t="s">
        <v>117</v>
      </c>
      <c r="B13" s="29" t="s">
        <v>46</v>
      </c>
      <c r="C13" s="100" vm="3">
        <v>327.02429000000012</v>
      </c>
      <c r="D13" s="101">
        <f t="shared" si="0"/>
        <v>0.34701896400546278</v>
      </c>
    </row>
    <row r="14" spans="1:32">
      <c r="A14" s="46" t="s">
        <v>117</v>
      </c>
      <c r="B14" s="29" t="s">
        <v>47</v>
      </c>
      <c r="C14" s="100" t="s" vm="4">
        <v>354</v>
      </c>
      <c r="D14" s="101" t="s" vm="5">
        <v>354</v>
      </c>
    </row>
    <row r="15" spans="1:32">
      <c r="A15" s="46" t="s">
        <v>117</v>
      </c>
      <c r="B15" s="29" t="s">
        <v>48</v>
      </c>
      <c r="C15" s="100" t="s" vm="6">
        <v>354</v>
      </c>
      <c r="D15" s="101" t="s" vm="7">
        <v>354</v>
      </c>
    </row>
    <row r="16" spans="1:32">
      <c r="A16" s="46" t="s">
        <v>117</v>
      </c>
      <c r="B16" s="29" t="s">
        <v>49</v>
      </c>
      <c r="C16" s="100" t="s" vm="8">
        <v>354</v>
      </c>
      <c r="D16" s="101" t="s" vm="9">
        <v>354</v>
      </c>
    </row>
    <row r="17" spans="1:4">
      <c r="A17" s="46" t="s">
        <v>117</v>
      </c>
      <c r="B17" s="29" t="s">
        <v>224</v>
      </c>
      <c r="C17" s="100" vm="10">
        <v>578.59192000000007</v>
      </c>
      <c r="D17" s="101">
        <f t="shared" ref="D17" si="1">C17/$C$42</f>
        <v>0.61396775346666621</v>
      </c>
    </row>
    <row r="18" spans="1:4">
      <c r="A18" s="46" t="s">
        <v>117</v>
      </c>
      <c r="B18" s="29" t="s">
        <v>50</v>
      </c>
      <c r="C18" s="100" t="s" vm="11">
        <v>354</v>
      </c>
      <c r="D18" s="101" t="s" vm="12">
        <v>354</v>
      </c>
    </row>
    <row r="19" spans="1:4">
      <c r="A19" s="46" t="s">
        <v>117</v>
      </c>
      <c r="B19" s="29" t="s">
        <v>51</v>
      </c>
      <c r="C19" s="100" t="s" vm="13">
        <v>354</v>
      </c>
      <c r="D19" s="101" t="s" vm="14">
        <v>354</v>
      </c>
    </row>
    <row r="20" spans="1:4">
      <c r="A20" s="46" t="s">
        <v>117</v>
      </c>
      <c r="B20" s="29" t="s">
        <v>52</v>
      </c>
      <c r="C20" s="100" t="s" vm="15">
        <v>354</v>
      </c>
      <c r="D20" s="101" t="s" vm="16">
        <v>354</v>
      </c>
    </row>
    <row r="21" spans="1:4">
      <c r="A21" s="46" t="s">
        <v>117</v>
      </c>
      <c r="B21" s="29" t="s">
        <v>53</v>
      </c>
      <c r="C21" s="100" t="s" vm="17">
        <v>354</v>
      </c>
      <c r="D21" s="101" t="s" vm="18">
        <v>354</v>
      </c>
    </row>
    <row r="22" spans="1:4">
      <c r="A22" s="46" t="s">
        <v>117</v>
      </c>
      <c r="B22" s="29" t="s">
        <v>54</v>
      </c>
      <c r="C22" s="100" t="s" vm="19">
        <v>354</v>
      </c>
      <c r="D22" s="101" t="s" vm="20">
        <v>354</v>
      </c>
    </row>
    <row r="23" spans="1:4">
      <c r="B23" s="28" t="s">
        <v>174</v>
      </c>
      <c r="C23" s="100" vm="35">
        <f>C31</f>
        <v>-3.1416100000000005</v>
      </c>
      <c r="D23" s="101">
        <f t="shared" ref="D23" si="2">C23/$C$42</f>
        <v>-3.3336919637045972E-3</v>
      </c>
    </row>
    <row r="24" spans="1:4">
      <c r="A24" s="46" t="s">
        <v>117</v>
      </c>
      <c r="B24" s="29" t="s">
        <v>55</v>
      </c>
      <c r="C24" s="100" t="s" vm="21">
        <v>354</v>
      </c>
      <c r="D24" s="101" t="s" vm="22">
        <v>354</v>
      </c>
    </row>
    <row r="25" spans="1:4">
      <c r="A25" s="46" t="s">
        <v>117</v>
      </c>
      <c r="B25" s="29" t="s">
        <v>56</v>
      </c>
      <c r="C25" s="100" t="s" vm="23">
        <v>354</v>
      </c>
      <c r="D25" s="101" t="s" vm="24">
        <v>354</v>
      </c>
    </row>
    <row r="26" spans="1:4">
      <c r="A26" s="46" t="s">
        <v>117</v>
      </c>
      <c r="B26" s="29" t="s">
        <v>48</v>
      </c>
      <c r="C26" s="100" t="s" vm="25">
        <v>354</v>
      </c>
      <c r="D26" s="101" t="s" vm="26">
        <v>354</v>
      </c>
    </row>
    <row r="27" spans="1:4">
      <c r="A27" s="46" t="s">
        <v>117</v>
      </c>
      <c r="B27" s="29" t="s">
        <v>57</v>
      </c>
      <c r="C27" s="100" t="s" vm="27">
        <v>354</v>
      </c>
      <c r="D27" s="101" t="s" vm="28">
        <v>354</v>
      </c>
    </row>
    <row r="28" spans="1:4">
      <c r="A28" s="46" t="s">
        <v>117</v>
      </c>
      <c r="B28" s="29" t="s">
        <v>58</v>
      </c>
      <c r="C28" s="100" t="s" vm="29">
        <v>354</v>
      </c>
      <c r="D28" s="101" t="s" vm="30">
        <v>354</v>
      </c>
    </row>
    <row r="29" spans="1:4">
      <c r="A29" s="46" t="s">
        <v>117</v>
      </c>
      <c r="B29" s="29" t="s">
        <v>59</v>
      </c>
      <c r="C29" s="100" t="s" vm="31">
        <v>354</v>
      </c>
      <c r="D29" s="101" t="s" vm="32">
        <v>354</v>
      </c>
    </row>
    <row r="30" spans="1:4">
      <c r="A30" s="46" t="s">
        <v>117</v>
      </c>
      <c r="B30" s="29" t="s">
        <v>197</v>
      </c>
      <c r="C30" s="100" t="s" vm="33">
        <v>354</v>
      </c>
      <c r="D30" s="101" t="s" vm="34">
        <v>354</v>
      </c>
    </row>
    <row r="31" spans="1:4">
      <c r="A31" s="46" t="s">
        <v>117</v>
      </c>
      <c r="B31" s="29" t="s">
        <v>80</v>
      </c>
      <c r="C31" s="100" vm="35">
        <v>-3.1416100000000005</v>
      </c>
      <c r="D31" s="101">
        <f t="shared" ref="D31" si="3">C31/$C$42</f>
        <v>-3.3336919637045972E-3</v>
      </c>
    </row>
    <row r="32" spans="1:4">
      <c r="A32" s="46" t="s">
        <v>117</v>
      </c>
      <c r="B32" s="29" t="s">
        <v>60</v>
      </c>
      <c r="C32" s="100" t="s" vm="36">
        <v>354</v>
      </c>
      <c r="D32" s="101" t="s" vm="37">
        <v>354</v>
      </c>
    </row>
    <row r="33" spans="1:4">
      <c r="A33" s="46" t="s">
        <v>117</v>
      </c>
      <c r="B33" s="28" t="s">
        <v>175</v>
      </c>
      <c r="C33" s="100" t="s" vm="38">
        <v>354</v>
      </c>
      <c r="D33" s="101" t="s" vm="39">
        <v>354</v>
      </c>
    </row>
    <row r="34" spans="1:4">
      <c r="A34" s="46" t="s">
        <v>117</v>
      </c>
      <c r="B34" s="28" t="s">
        <v>176</v>
      </c>
      <c r="C34" s="100" t="s" vm="40">
        <v>354</v>
      </c>
      <c r="D34" s="101" t="s" vm="41">
        <v>354</v>
      </c>
    </row>
    <row r="35" spans="1:4">
      <c r="A35" s="46" t="s">
        <v>117</v>
      </c>
      <c r="B35" s="28" t="s">
        <v>177</v>
      </c>
      <c r="C35" s="100" t="s" vm="42">
        <v>354</v>
      </c>
      <c r="D35" s="101" t="s" vm="43">
        <v>354</v>
      </c>
    </row>
    <row r="36" spans="1:4">
      <c r="A36" s="46" t="s">
        <v>117</v>
      </c>
      <c r="B36" s="47" t="s">
        <v>178</v>
      </c>
      <c r="C36" s="100" t="s" vm="44">
        <v>354</v>
      </c>
      <c r="D36" s="101" t="s" vm="45">
        <v>354</v>
      </c>
    </row>
    <row r="37" spans="1:4">
      <c r="A37" s="46" t="s">
        <v>117</v>
      </c>
      <c r="B37" s="28" t="s">
        <v>179</v>
      </c>
      <c r="C37" s="100" t="s" vm="46">
        <v>354</v>
      </c>
      <c r="D37" s="101" t="s" vm="47">
        <v>354</v>
      </c>
    </row>
    <row r="38" spans="1:4">
      <c r="A38" s="46"/>
      <c r="B38" s="58" t="s">
        <v>181</v>
      </c>
      <c r="C38" s="100">
        <v>0</v>
      </c>
      <c r="D38" s="101">
        <f t="shared" ref="D38" si="4">C38/$C$42</f>
        <v>0</v>
      </c>
    </row>
    <row r="39" spans="1:4">
      <c r="A39" s="46" t="s">
        <v>117</v>
      </c>
      <c r="B39" s="59" t="s">
        <v>182</v>
      </c>
      <c r="C39" s="100" t="s" vm="48">
        <v>354</v>
      </c>
      <c r="D39" s="101" t="s" vm="49">
        <v>354</v>
      </c>
    </row>
    <row r="40" spans="1:4">
      <c r="A40" s="46" t="s">
        <v>117</v>
      </c>
      <c r="B40" s="59" t="s">
        <v>209</v>
      </c>
      <c r="C40" s="100" t="s" vm="50">
        <v>354</v>
      </c>
      <c r="D40" s="101" t="s" vm="51">
        <v>354</v>
      </c>
    </row>
    <row r="41" spans="1:4">
      <c r="A41" s="46" t="s">
        <v>117</v>
      </c>
      <c r="B41" s="59" t="s">
        <v>183</v>
      </c>
      <c r="C41" s="100" t="s" vm="52">
        <v>354</v>
      </c>
      <c r="D41" s="101" t="s" vm="53">
        <v>354</v>
      </c>
    </row>
    <row r="42" spans="1:4">
      <c r="B42" s="59" t="s">
        <v>61</v>
      </c>
      <c r="C42" s="100">
        <f>C10</f>
        <v>942.38161000000014</v>
      </c>
      <c r="D42" s="101">
        <f t="shared" ref="D42" si="5">C42/$C$42</f>
        <v>1</v>
      </c>
    </row>
    <row r="43" spans="1:4">
      <c r="A43" s="46" t="s">
        <v>117</v>
      </c>
      <c r="B43" s="59" t="s">
        <v>180</v>
      </c>
      <c r="C43" s="100"/>
      <c r="D43" s="101"/>
    </row>
    <row r="44" spans="1:4">
      <c r="B44" s="6" t="s">
        <v>84</v>
      </c>
    </row>
    <row r="45" spans="1:4">
      <c r="C45" s="65" t="s">
        <v>162</v>
      </c>
      <c r="D45" s="35" t="s">
        <v>79</v>
      </c>
    </row>
    <row r="46" spans="1:4">
      <c r="C46" s="66" t="s">
        <v>0</v>
      </c>
      <c r="D46" s="24" t="s">
        <v>1</v>
      </c>
    </row>
    <row r="47" spans="1:4">
      <c r="C47" s="102" t="s">
        <v>143</v>
      </c>
      <c r="D47" s="103" vm="54">
        <v>2.4773999999999998</v>
      </c>
    </row>
    <row r="48" spans="1:4">
      <c r="C48" s="102" t="s">
        <v>152</v>
      </c>
      <c r="D48" s="103">
        <v>0.76144962166467534</v>
      </c>
    </row>
    <row r="49" spans="2:4">
      <c r="C49" s="102" t="s">
        <v>148</v>
      </c>
      <c r="D49" s="103" vm="55">
        <v>2.8424999999999998</v>
      </c>
    </row>
    <row r="50" spans="2:4">
      <c r="B50" s="12"/>
      <c r="C50" s="102" t="s">
        <v>355</v>
      </c>
      <c r="D50" s="103" vm="56">
        <v>4.2</v>
      </c>
    </row>
    <row r="51" spans="2:4">
      <c r="C51" s="102" t="s">
        <v>141</v>
      </c>
      <c r="D51" s="103" vm="57">
        <v>4.0530999999999997</v>
      </c>
    </row>
    <row r="52" spans="2:4">
      <c r="C52" s="102" t="s">
        <v>142</v>
      </c>
      <c r="D52" s="103" vm="58">
        <v>4.6779000000000002</v>
      </c>
    </row>
    <row r="53" spans="2:4">
      <c r="C53" s="102" t="s">
        <v>144</v>
      </c>
      <c r="D53" s="103">
        <v>0.48832814016447873</v>
      </c>
    </row>
    <row r="54" spans="2:4">
      <c r="C54" s="102" t="s">
        <v>149</v>
      </c>
      <c r="D54" s="103">
        <v>2.5659999999999999E-2</v>
      </c>
    </row>
    <row r="55" spans="2:4">
      <c r="C55" s="102" t="s">
        <v>150</v>
      </c>
      <c r="D55" s="103">
        <v>0.21951275516061627</v>
      </c>
    </row>
    <row r="56" spans="2:4">
      <c r="C56" s="102" t="s">
        <v>147</v>
      </c>
      <c r="D56" s="103" vm="59">
        <v>0.54359999999999997</v>
      </c>
    </row>
    <row r="57" spans="2:4">
      <c r="C57" s="102" t="s">
        <v>356</v>
      </c>
      <c r="D57" s="103">
        <v>2.2928704</v>
      </c>
    </row>
    <row r="58" spans="2:4">
      <c r="C58" s="102" t="s">
        <v>146</v>
      </c>
      <c r="D58" s="103" vm="60">
        <v>0.35270000000000001</v>
      </c>
    </row>
    <row r="59" spans="2:4">
      <c r="C59" s="102" t="s">
        <v>139</v>
      </c>
      <c r="D59" s="103" vm="61">
        <v>3.8239999999999998</v>
      </c>
    </row>
    <row r="60" spans="2:4">
      <c r="C60" s="102" t="s">
        <v>153</v>
      </c>
      <c r="D60" s="103" vm="62">
        <v>0.2031</v>
      </c>
    </row>
    <row r="61" spans="2:4">
      <c r="C61" s="102" t="s">
        <v>357</v>
      </c>
      <c r="D61" s="103" vm="63">
        <v>0.36</v>
      </c>
    </row>
    <row r="62" spans="2:4">
      <c r="C62" s="102" t="s">
        <v>358</v>
      </c>
      <c r="D62" s="103">
        <v>3.9578505476717096E-2</v>
      </c>
    </row>
    <row r="63" spans="2:4">
      <c r="C63" s="102" t="s">
        <v>359</v>
      </c>
      <c r="D63" s="103">
        <v>0.52397917237599345</v>
      </c>
    </row>
    <row r="64" spans="2:4">
      <c r="C64" s="102" t="s">
        <v>140</v>
      </c>
      <c r="D64" s="103">
        <v>1</v>
      </c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8.42578125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48" t="s">
        <v>155</v>
      </c>
      <c r="C1" s="48" t="s" vm="1">
        <v>232</v>
      </c>
    </row>
    <row r="2" spans="2:61">
      <c r="B2" s="48" t="s">
        <v>154</v>
      </c>
      <c r="C2" s="48" t="s">
        <v>233</v>
      </c>
    </row>
    <row r="3" spans="2:61">
      <c r="B3" s="48" t="s">
        <v>156</v>
      </c>
      <c r="C3" s="48" t="s">
        <v>234</v>
      </c>
    </row>
    <row r="4" spans="2:61">
      <c r="B4" s="48" t="s">
        <v>157</v>
      </c>
      <c r="C4" s="48">
        <v>8604</v>
      </c>
    </row>
    <row r="6" spans="2:61" ht="26.25" customHeight="1">
      <c r="B6" s="112" t="s">
        <v>185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1" ht="26.25" customHeight="1">
      <c r="B7" s="112" t="s">
        <v>69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I7" s="3"/>
    </row>
    <row r="8" spans="2:61" s="3" customFormat="1" ht="78.75">
      <c r="B8" s="22" t="s">
        <v>91</v>
      </c>
      <c r="C8" s="30" t="s">
        <v>33</v>
      </c>
      <c r="D8" s="30" t="s">
        <v>95</v>
      </c>
      <c r="E8" s="30" t="s">
        <v>44</v>
      </c>
      <c r="F8" s="30" t="s">
        <v>77</v>
      </c>
      <c r="G8" s="30" t="s">
        <v>208</v>
      </c>
      <c r="H8" s="30" t="s">
        <v>207</v>
      </c>
      <c r="I8" s="30" t="s">
        <v>43</v>
      </c>
      <c r="J8" s="30" t="s">
        <v>42</v>
      </c>
      <c r="K8" s="30" t="s">
        <v>158</v>
      </c>
      <c r="L8" s="31" t="s">
        <v>160</v>
      </c>
      <c r="M8" s="1"/>
      <c r="BE8" s="1"/>
      <c r="BF8" s="1"/>
    </row>
    <row r="9" spans="2:61" s="3" customFormat="1" ht="20.25">
      <c r="B9" s="15"/>
      <c r="C9" s="30"/>
      <c r="D9" s="30"/>
      <c r="E9" s="30"/>
      <c r="F9" s="30"/>
      <c r="G9" s="16" t="s">
        <v>215</v>
      </c>
      <c r="H9" s="16"/>
      <c r="I9" s="16" t="s">
        <v>211</v>
      </c>
      <c r="J9" s="16" t="s">
        <v>19</v>
      </c>
      <c r="K9" s="32" t="s">
        <v>19</v>
      </c>
      <c r="L9" s="17" t="s">
        <v>19</v>
      </c>
      <c r="BD9" s="1"/>
      <c r="BE9" s="1"/>
      <c r="BF9" s="1"/>
      <c r="BH9" s="4"/>
    </row>
    <row r="10" spans="2:6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D10" s="1"/>
      <c r="BE10" s="3"/>
      <c r="BF10" s="1"/>
    </row>
    <row r="11" spans="2:61" s="4" customFormat="1" ht="18" customHeight="1">
      <c r="B11" s="105" t="s">
        <v>374</v>
      </c>
      <c r="C11" s="70"/>
      <c r="D11" s="70"/>
      <c r="E11" s="70"/>
      <c r="F11" s="70"/>
      <c r="G11" s="70"/>
      <c r="H11" s="70"/>
      <c r="I11" s="106">
        <v>0</v>
      </c>
      <c r="J11" s="70"/>
      <c r="K11" s="107">
        <v>0</v>
      </c>
      <c r="L11" s="107">
        <v>0</v>
      </c>
      <c r="BD11" s="1"/>
      <c r="BE11" s="3"/>
      <c r="BF11" s="1"/>
      <c r="BH11" s="1"/>
    </row>
    <row r="12" spans="2:61">
      <c r="B12" s="91" t="s">
        <v>223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BE12" s="3"/>
    </row>
    <row r="13" spans="2:61" ht="20.25">
      <c r="B13" s="91" t="s">
        <v>87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BE13" s="4"/>
    </row>
    <row r="14" spans="2:61">
      <c r="B14" s="91" t="s">
        <v>206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2:61">
      <c r="B15" s="91" t="s">
        <v>214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</row>
    <row r="16" spans="2:6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2:56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8" spans="2:56" ht="20.25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BD18" s="4"/>
    </row>
    <row r="19" spans="2:56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</row>
    <row r="20" spans="2:56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2:56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BD21" s="3"/>
    </row>
    <row r="22" spans="2:56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</row>
    <row r="23" spans="2:56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2:56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2:56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</row>
    <row r="26" spans="2:56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2:56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2:56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</row>
    <row r="29" spans="2:56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</row>
    <row r="30" spans="2:56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</row>
    <row r="31" spans="2:56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</row>
    <row r="32" spans="2:56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</row>
    <row r="33" spans="2:12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</row>
    <row r="34" spans="2:12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</row>
    <row r="35" spans="2:12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</row>
    <row r="36" spans="2:12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</row>
    <row r="37" spans="2:12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</row>
    <row r="38" spans="2:12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</row>
    <row r="39" spans="2:12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</row>
    <row r="40" spans="2:12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</row>
    <row r="41" spans="2:12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</row>
    <row r="42" spans="2:12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</row>
    <row r="43" spans="2:12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</row>
    <row r="44" spans="2:12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</row>
    <row r="45" spans="2:12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</row>
    <row r="46" spans="2:12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</row>
    <row r="47" spans="2:12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</row>
    <row r="48" spans="2:12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</row>
    <row r="49" spans="2:12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</row>
    <row r="50" spans="2:12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</row>
    <row r="51" spans="2:12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</row>
    <row r="52" spans="2:12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</row>
    <row r="53" spans="2:12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</row>
    <row r="54" spans="2:12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</row>
    <row r="55" spans="2:12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</row>
    <row r="56" spans="2:12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</row>
    <row r="57" spans="2:12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</row>
    <row r="58" spans="2:12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</row>
    <row r="59" spans="2:12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</row>
    <row r="60" spans="2:12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</row>
    <row r="61" spans="2:12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</row>
    <row r="62" spans="2:12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</row>
    <row r="63" spans="2:12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</row>
    <row r="64" spans="2:12"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</row>
    <row r="65" spans="2:12"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</row>
    <row r="66" spans="2:12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</row>
    <row r="67" spans="2:12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</row>
    <row r="68" spans="2:12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</row>
    <row r="69" spans="2:12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</row>
    <row r="70" spans="2:12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</row>
    <row r="71" spans="2:12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</row>
    <row r="72" spans="2:12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</row>
    <row r="73" spans="2:12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</row>
    <row r="74" spans="2:12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</row>
    <row r="75" spans="2:12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</row>
    <row r="76" spans="2:12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</row>
    <row r="77" spans="2:12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</row>
    <row r="78" spans="2:12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</row>
    <row r="79" spans="2:12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</row>
    <row r="80" spans="2:12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</row>
    <row r="81" spans="2:12"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</row>
    <row r="82" spans="2:12"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</row>
    <row r="83" spans="2:12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</row>
    <row r="84" spans="2:12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</row>
    <row r="85" spans="2:12"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</row>
    <row r="86" spans="2:12"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</row>
    <row r="87" spans="2:12"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</row>
    <row r="88" spans="2:12"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</row>
    <row r="89" spans="2:12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</row>
    <row r="90" spans="2:12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</row>
    <row r="91" spans="2:12"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</row>
    <row r="92" spans="2:12"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</row>
    <row r="93" spans="2:12"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</row>
    <row r="94" spans="2:12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</row>
    <row r="95" spans="2:12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</row>
    <row r="96" spans="2:12"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</row>
    <row r="97" spans="2:12"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</row>
    <row r="98" spans="2:12"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</row>
    <row r="99" spans="2:12"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</row>
    <row r="100" spans="2:12"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</row>
    <row r="101" spans="2:12"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</row>
    <row r="102" spans="2:12"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</row>
    <row r="103" spans="2:12"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</row>
    <row r="104" spans="2:12"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</row>
    <row r="105" spans="2:12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</row>
    <row r="106" spans="2:12"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</row>
    <row r="107" spans="2:12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</row>
    <row r="108" spans="2:12"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</row>
    <row r="109" spans="2:12"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</row>
    <row r="110" spans="2:12"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BH580"/>
  <sheetViews>
    <sheetView rightToLeft="1" workbookViewId="0">
      <selection activeCell="C24" sqref="C24"/>
    </sheetView>
  </sheetViews>
  <sheetFormatPr defaultColWidth="9.140625" defaultRowHeight="18"/>
  <cols>
    <col min="1" max="1" width="6.28515625" style="2" customWidth="1"/>
    <col min="2" max="2" width="24.5703125" style="2" bestFit="1" customWidth="1"/>
    <col min="3" max="3" width="65.2851562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8.85546875" style="1" bestFit="1" customWidth="1"/>
    <col min="11" max="11" width="8.42578125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48" t="s">
        <v>155</v>
      </c>
      <c r="C1" s="48" t="s" vm="1">
        <v>232</v>
      </c>
    </row>
    <row r="2" spans="1:60">
      <c r="B2" s="48" t="s">
        <v>154</v>
      </c>
      <c r="C2" s="48" t="s">
        <v>233</v>
      </c>
    </row>
    <row r="3" spans="1:60">
      <c r="B3" s="48" t="s">
        <v>156</v>
      </c>
      <c r="C3" s="48" t="s">
        <v>234</v>
      </c>
    </row>
    <row r="4" spans="1:60">
      <c r="B4" s="48" t="s">
        <v>157</v>
      </c>
      <c r="C4" s="48">
        <v>8604</v>
      </c>
    </row>
    <row r="6" spans="1:60" ht="26.25" customHeight="1">
      <c r="B6" s="112" t="s">
        <v>185</v>
      </c>
      <c r="C6" s="113"/>
      <c r="D6" s="113"/>
      <c r="E6" s="113"/>
      <c r="F6" s="113"/>
      <c r="G6" s="113"/>
      <c r="H6" s="113"/>
      <c r="I6" s="113"/>
      <c r="J6" s="113"/>
      <c r="K6" s="114"/>
      <c r="BD6" s="1" t="s">
        <v>96</v>
      </c>
      <c r="BF6" s="1" t="s">
        <v>163</v>
      </c>
      <c r="BH6" s="3" t="s">
        <v>140</v>
      </c>
    </row>
    <row r="7" spans="1:60" ht="26.25" customHeight="1">
      <c r="B7" s="112" t="s">
        <v>70</v>
      </c>
      <c r="C7" s="113"/>
      <c r="D7" s="113"/>
      <c r="E7" s="113"/>
      <c r="F7" s="113"/>
      <c r="G7" s="113"/>
      <c r="H7" s="113"/>
      <c r="I7" s="113"/>
      <c r="J7" s="113"/>
      <c r="K7" s="114"/>
      <c r="BD7" s="3" t="s">
        <v>98</v>
      </c>
      <c r="BF7" s="1" t="s">
        <v>118</v>
      </c>
      <c r="BH7" s="3" t="s">
        <v>139</v>
      </c>
    </row>
    <row r="8" spans="1:60" s="3" customFormat="1" ht="78.75">
      <c r="A8" s="2"/>
      <c r="B8" s="22" t="s">
        <v>91</v>
      </c>
      <c r="C8" s="30" t="s">
        <v>33</v>
      </c>
      <c r="D8" s="30" t="s">
        <v>95</v>
      </c>
      <c r="E8" s="30" t="s">
        <v>44</v>
      </c>
      <c r="F8" s="30" t="s">
        <v>77</v>
      </c>
      <c r="G8" s="30" t="s">
        <v>208</v>
      </c>
      <c r="H8" s="30" t="s">
        <v>207</v>
      </c>
      <c r="I8" s="30" t="s">
        <v>43</v>
      </c>
      <c r="J8" s="30" t="s">
        <v>158</v>
      </c>
      <c r="K8" s="31" t="s">
        <v>160</v>
      </c>
      <c r="BC8" s="1" t="s">
        <v>111</v>
      </c>
      <c r="BD8" s="1" t="s">
        <v>112</v>
      </c>
      <c r="BE8" s="1" t="s">
        <v>119</v>
      </c>
      <c r="BG8" s="4" t="s">
        <v>141</v>
      </c>
    </row>
    <row r="9" spans="1:60" s="3" customFormat="1" ht="18.75" customHeight="1">
      <c r="A9" s="2"/>
      <c r="B9" s="15"/>
      <c r="C9" s="16"/>
      <c r="D9" s="16"/>
      <c r="E9" s="16"/>
      <c r="F9" s="16"/>
      <c r="G9" s="16" t="s">
        <v>215</v>
      </c>
      <c r="H9" s="16"/>
      <c r="I9" s="16" t="s">
        <v>211</v>
      </c>
      <c r="J9" s="32" t="s">
        <v>19</v>
      </c>
      <c r="K9" s="33" t="s">
        <v>19</v>
      </c>
      <c r="BC9" s="1" t="s">
        <v>108</v>
      </c>
      <c r="BE9" s="1" t="s">
        <v>120</v>
      </c>
      <c r="BG9" s="4" t="s">
        <v>142</v>
      </c>
    </row>
    <row r="10" spans="1:60" s="4" customFormat="1" ht="18" customHeight="1">
      <c r="A10" s="2"/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20" t="s">
        <v>7</v>
      </c>
      <c r="L10" s="3"/>
      <c r="M10" s="3"/>
      <c r="N10" s="3"/>
      <c r="O10" s="3"/>
      <c r="BC10" s="1" t="s">
        <v>104</v>
      </c>
      <c r="BD10" s="3"/>
      <c r="BE10" s="1" t="s">
        <v>164</v>
      </c>
      <c r="BG10" s="1" t="s">
        <v>148</v>
      </c>
    </row>
    <row r="11" spans="1:60" s="4" customFormat="1" ht="18" customHeight="1">
      <c r="A11" s="2"/>
      <c r="B11" s="105" t="s">
        <v>35</v>
      </c>
      <c r="C11" s="70"/>
      <c r="D11" s="70"/>
      <c r="E11" s="70"/>
      <c r="F11" s="70"/>
      <c r="G11" s="70"/>
      <c r="H11" s="70"/>
      <c r="I11" s="106">
        <v>0</v>
      </c>
      <c r="J11" s="107">
        <v>0</v>
      </c>
      <c r="K11" s="107">
        <v>0</v>
      </c>
      <c r="L11" s="3"/>
      <c r="M11" s="3"/>
      <c r="N11" s="3"/>
      <c r="O11" s="3"/>
      <c r="BC11" s="1" t="s">
        <v>103</v>
      </c>
      <c r="BD11" s="3"/>
      <c r="BE11" s="1" t="s">
        <v>121</v>
      </c>
      <c r="BG11" s="1" t="s">
        <v>143</v>
      </c>
    </row>
    <row r="12" spans="1:60" ht="20.25">
      <c r="B12" s="91" t="s">
        <v>223</v>
      </c>
      <c r="C12" s="70"/>
      <c r="D12" s="70"/>
      <c r="E12" s="70"/>
      <c r="F12" s="70"/>
      <c r="G12" s="70"/>
      <c r="H12" s="70"/>
      <c r="I12" s="70"/>
      <c r="J12" s="70"/>
      <c r="K12" s="70"/>
      <c r="P12" s="1"/>
      <c r="BC12" s="1" t="s">
        <v>101</v>
      </c>
      <c r="BD12" s="4"/>
      <c r="BE12" s="1" t="s">
        <v>122</v>
      </c>
      <c r="BG12" s="1" t="s">
        <v>144</v>
      </c>
    </row>
    <row r="13" spans="1:60">
      <c r="B13" s="91" t="s">
        <v>87</v>
      </c>
      <c r="C13" s="70"/>
      <c r="D13" s="70"/>
      <c r="E13" s="70"/>
      <c r="F13" s="70"/>
      <c r="G13" s="70"/>
      <c r="H13" s="70"/>
      <c r="I13" s="70"/>
      <c r="J13" s="70"/>
      <c r="K13" s="70"/>
      <c r="P13" s="1"/>
      <c r="BC13" s="1" t="s">
        <v>105</v>
      </c>
      <c r="BE13" s="1" t="s">
        <v>123</v>
      </c>
      <c r="BG13" s="1" t="s">
        <v>145</v>
      </c>
    </row>
    <row r="14" spans="1:60">
      <c r="B14" s="91" t="s">
        <v>206</v>
      </c>
      <c r="C14" s="70"/>
      <c r="D14" s="70"/>
      <c r="E14" s="70"/>
      <c r="F14" s="70"/>
      <c r="G14" s="70"/>
      <c r="H14" s="70"/>
      <c r="I14" s="70"/>
      <c r="J14" s="70"/>
      <c r="K14" s="70"/>
      <c r="P14" s="1"/>
      <c r="BC14" s="1" t="s">
        <v>102</v>
      </c>
      <c r="BE14" s="1" t="s">
        <v>124</v>
      </c>
      <c r="BG14" s="1" t="s">
        <v>147</v>
      </c>
    </row>
    <row r="15" spans="1:60">
      <c r="B15" s="91" t="s">
        <v>214</v>
      </c>
      <c r="C15" s="70"/>
      <c r="D15" s="70"/>
      <c r="E15" s="70"/>
      <c r="F15" s="70"/>
      <c r="G15" s="70"/>
      <c r="H15" s="70"/>
      <c r="I15" s="70"/>
      <c r="J15" s="70"/>
      <c r="K15" s="70"/>
      <c r="P15" s="1"/>
      <c r="BC15" s="1" t="s">
        <v>113</v>
      </c>
      <c r="BE15" s="1" t="s">
        <v>165</v>
      </c>
      <c r="BG15" s="1" t="s">
        <v>149</v>
      </c>
    </row>
    <row r="16" spans="1:60" ht="20.25">
      <c r="B16" s="70"/>
      <c r="C16" s="70"/>
      <c r="D16" s="70"/>
      <c r="E16" s="70"/>
      <c r="F16" s="70"/>
      <c r="G16" s="70"/>
      <c r="H16" s="70"/>
      <c r="I16" s="70"/>
      <c r="J16" s="70"/>
      <c r="K16" s="70"/>
      <c r="P16" s="1"/>
      <c r="BC16" s="4" t="s">
        <v>99</v>
      </c>
      <c r="BD16" s="1" t="s">
        <v>114</v>
      </c>
      <c r="BE16" s="1" t="s">
        <v>125</v>
      </c>
      <c r="BG16" s="1" t="s">
        <v>150</v>
      </c>
    </row>
    <row r="17" spans="2:60">
      <c r="B17" s="70"/>
      <c r="C17" s="70"/>
      <c r="D17" s="70"/>
      <c r="E17" s="70"/>
      <c r="F17" s="70"/>
      <c r="G17" s="70"/>
      <c r="H17" s="70"/>
      <c r="I17" s="70"/>
      <c r="J17" s="70"/>
      <c r="K17" s="70"/>
      <c r="P17" s="1"/>
      <c r="BC17" s="1" t="s">
        <v>109</v>
      </c>
      <c r="BE17" s="1" t="s">
        <v>126</v>
      </c>
      <c r="BG17" s="1" t="s">
        <v>151</v>
      </c>
    </row>
    <row r="18" spans="2:60">
      <c r="B18" s="70"/>
      <c r="C18" s="70"/>
      <c r="D18" s="70"/>
      <c r="E18" s="70"/>
      <c r="F18" s="70"/>
      <c r="G18" s="70"/>
      <c r="H18" s="70"/>
      <c r="I18" s="70"/>
      <c r="J18" s="70"/>
      <c r="K18" s="70"/>
      <c r="BD18" s="1" t="s">
        <v>97</v>
      </c>
      <c r="BF18" s="1" t="s">
        <v>127</v>
      </c>
      <c r="BH18" s="1" t="s">
        <v>27</v>
      </c>
    </row>
    <row r="19" spans="2:60">
      <c r="B19" s="70"/>
      <c r="C19" s="70"/>
      <c r="D19" s="70"/>
      <c r="E19" s="70"/>
      <c r="F19" s="70"/>
      <c r="G19" s="70"/>
      <c r="H19" s="70"/>
      <c r="I19" s="70"/>
      <c r="J19" s="70"/>
      <c r="K19" s="70"/>
      <c r="BD19" s="1" t="s">
        <v>110</v>
      </c>
      <c r="BF19" s="1" t="s">
        <v>128</v>
      </c>
    </row>
    <row r="20" spans="2:60">
      <c r="B20" s="70"/>
      <c r="C20" s="70"/>
      <c r="D20" s="70"/>
      <c r="E20" s="70"/>
      <c r="F20" s="70"/>
      <c r="G20" s="70"/>
      <c r="H20" s="70"/>
      <c r="I20" s="70"/>
      <c r="J20" s="70"/>
      <c r="K20" s="70"/>
      <c r="BD20" s="1" t="s">
        <v>115</v>
      </c>
      <c r="BF20" s="1" t="s">
        <v>129</v>
      </c>
    </row>
    <row r="21" spans="2:60">
      <c r="B21" s="70"/>
      <c r="C21" s="70"/>
      <c r="D21" s="70"/>
      <c r="E21" s="70"/>
      <c r="F21" s="70"/>
      <c r="G21" s="70"/>
      <c r="H21" s="70"/>
      <c r="I21" s="70"/>
      <c r="J21" s="70"/>
      <c r="K21" s="70"/>
      <c r="BD21" s="1" t="s">
        <v>100</v>
      </c>
      <c r="BE21" s="1" t="s">
        <v>116</v>
      </c>
      <c r="BF21" s="1" t="s">
        <v>130</v>
      </c>
    </row>
    <row r="22" spans="2:60">
      <c r="B22" s="70"/>
      <c r="C22" s="70"/>
      <c r="D22" s="70"/>
      <c r="E22" s="70"/>
      <c r="F22" s="70"/>
      <c r="G22" s="70"/>
      <c r="H22" s="70"/>
      <c r="I22" s="70"/>
      <c r="J22" s="70"/>
      <c r="K22" s="70"/>
      <c r="BD22" s="1" t="s">
        <v>106</v>
      </c>
      <c r="BF22" s="1" t="s">
        <v>131</v>
      </c>
    </row>
    <row r="23" spans="2:60">
      <c r="B23" s="70"/>
      <c r="C23" s="70"/>
      <c r="D23" s="70"/>
      <c r="E23" s="70"/>
      <c r="F23" s="70"/>
      <c r="G23" s="70"/>
      <c r="H23" s="70"/>
      <c r="I23" s="70"/>
      <c r="J23" s="70"/>
      <c r="K23" s="70"/>
      <c r="BD23" s="1" t="s">
        <v>27</v>
      </c>
      <c r="BE23" s="1" t="s">
        <v>107</v>
      </c>
      <c r="BF23" s="1" t="s">
        <v>166</v>
      </c>
    </row>
    <row r="24" spans="2:60">
      <c r="B24" s="70"/>
      <c r="C24" s="70"/>
      <c r="D24" s="70"/>
      <c r="E24" s="70"/>
      <c r="F24" s="70"/>
      <c r="G24" s="70"/>
      <c r="H24" s="70"/>
      <c r="I24" s="70"/>
      <c r="J24" s="70"/>
      <c r="K24" s="70"/>
      <c r="BF24" s="1" t="s">
        <v>169</v>
      </c>
    </row>
    <row r="25" spans="2:60">
      <c r="B25" s="70"/>
      <c r="C25" s="70"/>
      <c r="D25" s="70"/>
      <c r="E25" s="70"/>
      <c r="F25" s="70"/>
      <c r="G25" s="70"/>
      <c r="H25" s="70"/>
      <c r="I25" s="70"/>
      <c r="J25" s="70"/>
      <c r="K25" s="70"/>
      <c r="BF25" s="1" t="s">
        <v>132</v>
      </c>
    </row>
    <row r="26" spans="2:60">
      <c r="B26" s="70"/>
      <c r="C26" s="70"/>
      <c r="D26" s="70"/>
      <c r="E26" s="70"/>
      <c r="F26" s="70"/>
      <c r="G26" s="70"/>
      <c r="H26" s="70"/>
      <c r="I26" s="70"/>
      <c r="J26" s="70"/>
      <c r="K26" s="70"/>
      <c r="BF26" s="1" t="s">
        <v>133</v>
      </c>
    </row>
    <row r="27" spans="2:60">
      <c r="B27" s="70"/>
      <c r="C27" s="70"/>
      <c r="D27" s="70"/>
      <c r="E27" s="70"/>
      <c r="F27" s="70"/>
      <c r="G27" s="70"/>
      <c r="H27" s="70"/>
      <c r="I27" s="70"/>
      <c r="J27" s="70"/>
      <c r="K27" s="70"/>
      <c r="BF27" s="1" t="s">
        <v>168</v>
      </c>
    </row>
    <row r="28" spans="2:60">
      <c r="B28" s="70"/>
      <c r="C28" s="70"/>
      <c r="D28" s="70"/>
      <c r="E28" s="70"/>
      <c r="F28" s="70"/>
      <c r="G28" s="70"/>
      <c r="H28" s="70"/>
      <c r="I28" s="70"/>
      <c r="J28" s="70"/>
      <c r="K28" s="70"/>
      <c r="BF28" s="1" t="s">
        <v>134</v>
      </c>
    </row>
    <row r="29" spans="2:60">
      <c r="B29" s="70"/>
      <c r="C29" s="70"/>
      <c r="D29" s="70"/>
      <c r="E29" s="70"/>
      <c r="F29" s="70"/>
      <c r="G29" s="70"/>
      <c r="H29" s="70"/>
      <c r="I29" s="70"/>
      <c r="J29" s="70"/>
      <c r="K29" s="70"/>
      <c r="BF29" s="1" t="s">
        <v>135</v>
      </c>
    </row>
    <row r="30" spans="2:60">
      <c r="B30" s="70"/>
      <c r="C30" s="70"/>
      <c r="D30" s="70"/>
      <c r="E30" s="70"/>
      <c r="F30" s="70"/>
      <c r="G30" s="70"/>
      <c r="H30" s="70"/>
      <c r="I30" s="70"/>
      <c r="J30" s="70"/>
      <c r="K30" s="70"/>
      <c r="BF30" s="1" t="s">
        <v>167</v>
      </c>
    </row>
    <row r="31" spans="2:60">
      <c r="B31" s="70"/>
      <c r="C31" s="70"/>
      <c r="D31" s="70"/>
      <c r="E31" s="70"/>
      <c r="F31" s="70"/>
      <c r="G31" s="70"/>
      <c r="H31" s="70"/>
      <c r="I31" s="70"/>
      <c r="J31" s="70"/>
      <c r="K31" s="70"/>
      <c r="BF31" s="1" t="s">
        <v>27</v>
      </c>
    </row>
    <row r="32" spans="2:60">
      <c r="B32" s="70"/>
      <c r="C32" s="70"/>
      <c r="D32" s="70"/>
      <c r="E32" s="70"/>
      <c r="F32" s="70"/>
      <c r="G32" s="70"/>
      <c r="H32" s="70"/>
      <c r="I32" s="70"/>
      <c r="J32" s="70"/>
      <c r="K32" s="70"/>
    </row>
    <row r="33" spans="2:11">
      <c r="B33" s="70"/>
      <c r="C33" s="70"/>
      <c r="D33" s="70"/>
      <c r="E33" s="70"/>
      <c r="F33" s="70"/>
      <c r="G33" s="70"/>
      <c r="H33" s="70"/>
      <c r="I33" s="70"/>
      <c r="J33" s="70"/>
      <c r="K33" s="70"/>
    </row>
    <row r="34" spans="2:11">
      <c r="B34" s="70"/>
      <c r="C34" s="70"/>
      <c r="D34" s="70"/>
      <c r="E34" s="70"/>
      <c r="F34" s="70"/>
      <c r="G34" s="70"/>
      <c r="H34" s="70"/>
      <c r="I34" s="70"/>
      <c r="J34" s="70"/>
      <c r="K34" s="70"/>
    </row>
    <row r="35" spans="2:11">
      <c r="B35" s="70"/>
      <c r="C35" s="70"/>
      <c r="D35" s="70"/>
      <c r="E35" s="70"/>
      <c r="F35" s="70"/>
      <c r="G35" s="70"/>
      <c r="H35" s="70"/>
      <c r="I35" s="70"/>
      <c r="J35" s="70"/>
      <c r="K35" s="70"/>
    </row>
    <row r="36" spans="2:11">
      <c r="B36" s="70"/>
      <c r="C36" s="70"/>
      <c r="D36" s="70"/>
      <c r="E36" s="70"/>
      <c r="F36" s="70"/>
      <c r="G36" s="70"/>
      <c r="H36" s="70"/>
      <c r="I36" s="70"/>
      <c r="J36" s="70"/>
      <c r="K36" s="70"/>
    </row>
    <row r="37" spans="2:11">
      <c r="B37" s="70"/>
      <c r="C37" s="70"/>
      <c r="D37" s="70"/>
      <c r="E37" s="70"/>
      <c r="F37" s="70"/>
      <c r="G37" s="70"/>
      <c r="H37" s="70"/>
      <c r="I37" s="70"/>
      <c r="J37" s="70"/>
      <c r="K37" s="70"/>
    </row>
    <row r="38" spans="2:11">
      <c r="B38" s="70"/>
      <c r="C38" s="70"/>
      <c r="D38" s="70"/>
      <c r="E38" s="70"/>
      <c r="F38" s="70"/>
      <c r="G38" s="70"/>
      <c r="H38" s="70"/>
      <c r="I38" s="70"/>
      <c r="J38" s="70"/>
      <c r="K38" s="70"/>
    </row>
    <row r="39" spans="2:11">
      <c r="B39" s="70"/>
      <c r="C39" s="70"/>
      <c r="D39" s="70"/>
      <c r="E39" s="70"/>
      <c r="F39" s="70"/>
      <c r="G39" s="70"/>
      <c r="H39" s="70"/>
      <c r="I39" s="70"/>
      <c r="J39" s="70"/>
      <c r="K39" s="70"/>
    </row>
    <row r="40" spans="2:11">
      <c r="B40" s="70"/>
      <c r="C40" s="70"/>
      <c r="D40" s="70"/>
      <c r="E40" s="70"/>
      <c r="F40" s="70"/>
      <c r="G40" s="70"/>
      <c r="H40" s="70"/>
      <c r="I40" s="70"/>
      <c r="J40" s="70"/>
      <c r="K40" s="70"/>
    </row>
    <row r="41" spans="2:11">
      <c r="B41" s="70"/>
      <c r="C41" s="70"/>
      <c r="D41" s="70"/>
      <c r="E41" s="70"/>
      <c r="F41" s="70"/>
      <c r="G41" s="70"/>
      <c r="H41" s="70"/>
      <c r="I41" s="70"/>
      <c r="J41" s="70"/>
      <c r="K41" s="70"/>
    </row>
    <row r="42" spans="2:11">
      <c r="B42" s="70"/>
      <c r="C42" s="70"/>
      <c r="D42" s="70"/>
      <c r="E42" s="70"/>
      <c r="F42" s="70"/>
      <c r="G42" s="70"/>
      <c r="H42" s="70"/>
      <c r="I42" s="70"/>
      <c r="J42" s="70"/>
      <c r="K42" s="70"/>
    </row>
    <row r="43" spans="2:11">
      <c r="B43" s="70"/>
      <c r="C43" s="70"/>
      <c r="D43" s="70"/>
      <c r="E43" s="70"/>
      <c r="F43" s="70"/>
      <c r="G43" s="70"/>
      <c r="H43" s="70"/>
      <c r="I43" s="70"/>
      <c r="J43" s="70"/>
      <c r="K43" s="70"/>
    </row>
    <row r="44" spans="2:11">
      <c r="B44" s="70"/>
      <c r="C44" s="70"/>
      <c r="D44" s="70"/>
      <c r="E44" s="70"/>
      <c r="F44" s="70"/>
      <c r="G44" s="70"/>
      <c r="H44" s="70"/>
      <c r="I44" s="70"/>
      <c r="J44" s="70"/>
      <c r="K44" s="70"/>
    </row>
    <row r="45" spans="2:11">
      <c r="B45" s="70"/>
      <c r="C45" s="70"/>
      <c r="D45" s="70"/>
      <c r="E45" s="70"/>
      <c r="F45" s="70"/>
      <c r="G45" s="70"/>
      <c r="H45" s="70"/>
      <c r="I45" s="70"/>
      <c r="J45" s="70"/>
      <c r="K45" s="70"/>
    </row>
    <row r="46" spans="2:11">
      <c r="B46" s="70"/>
      <c r="C46" s="70"/>
      <c r="D46" s="70"/>
      <c r="E46" s="70"/>
      <c r="F46" s="70"/>
      <c r="G46" s="70"/>
      <c r="H46" s="70"/>
      <c r="I46" s="70"/>
      <c r="J46" s="70"/>
      <c r="K46" s="70"/>
    </row>
    <row r="47" spans="2:11">
      <c r="B47" s="70"/>
      <c r="C47" s="70"/>
      <c r="D47" s="70"/>
      <c r="E47" s="70"/>
      <c r="F47" s="70"/>
      <c r="G47" s="70"/>
      <c r="H47" s="70"/>
      <c r="I47" s="70"/>
      <c r="J47" s="70"/>
      <c r="K47" s="70"/>
    </row>
    <row r="48" spans="2:11">
      <c r="B48" s="70"/>
      <c r="C48" s="70"/>
      <c r="D48" s="70"/>
      <c r="E48" s="70"/>
      <c r="F48" s="70"/>
      <c r="G48" s="70"/>
      <c r="H48" s="70"/>
      <c r="I48" s="70"/>
      <c r="J48" s="70"/>
      <c r="K48" s="70"/>
    </row>
    <row r="49" spans="2:11">
      <c r="B49" s="70"/>
      <c r="C49" s="70"/>
      <c r="D49" s="70"/>
      <c r="E49" s="70"/>
      <c r="F49" s="70"/>
      <c r="G49" s="70"/>
      <c r="H49" s="70"/>
      <c r="I49" s="70"/>
      <c r="J49" s="70"/>
      <c r="K49" s="70"/>
    </row>
    <row r="50" spans="2:11">
      <c r="B50" s="70"/>
      <c r="C50" s="70"/>
      <c r="D50" s="70"/>
      <c r="E50" s="70"/>
      <c r="F50" s="70"/>
      <c r="G50" s="70"/>
      <c r="H50" s="70"/>
      <c r="I50" s="70"/>
      <c r="J50" s="70"/>
      <c r="K50" s="70"/>
    </row>
    <row r="51" spans="2:11">
      <c r="B51" s="70"/>
      <c r="C51" s="70"/>
      <c r="D51" s="70"/>
      <c r="E51" s="70"/>
      <c r="F51" s="70"/>
      <c r="G51" s="70"/>
      <c r="H51" s="70"/>
      <c r="I51" s="70"/>
      <c r="J51" s="70"/>
      <c r="K51" s="70"/>
    </row>
    <row r="52" spans="2:11">
      <c r="B52" s="70"/>
      <c r="C52" s="70"/>
      <c r="D52" s="70"/>
      <c r="E52" s="70"/>
      <c r="F52" s="70"/>
      <c r="G52" s="70"/>
      <c r="H52" s="70"/>
      <c r="I52" s="70"/>
      <c r="J52" s="70"/>
      <c r="K52" s="70"/>
    </row>
    <row r="53" spans="2:11">
      <c r="B53" s="70"/>
      <c r="C53" s="70"/>
      <c r="D53" s="70"/>
      <c r="E53" s="70"/>
      <c r="F53" s="70"/>
      <c r="G53" s="70"/>
      <c r="H53" s="70"/>
      <c r="I53" s="70"/>
      <c r="J53" s="70"/>
      <c r="K53" s="70"/>
    </row>
    <row r="54" spans="2:11">
      <c r="B54" s="70"/>
      <c r="C54" s="70"/>
      <c r="D54" s="70"/>
      <c r="E54" s="70"/>
      <c r="F54" s="70"/>
      <c r="G54" s="70"/>
      <c r="H54" s="70"/>
      <c r="I54" s="70"/>
      <c r="J54" s="70"/>
      <c r="K54" s="70"/>
    </row>
    <row r="55" spans="2:11">
      <c r="B55" s="70"/>
      <c r="C55" s="70"/>
      <c r="D55" s="70"/>
      <c r="E55" s="70"/>
      <c r="F55" s="70"/>
      <c r="G55" s="70"/>
      <c r="H55" s="70"/>
      <c r="I55" s="70"/>
      <c r="J55" s="70"/>
      <c r="K55" s="70"/>
    </row>
    <row r="56" spans="2:11">
      <c r="B56" s="70"/>
      <c r="C56" s="70"/>
      <c r="D56" s="70"/>
      <c r="E56" s="70"/>
      <c r="F56" s="70"/>
      <c r="G56" s="70"/>
      <c r="H56" s="70"/>
      <c r="I56" s="70"/>
      <c r="J56" s="70"/>
      <c r="K56" s="70"/>
    </row>
    <row r="57" spans="2:11">
      <c r="B57" s="70"/>
      <c r="C57" s="70"/>
      <c r="D57" s="70"/>
      <c r="E57" s="70"/>
      <c r="F57" s="70"/>
      <c r="G57" s="70"/>
      <c r="H57" s="70"/>
      <c r="I57" s="70"/>
      <c r="J57" s="70"/>
      <c r="K57" s="70"/>
    </row>
    <row r="58" spans="2:11">
      <c r="B58" s="70"/>
      <c r="C58" s="70"/>
      <c r="D58" s="70"/>
      <c r="E58" s="70"/>
      <c r="F58" s="70"/>
      <c r="G58" s="70"/>
      <c r="H58" s="70"/>
      <c r="I58" s="70"/>
      <c r="J58" s="70"/>
      <c r="K58" s="70"/>
    </row>
    <row r="59" spans="2:11">
      <c r="B59" s="70"/>
      <c r="C59" s="70"/>
      <c r="D59" s="70"/>
      <c r="E59" s="70"/>
      <c r="F59" s="70"/>
      <c r="G59" s="70"/>
      <c r="H59" s="70"/>
      <c r="I59" s="70"/>
      <c r="J59" s="70"/>
      <c r="K59" s="70"/>
    </row>
    <row r="60" spans="2:11">
      <c r="B60" s="70"/>
      <c r="C60" s="70"/>
      <c r="D60" s="70"/>
      <c r="E60" s="70"/>
      <c r="F60" s="70"/>
      <c r="G60" s="70"/>
      <c r="H60" s="70"/>
      <c r="I60" s="70"/>
      <c r="J60" s="70"/>
      <c r="K60" s="70"/>
    </row>
    <row r="61" spans="2:11">
      <c r="B61" s="70"/>
      <c r="C61" s="70"/>
      <c r="D61" s="70"/>
      <c r="E61" s="70"/>
      <c r="F61" s="70"/>
      <c r="G61" s="70"/>
      <c r="H61" s="70"/>
      <c r="I61" s="70"/>
      <c r="J61" s="70"/>
      <c r="K61" s="70"/>
    </row>
    <row r="62" spans="2:11">
      <c r="B62" s="70"/>
      <c r="C62" s="70"/>
      <c r="D62" s="70"/>
      <c r="E62" s="70"/>
      <c r="F62" s="70"/>
      <c r="G62" s="70"/>
      <c r="H62" s="70"/>
      <c r="I62" s="70"/>
      <c r="J62" s="70"/>
      <c r="K62" s="70"/>
    </row>
    <row r="63" spans="2:11">
      <c r="B63" s="70"/>
      <c r="C63" s="70"/>
      <c r="D63" s="70"/>
      <c r="E63" s="70"/>
      <c r="F63" s="70"/>
      <c r="G63" s="70"/>
      <c r="H63" s="70"/>
      <c r="I63" s="70"/>
      <c r="J63" s="70"/>
      <c r="K63" s="70"/>
    </row>
    <row r="64" spans="2:11">
      <c r="B64" s="70"/>
      <c r="C64" s="70"/>
      <c r="D64" s="70"/>
      <c r="E64" s="70"/>
      <c r="F64" s="70"/>
      <c r="G64" s="70"/>
      <c r="H64" s="70"/>
      <c r="I64" s="70"/>
      <c r="J64" s="70"/>
      <c r="K64" s="70"/>
    </row>
    <row r="65" spans="2:11">
      <c r="B65" s="70"/>
      <c r="C65" s="70"/>
      <c r="D65" s="70"/>
      <c r="E65" s="70"/>
      <c r="F65" s="70"/>
      <c r="G65" s="70"/>
      <c r="H65" s="70"/>
      <c r="I65" s="70"/>
      <c r="J65" s="70"/>
      <c r="K65" s="70"/>
    </row>
    <row r="66" spans="2:11">
      <c r="B66" s="70"/>
      <c r="C66" s="70"/>
      <c r="D66" s="70"/>
      <c r="E66" s="70"/>
      <c r="F66" s="70"/>
      <c r="G66" s="70"/>
      <c r="H66" s="70"/>
      <c r="I66" s="70"/>
      <c r="J66" s="70"/>
      <c r="K66" s="70"/>
    </row>
    <row r="67" spans="2:11">
      <c r="B67" s="70"/>
      <c r="C67" s="70"/>
      <c r="D67" s="70"/>
      <c r="E67" s="70"/>
      <c r="F67" s="70"/>
      <c r="G67" s="70"/>
      <c r="H67" s="70"/>
      <c r="I67" s="70"/>
      <c r="J67" s="70"/>
      <c r="K67" s="70"/>
    </row>
    <row r="68" spans="2:11">
      <c r="B68" s="70"/>
      <c r="C68" s="70"/>
      <c r="D68" s="70"/>
      <c r="E68" s="70"/>
      <c r="F68" s="70"/>
      <c r="G68" s="70"/>
      <c r="H68" s="70"/>
      <c r="I68" s="70"/>
      <c r="J68" s="70"/>
      <c r="K68" s="70"/>
    </row>
    <row r="69" spans="2:11">
      <c r="B69" s="70"/>
      <c r="C69" s="70"/>
      <c r="D69" s="70"/>
      <c r="E69" s="70"/>
      <c r="F69" s="70"/>
      <c r="G69" s="70"/>
      <c r="H69" s="70"/>
      <c r="I69" s="70"/>
      <c r="J69" s="70"/>
      <c r="K69" s="70"/>
    </row>
    <row r="70" spans="2:11">
      <c r="B70" s="70"/>
      <c r="C70" s="70"/>
      <c r="D70" s="70"/>
      <c r="E70" s="70"/>
      <c r="F70" s="70"/>
      <c r="G70" s="70"/>
      <c r="H70" s="70"/>
      <c r="I70" s="70"/>
      <c r="J70" s="70"/>
      <c r="K70" s="70"/>
    </row>
    <row r="71" spans="2:11">
      <c r="B71" s="70"/>
      <c r="C71" s="70"/>
      <c r="D71" s="70"/>
      <c r="E71" s="70"/>
      <c r="F71" s="70"/>
      <c r="G71" s="70"/>
      <c r="H71" s="70"/>
      <c r="I71" s="70"/>
      <c r="J71" s="70"/>
      <c r="K71" s="70"/>
    </row>
    <row r="72" spans="2:11">
      <c r="B72" s="70"/>
      <c r="C72" s="70"/>
      <c r="D72" s="70"/>
      <c r="E72" s="70"/>
      <c r="F72" s="70"/>
      <c r="G72" s="70"/>
      <c r="H72" s="70"/>
      <c r="I72" s="70"/>
      <c r="J72" s="70"/>
      <c r="K72" s="70"/>
    </row>
    <row r="73" spans="2:11">
      <c r="B73" s="70"/>
      <c r="C73" s="70"/>
      <c r="D73" s="70"/>
      <c r="E73" s="70"/>
      <c r="F73" s="70"/>
      <c r="G73" s="70"/>
      <c r="H73" s="70"/>
      <c r="I73" s="70"/>
      <c r="J73" s="70"/>
      <c r="K73" s="70"/>
    </row>
    <row r="74" spans="2:11">
      <c r="B74" s="70"/>
      <c r="C74" s="70"/>
      <c r="D74" s="70"/>
      <c r="E74" s="70"/>
      <c r="F74" s="70"/>
      <c r="G74" s="70"/>
      <c r="H74" s="70"/>
      <c r="I74" s="70"/>
      <c r="J74" s="70"/>
      <c r="K74" s="70"/>
    </row>
    <row r="75" spans="2:11">
      <c r="B75" s="70"/>
      <c r="C75" s="70"/>
      <c r="D75" s="70"/>
      <c r="E75" s="70"/>
      <c r="F75" s="70"/>
      <c r="G75" s="70"/>
      <c r="H75" s="70"/>
      <c r="I75" s="70"/>
      <c r="J75" s="70"/>
      <c r="K75" s="70"/>
    </row>
    <row r="76" spans="2:11">
      <c r="B76" s="70"/>
      <c r="C76" s="70"/>
      <c r="D76" s="70"/>
      <c r="E76" s="70"/>
      <c r="F76" s="70"/>
      <c r="G76" s="70"/>
      <c r="H76" s="70"/>
      <c r="I76" s="70"/>
      <c r="J76" s="70"/>
      <c r="K76" s="70"/>
    </row>
    <row r="77" spans="2:11">
      <c r="B77" s="70"/>
      <c r="C77" s="70"/>
      <c r="D77" s="70"/>
      <c r="E77" s="70"/>
      <c r="F77" s="70"/>
      <c r="G77" s="70"/>
      <c r="H77" s="70"/>
      <c r="I77" s="70"/>
      <c r="J77" s="70"/>
      <c r="K77" s="70"/>
    </row>
    <row r="78" spans="2:11">
      <c r="B78" s="70"/>
      <c r="C78" s="70"/>
      <c r="D78" s="70"/>
      <c r="E78" s="70"/>
      <c r="F78" s="70"/>
      <c r="G78" s="70"/>
      <c r="H78" s="70"/>
      <c r="I78" s="70"/>
      <c r="J78" s="70"/>
      <c r="K78" s="70"/>
    </row>
    <row r="79" spans="2:11">
      <c r="B79" s="70"/>
      <c r="C79" s="70"/>
      <c r="D79" s="70"/>
      <c r="E79" s="70"/>
      <c r="F79" s="70"/>
      <c r="G79" s="70"/>
      <c r="H79" s="70"/>
      <c r="I79" s="70"/>
      <c r="J79" s="70"/>
      <c r="K79" s="70"/>
    </row>
    <row r="80" spans="2:11">
      <c r="B80" s="70"/>
      <c r="C80" s="70"/>
      <c r="D80" s="70"/>
      <c r="E80" s="70"/>
      <c r="F80" s="70"/>
      <c r="G80" s="70"/>
      <c r="H80" s="70"/>
      <c r="I80" s="70"/>
      <c r="J80" s="70"/>
      <c r="K80" s="70"/>
    </row>
    <row r="81" spans="2:11">
      <c r="B81" s="70"/>
      <c r="C81" s="70"/>
      <c r="D81" s="70"/>
      <c r="E81" s="70"/>
      <c r="F81" s="70"/>
      <c r="G81" s="70"/>
      <c r="H81" s="70"/>
      <c r="I81" s="70"/>
      <c r="J81" s="70"/>
      <c r="K81" s="70"/>
    </row>
    <row r="82" spans="2:11">
      <c r="B82" s="70"/>
      <c r="C82" s="70"/>
      <c r="D82" s="70"/>
      <c r="E82" s="70"/>
      <c r="F82" s="70"/>
      <c r="G82" s="70"/>
      <c r="H82" s="70"/>
      <c r="I82" s="70"/>
      <c r="J82" s="70"/>
      <c r="K82" s="70"/>
    </row>
    <row r="83" spans="2:11">
      <c r="B83" s="70"/>
      <c r="C83" s="70"/>
      <c r="D83" s="70"/>
      <c r="E83" s="70"/>
      <c r="F83" s="70"/>
      <c r="G83" s="70"/>
      <c r="H83" s="70"/>
      <c r="I83" s="70"/>
      <c r="J83" s="70"/>
      <c r="K83" s="70"/>
    </row>
    <row r="84" spans="2:11">
      <c r="B84" s="70"/>
      <c r="C84" s="70"/>
      <c r="D84" s="70"/>
      <c r="E84" s="70"/>
      <c r="F84" s="70"/>
      <c r="G84" s="70"/>
      <c r="H84" s="70"/>
      <c r="I84" s="70"/>
      <c r="J84" s="70"/>
      <c r="K84" s="70"/>
    </row>
    <row r="85" spans="2:11">
      <c r="B85" s="70"/>
      <c r="C85" s="70"/>
      <c r="D85" s="70"/>
      <c r="E85" s="70"/>
      <c r="F85" s="70"/>
      <c r="G85" s="70"/>
      <c r="H85" s="70"/>
      <c r="I85" s="70"/>
      <c r="J85" s="70"/>
      <c r="K85" s="70"/>
    </row>
    <row r="86" spans="2:11">
      <c r="B86" s="70"/>
      <c r="C86" s="70"/>
      <c r="D86" s="70"/>
      <c r="E86" s="70"/>
      <c r="F86" s="70"/>
      <c r="G86" s="70"/>
      <c r="H86" s="70"/>
      <c r="I86" s="70"/>
      <c r="J86" s="70"/>
      <c r="K86" s="70"/>
    </row>
    <row r="87" spans="2:11">
      <c r="B87" s="70"/>
      <c r="C87" s="70"/>
      <c r="D87" s="70"/>
      <c r="E87" s="70"/>
      <c r="F87" s="70"/>
      <c r="G87" s="70"/>
      <c r="H87" s="70"/>
      <c r="I87" s="70"/>
      <c r="J87" s="70"/>
      <c r="K87" s="70"/>
    </row>
    <row r="88" spans="2:11">
      <c r="B88" s="70"/>
      <c r="C88" s="70"/>
      <c r="D88" s="70"/>
      <c r="E88" s="70"/>
      <c r="F88" s="70"/>
      <c r="G88" s="70"/>
      <c r="H88" s="70"/>
      <c r="I88" s="70"/>
      <c r="J88" s="70"/>
      <c r="K88" s="70"/>
    </row>
    <row r="89" spans="2:11">
      <c r="B89" s="70"/>
      <c r="C89" s="70"/>
      <c r="D89" s="70"/>
      <c r="E89" s="70"/>
      <c r="F89" s="70"/>
      <c r="G89" s="70"/>
      <c r="H89" s="70"/>
      <c r="I89" s="70"/>
      <c r="J89" s="70"/>
      <c r="K89" s="70"/>
    </row>
    <row r="90" spans="2:11">
      <c r="B90" s="70"/>
      <c r="C90" s="70"/>
      <c r="D90" s="70"/>
      <c r="E90" s="70"/>
      <c r="F90" s="70"/>
      <c r="G90" s="70"/>
      <c r="H90" s="70"/>
      <c r="I90" s="70"/>
      <c r="J90" s="70"/>
      <c r="K90" s="70"/>
    </row>
    <row r="91" spans="2:11">
      <c r="B91" s="70"/>
      <c r="C91" s="70"/>
      <c r="D91" s="70"/>
      <c r="E91" s="70"/>
      <c r="F91" s="70"/>
      <c r="G91" s="70"/>
      <c r="H91" s="70"/>
      <c r="I91" s="70"/>
      <c r="J91" s="70"/>
      <c r="K91" s="70"/>
    </row>
    <row r="92" spans="2:11">
      <c r="B92" s="70"/>
      <c r="C92" s="70"/>
      <c r="D92" s="70"/>
      <c r="E92" s="70"/>
      <c r="F92" s="70"/>
      <c r="G92" s="70"/>
      <c r="H92" s="70"/>
      <c r="I92" s="70"/>
      <c r="J92" s="70"/>
      <c r="K92" s="70"/>
    </row>
    <row r="93" spans="2:11">
      <c r="B93" s="70"/>
      <c r="C93" s="70"/>
      <c r="D93" s="70"/>
      <c r="E93" s="70"/>
      <c r="F93" s="70"/>
      <c r="G93" s="70"/>
      <c r="H93" s="70"/>
      <c r="I93" s="70"/>
      <c r="J93" s="70"/>
      <c r="K93" s="70"/>
    </row>
    <row r="94" spans="2:11">
      <c r="B94" s="70"/>
      <c r="C94" s="70"/>
      <c r="D94" s="70"/>
      <c r="E94" s="70"/>
      <c r="F94" s="70"/>
      <c r="G94" s="70"/>
      <c r="H94" s="70"/>
      <c r="I94" s="70"/>
      <c r="J94" s="70"/>
      <c r="K94" s="70"/>
    </row>
    <row r="95" spans="2:11">
      <c r="B95" s="70"/>
      <c r="C95" s="70"/>
      <c r="D95" s="70"/>
      <c r="E95" s="70"/>
      <c r="F95" s="70"/>
      <c r="G95" s="70"/>
      <c r="H95" s="70"/>
      <c r="I95" s="70"/>
      <c r="J95" s="70"/>
      <c r="K95" s="70"/>
    </row>
    <row r="96" spans="2:11">
      <c r="B96" s="70"/>
      <c r="C96" s="70"/>
      <c r="D96" s="70"/>
      <c r="E96" s="70"/>
      <c r="F96" s="70"/>
      <c r="G96" s="70"/>
      <c r="H96" s="70"/>
      <c r="I96" s="70"/>
      <c r="J96" s="70"/>
      <c r="K96" s="70"/>
    </row>
    <row r="97" spans="2:11">
      <c r="B97" s="70"/>
      <c r="C97" s="70"/>
      <c r="D97" s="70"/>
      <c r="E97" s="70"/>
      <c r="F97" s="70"/>
      <c r="G97" s="70"/>
      <c r="H97" s="70"/>
      <c r="I97" s="70"/>
      <c r="J97" s="70"/>
      <c r="K97" s="70"/>
    </row>
    <row r="98" spans="2:11">
      <c r="B98" s="70"/>
      <c r="C98" s="70"/>
      <c r="D98" s="70"/>
      <c r="E98" s="70"/>
      <c r="F98" s="70"/>
      <c r="G98" s="70"/>
      <c r="H98" s="70"/>
      <c r="I98" s="70"/>
      <c r="J98" s="70"/>
      <c r="K98" s="70"/>
    </row>
    <row r="99" spans="2:11">
      <c r="B99" s="70"/>
      <c r="C99" s="70"/>
      <c r="D99" s="70"/>
      <c r="E99" s="70"/>
      <c r="F99" s="70"/>
      <c r="G99" s="70"/>
      <c r="H99" s="70"/>
      <c r="I99" s="70"/>
      <c r="J99" s="70"/>
      <c r="K99" s="70"/>
    </row>
    <row r="100" spans="2:11">
      <c r="B100" s="70"/>
      <c r="C100" s="70"/>
      <c r="D100" s="70"/>
      <c r="E100" s="70"/>
      <c r="F100" s="70"/>
      <c r="G100" s="70"/>
      <c r="H100" s="70"/>
      <c r="I100" s="70"/>
      <c r="J100" s="70"/>
      <c r="K100" s="70"/>
    </row>
    <row r="101" spans="2:11">
      <c r="B101" s="70"/>
      <c r="C101" s="70"/>
      <c r="D101" s="70"/>
      <c r="E101" s="70"/>
      <c r="F101" s="70"/>
      <c r="G101" s="70"/>
      <c r="H101" s="70"/>
      <c r="I101" s="70"/>
      <c r="J101" s="70"/>
      <c r="K101" s="70"/>
    </row>
    <row r="102" spans="2:11">
      <c r="B102" s="70"/>
      <c r="C102" s="70"/>
      <c r="D102" s="70"/>
      <c r="E102" s="70"/>
      <c r="F102" s="70"/>
      <c r="G102" s="70"/>
      <c r="H102" s="70"/>
      <c r="I102" s="70"/>
      <c r="J102" s="70"/>
      <c r="K102" s="70"/>
    </row>
    <row r="103" spans="2:11">
      <c r="B103" s="70"/>
      <c r="C103" s="70"/>
      <c r="D103" s="70"/>
      <c r="E103" s="70"/>
      <c r="F103" s="70"/>
      <c r="G103" s="70"/>
      <c r="H103" s="70"/>
      <c r="I103" s="70"/>
      <c r="J103" s="70"/>
      <c r="K103" s="70"/>
    </row>
    <row r="104" spans="2:11">
      <c r="B104" s="70"/>
      <c r="C104" s="70"/>
      <c r="D104" s="70"/>
      <c r="E104" s="70"/>
      <c r="F104" s="70"/>
      <c r="G104" s="70"/>
      <c r="H104" s="70"/>
      <c r="I104" s="70"/>
      <c r="J104" s="70"/>
      <c r="K104" s="70"/>
    </row>
    <row r="105" spans="2:11">
      <c r="B105" s="70"/>
      <c r="C105" s="70"/>
      <c r="D105" s="70"/>
      <c r="E105" s="70"/>
      <c r="F105" s="70"/>
      <c r="G105" s="70"/>
      <c r="H105" s="70"/>
      <c r="I105" s="70"/>
      <c r="J105" s="70"/>
      <c r="K105" s="70"/>
    </row>
    <row r="106" spans="2:11">
      <c r="B106" s="70"/>
      <c r="C106" s="70"/>
      <c r="D106" s="70"/>
      <c r="E106" s="70"/>
      <c r="F106" s="70"/>
      <c r="G106" s="70"/>
      <c r="H106" s="70"/>
      <c r="I106" s="70"/>
      <c r="J106" s="70"/>
      <c r="K106" s="70"/>
    </row>
    <row r="107" spans="2:11">
      <c r="B107" s="70"/>
      <c r="C107" s="70"/>
      <c r="D107" s="70"/>
      <c r="E107" s="70"/>
      <c r="F107" s="70"/>
      <c r="G107" s="70"/>
      <c r="H107" s="70"/>
      <c r="I107" s="70"/>
      <c r="J107" s="70"/>
      <c r="K107" s="70"/>
    </row>
    <row r="108" spans="2:11">
      <c r="B108" s="70"/>
      <c r="C108" s="70"/>
      <c r="D108" s="70"/>
      <c r="E108" s="70"/>
      <c r="F108" s="70"/>
      <c r="G108" s="70"/>
      <c r="H108" s="70"/>
      <c r="I108" s="70"/>
      <c r="J108" s="70"/>
      <c r="K108" s="70"/>
    </row>
    <row r="109" spans="2:11">
      <c r="B109" s="70"/>
      <c r="C109" s="70"/>
      <c r="D109" s="70"/>
      <c r="E109" s="70"/>
      <c r="F109" s="70"/>
      <c r="G109" s="70"/>
      <c r="H109" s="70"/>
      <c r="I109" s="70"/>
      <c r="J109" s="70"/>
      <c r="K109" s="70"/>
    </row>
    <row r="110" spans="2:11">
      <c r="B110" s="70"/>
      <c r="C110" s="70"/>
      <c r="D110" s="70"/>
      <c r="E110" s="70"/>
      <c r="F110" s="70"/>
      <c r="G110" s="70"/>
      <c r="H110" s="70"/>
      <c r="I110" s="70"/>
      <c r="J110" s="70"/>
      <c r="K110" s="70"/>
    </row>
    <row r="111" spans="2:11">
      <c r="C111" s="3"/>
      <c r="D111" s="3"/>
      <c r="E111" s="3"/>
      <c r="F111" s="3"/>
      <c r="G111" s="3"/>
      <c r="H111" s="3"/>
    </row>
    <row r="112" spans="2:11">
      <c r="C112" s="3"/>
      <c r="D112" s="3"/>
      <c r="E112" s="3"/>
      <c r="F112" s="3"/>
      <c r="G112" s="3"/>
      <c r="H112" s="3"/>
    </row>
    <row r="113" spans="3:8">
      <c r="C113" s="3"/>
      <c r="D113" s="3"/>
      <c r="E113" s="3"/>
      <c r="F113" s="3"/>
      <c r="G113" s="3"/>
      <c r="H113" s="3"/>
    </row>
    <row r="114" spans="3:8">
      <c r="C114" s="3"/>
      <c r="D114" s="3"/>
      <c r="E114" s="3"/>
      <c r="F114" s="3"/>
      <c r="G114" s="3"/>
      <c r="H114" s="3"/>
    </row>
    <row r="115" spans="3:8">
      <c r="C115" s="3"/>
      <c r="D115" s="3"/>
      <c r="E115" s="3"/>
      <c r="F115" s="3"/>
      <c r="G115" s="3"/>
      <c r="H115" s="3"/>
    </row>
    <row r="116" spans="3:8">
      <c r="C116" s="3"/>
      <c r="D116" s="3"/>
      <c r="E116" s="3"/>
      <c r="F116" s="3"/>
      <c r="G116" s="3"/>
      <c r="H116" s="3"/>
    </row>
    <row r="117" spans="3:8">
      <c r="C117" s="3"/>
      <c r="D117" s="3"/>
      <c r="E117" s="3"/>
      <c r="F117" s="3"/>
      <c r="G117" s="3"/>
      <c r="H117" s="3"/>
    </row>
    <row r="118" spans="3:8">
      <c r="C118" s="3"/>
      <c r="D118" s="3"/>
      <c r="E118" s="3"/>
      <c r="F118" s="3"/>
      <c r="G118" s="3"/>
      <c r="H118" s="3"/>
    </row>
    <row r="119" spans="3:8">
      <c r="C119" s="3"/>
      <c r="D119" s="3"/>
      <c r="E119" s="3"/>
      <c r="F119" s="3"/>
      <c r="G119" s="3"/>
      <c r="H119" s="3"/>
    </row>
    <row r="120" spans="3:8">
      <c r="C120" s="3"/>
      <c r="D120" s="3"/>
      <c r="E120" s="3"/>
      <c r="F120" s="3"/>
      <c r="G120" s="3"/>
      <c r="H120" s="3"/>
    </row>
    <row r="121" spans="3:8">
      <c r="C121" s="3"/>
      <c r="D121" s="3"/>
      <c r="E121" s="3"/>
      <c r="F121" s="3"/>
      <c r="G121" s="3"/>
      <c r="H121" s="3"/>
    </row>
    <row r="122" spans="3:8">
      <c r="C122" s="3"/>
      <c r="D122" s="3"/>
      <c r="E122" s="3"/>
      <c r="F122" s="3"/>
      <c r="G122" s="3"/>
      <c r="H122" s="3"/>
    </row>
    <row r="123" spans="3:8">
      <c r="C123" s="3"/>
      <c r="D123" s="3"/>
      <c r="E123" s="3"/>
      <c r="F123" s="3"/>
      <c r="G123" s="3"/>
      <c r="H123" s="3"/>
    </row>
    <row r="124" spans="3:8">
      <c r="C124" s="3"/>
      <c r="D124" s="3"/>
      <c r="E124" s="3"/>
      <c r="F124" s="3"/>
      <c r="G124" s="3"/>
      <c r="H124" s="3"/>
    </row>
    <row r="125" spans="3:8">
      <c r="C125" s="3"/>
      <c r="D125" s="3"/>
      <c r="E125" s="3"/>
      <c r="F125" s="3"/>
      <c r="G125" s="3"/>
      <c r="H125" s="3"/>
    </row>
    <row r="126" spans="3:8">
      <c r="C126" s="3"/>
      <c r="D126" s="3"/>
      <c r="E126" s="3"/>
      <c r="F126" s="3"/>
      <c r="G126" s="3"/>
      <c r="H126" s="3"/>
    </row>
    <row r="127" spans="3:8">
      <c r="C127" s="3"/>
      <c r="D127" s="3"/>
      <c r="E127" s="3"/>
      <c r="F127" s="3"/>
      <c r="G127" s="3"/>
      <c r="H127" s="3"/>
    </row>
    <row r="128" spans="3:8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48" t="s">
        <v>155</v>
      </c>
      <c r="C1" s="48" t="s" vm="1">
        <v>232</v>
      </c>
    </row>
    <row r="2" spans="2:81">
      <c r="B2" s="48" t="s">
        <v>154</v>
      </c>
      <c r="C2" s="48" t="s">
        <v>233</v>
      </c>
    </row>
    <row r="3" spans="2:81">
      <c r="B3" s="48" t="s">
        <v>156</v>
      </c>
      <c r="C3" s="48" t="s">
        <v>234</v>
      </c>
      <c r="E3" s="2"/>
    </row>
    <row r="4" spans="2:81">
      <c r="B4" s="48" t="s">
        <v>157</v>
      </c>
      <c r="C4" s="48">
        <v>8604</v>
      </c>
    </row>
    <row r="6" spans="2:81" ht="26.25" customHeight="1">
      <c r="B6" s="112" t="s">
        <v>185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81" ht="26.25" customHeight="1">
      <c r="B7" s="112" t="s">
        <v>71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81" s="3" customFormat="1" ht="63">
      <c r="B8" s="22" t="s">
        <v>91</v>
      </c>
      <c r="C8" s="30" t="s">
        <v>33</v>
      </c>
      <c r="D8" s="13" t="s">
        <v>36</v>
      </c>
      <c r="E8" s="30" t="s">
        <v>14</v>
      </c>
      <c r="F8" s="30" t="s">
        <v>45</v>
      </c>
      <c r="G8" s="30" t="s">
        <v>78</v>
      </c>
      <c r="H8" s="30" t="s">
        <v>17</v>
      </c>
      <c r="I8" s="30" t="s">
        <v>77</v>
      </c>
      <c r="J8" s="30" t="s">
        <v>16</v>
      </c>
      <c r="K8" s="30" t="s">
        <v>18</v>
      </c>
      <c r="L8" s="30" t="s">
        <v>208</v>
      </c>
      <c r="M8" s="30" t="s">
        <v>207</v>
      </c>
      <c r="N8" s="30" t="s">
        <v>43</v>
      </c>
      <c r="O8" s="30" t="s">
        <v>42</v>
      </c>
      <c r="P8" s="30" t="s">
        <v>158</v>
      </c>
      <c r="Q8" s="31" t="s">
        <v>160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5"/>
      <c r="C9" s="16"/>
      <c r="D9" s="16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215</v>
      </c>
      <c r="M9" s="32"/>
      <c r="N9" s="32" t="s">
        <v>211</v>
      </c>
      <c r="O9" s="32" t="s">
        <v>19</v>
      </c>
      <c r="P9" s="32" t="s">
        <v>19</v>
      </c>
      <c r="Q9" s="33" t="s">
        <v>19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88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05" t="s">
        <v>375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106">
        <v>0</v>
      </c>
      <c r="O11" s="70"/>
      <c r="P11" s="107">
        <v>0</v>
      </c>
      <c r="Q11" s="107">
        <v>0</v>
      </c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91" t="s">
        <v>223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</row>
    <row r="13" spans="2:81">
      <c r="B13" s="91" t="s">
        <v>87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</row>
    <row r="14" spans="2:81">
      <c r="B14" s="91" t="s">
        <v>206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</row>
    <row r="15" spans="2:81">
      <c r="B15" s="91" t="s">
        <v>214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</row>
    <row r="16" spans="2:8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</row>
    <row r="17" spans="2:17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</row>
    <row r="18" spans="2:17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</row>
    <row r="19" spans="2:17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2:17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2:17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2:17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</row>
    <row r="23" spans="2:17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</row>
    <row r="24" spans="2:17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2:17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</row>
    <row r="26" spans="2:17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2:17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</row>
    <row r="28" spans="2:17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</row>
    <row r="29" spans="2:17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</row>
    <row r="30" spans="2:17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</row>
    <row r="31" spans="2:17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</row>
    <row r="32" spans="2:17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</row>
    <row r="33" spans="2:17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</row>
    <row r="34" spans="2:17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</row>
    <row r="35" spans="2:17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</row>
    <row r="36" spans="2:17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</row>
    <row r="37" spans="2:17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</row>
    <row r="38" spans="2:17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</row>
    <row r="39" spans="2:17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</row>
    <row r="40" spans="2:17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</row>
    <row r="41" spans="2:17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</row>
    <row r="42" spans="2:17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</row>
    <row r="43" spans="2:17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</row>
    <row r="44" spans="2:17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</row>
    <row r="45" spans="2:17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46" spans="2:17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</row>
    <row r="47" spans="2:17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</row>
    <row r="48" spans="2:17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</row>
    <row r="49" spans="2:17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</row>
    <row r="50" spans="2:17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</row>
    <row r="51" spans="2:17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</row>
    <row r="52" spans="2:17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</row>
    <row r="53" spans="2:17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</row>
    <row r="54" spans="2:17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</row>
    <row r="55" spans="2:17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</row>
    <row r="56" spans="2:17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</row>
    <row r="57" spans="2:17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</row>
    <row r="58" spans="2:17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</row>
    <row r="59" spans="2:17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</row>
    <row r="60" spans="2:17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</row>
    <row r="61" spans="2:17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</row>
    <row r="62" spans="2:17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</row>
    <row r="63" spans="2:17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</row>
    <row r="64" spans="2:17"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</row>
    <row r="65" spans="2:17"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</row>
    <row r="66" spans="2:17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</row>
    <row r="67" spans="2:17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</row>
    <row r="68" spans="2:17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</row>
    <row r="69" spans="2:17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</row>
    <row r="70" spans="2:17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</row>
    <row r="71" spans="2:17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</row>
    <row r="72" spans="2:17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</row>
    <row r="73" spans="2:17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</row>
    <row r="74" spans="2:17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</row>
    <row r="75" spans="2:17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</row>
    <row r="76" spans="2:17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</row>
    <row r="77" spans="2:17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</row>
    <row r="78" spans="2:17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</row>
    <row r="79" spans="2:17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</row>
    <row r="80" spans="2:17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</row>
    <row r="81" spans="2:17"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</row>
    <row r="82" spans="2:17"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</row>
    <row r="83" spans="2:17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</row>
    <row r="84" spans="2:17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</row>
    <row r="85" spans="2:17"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</row>
    <row r="86" spans="2:17"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</row>
    <row r="87" spans="2:17"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</row>
    <row r="88" spans="2:17"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</row>
    <row r="89" spans="2:17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</row>
    <row r="90" spans="2:17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</row>
    <row r="91" spans="2:17"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</row>
    <row r="92" spans="2:17"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</row>
    <row r="93" spans="2:17"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</row>
    <row r="94" spans="2:17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</row>
    <row r="95" spans="2:17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</row>
    <row r="96" spans="2:17"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</row>
    <row r="97" spans="2:17"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</row>
    <row r="98" spans="2:17"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</row>
    <row r="99" spans="2:17"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</row>
    <row r="100" spans="2:17"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</row>
    <row r="101" spans="2:17"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</row>
    <row r="102" spans="2:17"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</row>
    <row r="103" spans="2:17"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</row>
    <row r="104" spans="2:17"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</row>
    <row r="105" spans="2:17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</row>
    <row r="106" spans="2:17"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</row>
    <row r="107" spans="2:17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</row>
    <row r="108" spans="2:17"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</row>
    <row r="109" spans="2:17"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</row>
    <row r="110" spans="2:17"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BT110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65.285156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48" t="s">
        <v>155</v>
      </c>
      <c r="C1" s="48" t="s" vm="1">
        <v>232</v>
      </c>
    </row>
    <row r="2" spans="2:72">
      <c r="B2" s="48" t="s">
        <v>154</v>
      </c>
      <c r="C2" s="48" t="s">
        <v>233</v>
      </c>
    </row>
    <row r="3" spans="2:72">
      <c r="B3" s="48" t="s">
        <v>156</v>
      </c>
      <c r="C3" s="48" t="s">
        <v>234</v>
      </c>
    </row>
    <row r="4" spans="2:72">
      <c r="B4" s="48" t="s">
        <v>157</v>
      </c>
      <c r="C4" s="48">
        <v>8604</v>
      </c>
    </row>
    <row r="6" spans="2:72" ht="26.25" customHeight="1">
      <c r="B6" s="112" t="s">
        <v>186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72" ht="26.25" customHeight="1">
      <c r="B7" s="112" t="s">
        <v>63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72" s="3" customFormat="1" ht="63">
      <c r="B8" s="22" t="s">
        <v>91</v>
      </c>
      <c r="C8" s="30" t="s">
        <v>33</v>
      </c>
      <c r="D8" s="30" t="s">
        <v>14</v>
      </c>
      <c r="E8" s="30" t="s">
        <v>45</v>
      </c>
      <c r="F8" s="30" t="s">
        <v>78</v>
      </c>
      <c r="G8" s="30" t="s">
        <v>17</v>
      </c>
      <c r="H8" s="30" t="s">
        <v>77</v>
      </c>
      <c r="I8" s="30" t="s">
        <v>16</v>
      </c>
      <c r="J8" s="30" t="s">
        <v>18</v>
      </c>
      <c r="K8" s="30" t="s">
        <v>208</v>
      </c>
      <c r="L8" s="30" t="s">
        <v>207</v>
      </c>
      <c r="M8" s="30" t="s">
        <v>85</v>
      </c>
      <c r="N8" s="30" t="s">
        <v>42</v>
      </c>
      <c r="O8" s="30" t="s">
        <v>158</v>
      </c>
      <c r="P8" s="31" t="s">
        <v>160</v>
      </c>
    </row>
    <row r="9" spans="2:72" s="3" customFormat="1" ht="25.5" customHeight="1">
      <c r="B9" s="15"/>
      <c r="C9" s="32"/>
      <c r="D9" s="32"/>
      <c r="E9" s="32"/>
      <c r="F9" s="32" t="s">
        <v>21</v>
      </c>
      <c r="G9" s="32" t="s">
        <v>20</v>
      </c>
      <c r="H9" s="32"/>
      <c r="I9" s="32" t="s">
        <v>19</v>
      </c>
      <c r="J9" s="32" t="s">
        <v>19</v>
      </c>
      <c r="K9" s="32" t="s">
        <v>215</v>
      </c>
      <c r="L9" s="32"/>
      <c r="M9" s="32" t="s">
        <v>211</v>
      </c>
      <c r="N9" s="32" t="s">
        <v>19</v>
      </c>
      <c r="O9" s="32" t="s">
        <v>19</v>
      </c>
      <c r="P9" s="33" t="s">
        <v>19</v>
      </c>
    </row>
    <row r="10" spans="2:7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20" t="s">
        <v>13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105" t="s">
        <v>26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106">
        <v>0</v>
      </c>
      <c r="N11" s="70"/>
      <c r="O11" s="107">
        <v>0</v>
      </c>
      <c r="P11" s="107">
        <v>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91" t="s">
        <v>87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</row>
    <row r="13" spans="2:72">
      <c r="B13" s="91" t="s">
        <v>206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</row>
    <row r="14" spans="2:72">
      <c r="B14" s="91" t="s">
        <v>214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</row>
    <row r="15" spans="2:72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</row>
    <row r="16" spans="2:72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</row>
    <row r="17" spans="2:16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</row>
    <row r="18" spans="2:16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</row>
    <row r="19" spans="2:16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</row>
    <row r="20" spans="2:16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</row>
    <row r="21" spans="2:16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</row>
    <row r="22" spans="2:16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2:16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</row>
    <row r="24" spans="2:16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</row>
    <row r="25" spans="2:16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</row>
    <row r="26" spans="2:16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</row>
    <row r="27" spans="2:16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</row>
    <row r="28" spans="2:16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2:16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</row>
    <row r="30" spans="2:16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</row>
    <row r="31" spans="2:16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</row>
    <row r="32" spans="2:16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</row>
    <row r="33" spans="2:16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</row>
    <row r="34" spans="2:16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</row>
    <row r="35" spans="2:16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</row>
    <row r="36" spans="2:16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</row>
    <row r="37" spans="2:16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</row>
    <row r="38" spans="2:16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</row>
    <row r="39" spans="2:16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</row>
    <row r="40" spans="2:16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</row>
    <row r="41" spans="2:16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</row>
    <row r="42" spans="2:16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</row>
    <row r="43" spans="2:16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</row>
    <row r="44" spans="2:16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</row>
    <row r="45" spans="2:16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</row>
    <row r="46" spans="2:16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</row>
    <row r="47" spans="2:16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</row>
    <row r="48" spans="2:16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</row>
    <row r="49" spans="2:16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</row>
    <row r="50" spans="2:16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</row>
    <row r="51" spans="2:16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</row>
    <row r="52" spans="2:16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</row>
    <row r="53" spans="2:16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</row>
    <row r="54" spans="2:16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</row>
    <row r="55" spans="2:16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</row>
    <row r="56" spans="2:16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</row>
    <row r="57" spans="2:16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</row>
    <row r="58" spans="2:16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</row>
    <row r="59" spans="2:16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</row>
    <row r="60" spans="2:16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</row>
    <row r="61" spans="2:16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</row>
    <row r="62" spans="2:16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</row>
    <row r="63" spans="2:16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</row>
    <row r="64" spans="2:16"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</row>
    <row r="65" spans="2:16"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</row>
    <row r="66" spans="2:16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</row>
    <row r="67" spans="2:16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</row>
    <row r="68" spans="2:16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</row>
    <row r="69" spans="2:16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</row>
    <row r="70" spans="2:16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</row>
    <row r="71" spans="2:16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</row>
    <row r="72" spans="2:16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</row>
    <row r="73" spans="2:16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</row>
    <row r="74" spans="2:16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</row>
    <row r="75" spans="2:16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</row>
    <row r="76" spans="2:16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</row>
    <row r="77" spans="2:16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</row>
    <row r="78" spans="2:16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</row>
    <row r="79" spans="2:16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</row>
    <row r="80" spans="2:16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</row>
    <row r="81" spans="2:16"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</row>
    <row r="82" spans="2:16"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</row>
    <row r="83" spans="2:16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</row>
    <row r="84" spans="2:16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</row>
    <row r="85" spans="2:16"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</row>
    <row r="86" spans="2:16"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</row>
    <row r="87" spans="2:16"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</row>
    <row r="88" spans="2:16"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</row>
    <row r="89" spans="2:16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</row>
    <row r="90" spans="2:16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</row>
    <row r="91" spans="2:16"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</row>
    <row r="92" spans="2:16"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</row>
    <row r="93" spans="2:16"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</row>
    <row r="94" spans="2:16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</row>
    <row r="95" spans="2:16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</row>
    <row r="96" spans="2:16"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</row>
    <row r="97" spans="2:16"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</row>
    <row r="98" spans="2:16"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</row>
    <row r="99" spans="2:16"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</row>
    <row r="100" spans="2:16"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</row>
    <row r="101" spans="2:16"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</row>
    <row r="102" spans="2:16"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</row>
    <row r="103" spans="2:16"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</row>
    <row r="104" spans="2:16"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</row>
    <row r="105" spans="2:16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</row>
    <row r="106" spans="2:16"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</row>
    <row r="107" spans="2:16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</row>
    <row r="108" spans="2:16"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</row>
    <row r="109" spans="2:16"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</row>
    <row r="110" spans="2:16"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48" t="s">
        <v>155</v>
      </c>
      <c r="C1" s="48" t="s" vm="1">
        <v>232</v>
      </c>
    </row>
    <row r="2" spans="2:65">
      <c r="B2" s="48" t="s">
        <v>154</v>
      </c>
      <c r="C2" s="48" t="s">
        <v>233</v>
      </c>
    </row>
    <row r="3" spans="2:65">
      <c r="B3" s="48" t="s">
        <v>156</v>
      </c>
      <c r="C3" s="48" t="s">
        <v>234</v>
      </c>
    </row>
    <row r="4" spans="2:65">
      <c r="B4" s="48" t="s">
        <v>157</v>
      </c>
      <c r="C4" s="48">
        <v>8604</v>
      </c>
    </row>
    <row r="6" spans="2:65" ht="26.25" customHeight="1">
      <c r="B6" s="112" t="s">
        <v>186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65" ht="26.25" customHeight="1">
      <c r="B7" s="112" t="s">
        <v>64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65" s="3" customFormat="1" ht="63">
      <c r="B8" s="22" t="s">
        <v>91</v>
      </c>
      <c r="C8" s="30" t="s">
        <v>33</v>
      </c>
      <c r="D8" s="30" t="s">
        <v>93</v>
      </c>
      <c r="E8" s="30" t="s">
        <v>92</v>
      </c>
      <c r="F8" s="30" t="s">
        <v>44</v>
      </c>
      <c r="G8" s="30" t="s">
        <v>14</v>
      </c>
      <c r="H8" s="30" t="s">
        <v>45</v>
      </c>
      <c r="I8" s="30" t="s">
        <v>78</v>
      </c>
      <c r="J8" s="30" t="s">
        <v>17</v>
      </c>
      <c r="K8" s="30" t="s">
        <v>77</v>
      </c>
      <c r="L8" s="30" t="s">
        <v>16</v>
      </c>
      <c r="M8" s="61" t="s">
        <v>18</v>
      </c>
      <c r="N8" s="30" t="s">
        <v>208</v>
      </c>
      <c r="O8" s="30" t="s">
        <v>207</v>
      </c>
      <c r="P8" s="30" t="s">
        <v>85</v>
      </c>
      <c r="Q8" s="30" t="s">
        <v>42</v>
      </c>
      <c r="R8" s="30" t="s">
        <v>158</v>
      </c>
      <c r="S8" s="31" t="s">
        <v>160</v>
      </c>
      <c r="U8" s="1"/>
      <c r="BJ8" s="1"/>
    </row>
    <row r="9" spans="2:65" s="3" customFormat="1" ht="17.2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215</v>
      </c>
      <c r="O9" s="32"/>
      <c r="P9" s="32" t="s">
        <v>211</v>
      </c>
      <c r="Q9" s="32" t="s">
        <v>19</v>
      </c>
      <c r="R9" s="32" t="s">
        <v>19</v>
      </c>
      <c r="S9" s="33" t="s">
        <v>19</v>
      </c>
      <c r="BJ9" s="1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88</v>
      </c>
      <c r="R10" s="19" t="s">
        <v>89</v>
      </c>
      <c r="S10" s="20" t="s">
        <v>161</v>
      </c>
      <c r="T10" s="5"/>
      <c r="BJ10" s="1"/>
    </row>
    <row r="11" spans="2:65" s="4" customFormat="1" ht="18" customHeight="1">
      <c r="B11" s="105" t="s">
        <v>369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106">
        <v>0</v>
      </c>
      <c r="Q11" s="70"/>
      <c r="R11" s="107">
        <v>0</v>
      </c>
      <c r="S11" s="107">
        <v>0</v>
      </c>
      <c r="T11" s="5"/>
      <c r="BJ11" s="1"/>
      <c r="BM11" s="1"/>
    </row>
    <row r="12" spans="2:65" ht="20.25" customHeight="1">
      <c r="B12" s="91" t="s">
        <v>223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</row>
    <row r="13" spans="2:65">
      <c r="B13" s="91" t="s">
        <v>87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2:65">
      <c r="B14" s="91" t="s">
        <v>206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</row>
    <row r="15" spans="2:65">
      <c r="B15" s="91" t="s">
        <v>214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</row>
    <row r="16" spans="2:65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</row>
    <row r="17" spans="2:19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</row>
    <row r="18" spans="2:19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</row>
    <row r="19" spans="2:19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</row>
    <row r="20" spans="2:19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</row>
    <row r="21" spans="2:19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</row>
    <row r="22" spans="2:19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</row>
    <row r="23" spans="2:19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</row>
    <row r="24" spans="2:19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</row>
    <row r="25" spans="2:19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</row>
    <row r="26" spans="2:19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</row>
    <row r="27" spans="2:19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</row>
    <row r="28" spans="2:19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</row>
    <row r="29" spans="2:19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</row>
    <row r="30" spans="2:19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</row>
    <row r="31" spans="2:19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</row>
    <row r="32" spans="2:19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</row>
    <row r="33" spans="2:19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</row>
    <row r="34" spans="2:19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</row>
    <row r="35" spans="2:19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</row>
    <row r="36" spans="2:19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</row>
    <row r="37" spans="2:19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</row>
    <row r="38" spans="2:19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</row>
    <row r="39" spans="2:19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</row>
    <row r="40" spans="2:19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</row>
    <row r="41" spans="2:19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</row>
    <row r="42" spans="2:19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</row>
    <row r="43" spans="2:19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</row>
    <row r="44" spans="2:19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</row>
    <row r="45" spans="2:19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</row>
    <row r="46" spans="2:19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</row>
    <row r="47" spans="2:19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</row>
    <row r="48" spans="2:19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</row>
    <row r="49" spans="2:19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</row>
    <row r="50" spans="2:19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</row>
    <row r="51" spans="2:19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</row>
    <row r="52" spans="2:19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</row>
    <row r="53" spans="2:19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</row>
    <row r="54" spans="2:19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</row>
    <row r="55" spans="2:19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</row>
    <row r="56" spans="2:19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</row>
    <row r="57" spans="2:19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</row>
    <row r="58" spans="2:19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</row>
    <row r="59" spans="2:19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</row>
    <row r="60" spans="2:19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</row>
    <row r="61" spans="2:19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</row>
    <row r="62" spans="2:19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</row>
    <row r="63" spans="2:19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</row>
    <row r="64" spans="2:19"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</row>
    <row r="65" spans="2:19"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</row>
    <row r="66" spans="2:19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</row>
    <row r="67" spans="2:19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</row>
    <row r="68" spans="2:19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</row>
    <row r="69" spans="2:19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</row>
    <row r="70" spans="2:19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</row>
    <row r="71" spans="2:19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</row>
    <row r="72" spans="2:19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</row>
    <row r="73" spans="2:19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</row>
    <row r="74" spans="2:19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</row>
    <row r="75" spans="2:19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</row>
    <row r="76" spans="2:19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</row>
    <row r="77" spans="2:19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</row>
    <row r="78" spans="2:19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</row>
    <row r="79" spans="2:19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</row>
    <row r="80" spans="2:19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</row>
    <row r="81" spans="2:19"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</row>
    <row r="82" spans="2:19"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</row>
    <row r="83" spans="2:19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</row>
    <row r="84" spans="2:19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</row>
    <row r="85" spans="2:19"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</row>
    <row r="86" spans="2:19"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</row>
    <row r="87" spans="2:19"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</row>
    <row r="88" spans="2:19"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</row>
    <row r="89" spans="2:19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</row>
    <row r="90" spans="2:19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</row>
    <row r="91" spans="2:19"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</row>
    <row r="92" spans="2:19"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</row>
    <row r="93" spans="2:19"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</row>
    <row r="94" spans="2:19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</row>
    <row r="95" spans="2:19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</row>
    <row r="96" spans="2:19"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</row>
    <row r="97" spans="2:19"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</row>
    <row r="98" spans="2:19"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</row>
    <row r="99" spans="2:19"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</row>
    <row r="100" spans="2:19"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</row>
    <row r="101" spans="2:19"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</row>
    <row r="102" spans="2:19"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</row>
    <row r="103" spans="2:19"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</row>
    <row r="104" spans="2:19"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</row>
    <row r="105" spans="2:19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</row>
    <row r="106" spans="2:19"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</row>
    <row r="107" spans="2:19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</row>
    <row r="108" spans="2:19"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</row>
    <row r="109" spans="2:19"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</row>
    <row r="110" spans="2:19"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3"/>
      <c r="D398" s="1"/>
      <c r="E398" s="1"/>
      <c r="F398" s="1"/>
    </row>
    <row r="399" spans="2:6">
      <c r="B399" s="43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CC54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11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7.42578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48" t="s">
        <v>155</v>
      </c>
      <c r="C1" s="48" t="s" vm="1">
        <v>232</v>
      </c>
    </row>
    <row r="2" spans="2:81">
      <c r="B2" s="48" t="s">
        <v>154</v>
      </c>
      <c r="C2" s="48" t="s">
        <v>233</v>
      </c>
    </row>
    <row r="3" spans="2:81">
      <c r="B3" s="48" t="s">
        <v>156</v>
      </c>
      <c r="C3" s="48" t="s">
        <v>234</v>
      </c>
    </row>
    <row r="4" spans="2:81">
      <c r="B4" s="48" t="s">
        <v>157</v>
      </c>
      <c r="C4" s="48">
        <v>8604</v>
      </c>
    </row>
    <row r="6" spans="2:81" ht="26.25" customHeight="1">
      <c r="B6" s="112" t="s">
        <v>186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81" ht="26.25" customHeight="1">
      <c r="B7" s="112" t="s">
        <v>65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81" s="3" customFormat="1" ht="63">
      <c r="B8" s="22" t="s">
        <v>91</v>
      </c>
      <c r="C8" s="30" t="s">
        <v>33</v>
      </c>
      <c r="D8" s="30" t="s">
        <v>93</v>
      </c>
      <c r="E8" s="30" t="s">
        <v>92</v>
      </c>
      <c r="F8" s="30" t="s">
        <v>44</v>
      </c>
      <c r="G8" s="30" t="s">
        <v>14</v>
      </c>
      <c r="H8" s="30" t="s">
        <v>45</v>
      </c>
      <c r="I8" s="30" t="s">
        <v>78</v>
      </c>
      <c r="J8" s="30" t="s">
        <v>17</v>
      </c>
      <c r="K8" s="30" t="s">
        <v>77</v>
      </c>
      <c r="L8" s="30" t="s">
        <v>16</v>
      </c>
      <c r="M8" s="61" t="s">
        <v>18</v>
      </c>
      <c r="N8" s="61" t="s">
        <v>208</v>
      </c>
      <c r="O8" s="30" t="s">
        <v>207</v>
      </c>
      <c r="P8" s="30" t="s">
        <v>85</v>
      </c>
      <c r="Q8" s="30" t="s">
        <v>42</v>
      </c>
      <c r="R8" s="30" t="s">
        <v>158</v>
      </c>
      <c r="S8" s="31" t="s">
        <v>160</v>
      </c>
      <c r="U8" s="1"/>
      <c r="BZ8" s="1"/>
    </row>
    <row r="9" spans="2:81" s="3" customFormat="1" ht="27.7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215</v>
      </c>
      <c r="O9" s="32"/>
      <c r="P9" s="32" t="s">
        <v>211</v>
      </c>
      <c r="Q9" s="32" t="s">
        <v>19</v>
      </c>
      <c r="R9" s="32" t="s">
        <v>19</v>
      </c>
      <c r="S9" s="33" t="s">
        <v>19</v>
      </c>
      <c r="BZ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88</v>
      </c>
      <c r="R10" s="19" t="s">
        <v>89</v>
      </c>
      <c r="S10" s="20" t="s">
        <v>161</v>
      </c>
      <c r="T10" s="5"/>
      <c r="BZ10" s="1"/>
    </row>
    <row r="11" spans="2:81" s="4" customFormat="1" ht="18" customHeight="1">
      <c r="B11" s="105" t="s">
        <v>376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106">
        <v>0</v>
      </c>
      <c r="Q11" s="70"/>
      <c r="R11" s="107">
        <v>0</v>
      </c>
      <c r="S11" s="107">
        <v>0</v>
      </c>
      <c r="T11" s="5"/>
      <c r="BZ11" s="1"/>
      <c r="CC11" s="1"/>
    </row>
    <row r="12" spans="2:81" ht="17.25" customHeight="1">
      <c r="B12" s="91" t="s">
        <v>223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</row>
    <row r="13" spans="2:81">
      <c r="B13" s="91" t="s">
        <v>87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2:81">
      <c r="B14" s="91" t="s">
        <v>206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</row>
    <row r="15" spans="2:81">
      <c r="B15" s="91" t="s">
        <v>214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</row>
    <row r="16" spans="2:8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</row>
    <row r="17" spans="2:19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</row>
    <row r="18" spans="2:19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</row>
    <row r="19" spans="2:19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</row>
    <row r="20" spans="2:19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</row>
    <row r="21" spans="2:19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</row>
    <row r="22" spans="2:19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</row>
    <row r="23" spans="2:19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</row>
    <row r="24" spans="2:19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</row>
    <row r="25" spans="2:19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</row>
    <row r="26" spans="2:19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</row>
    <row r="27" spans="2:19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</row>
    <row r="28" spans="2:19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</row>
    <row r="29" spans="2:19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</row>
    <row r="30" spans="2:19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</row>
    <row r="31" spans="2:19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</row>
    <row r="32" spans="2:19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</row>
    <row r="33" spans="2:19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</row>
    <row r="34" spans="2:19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</row>
    <row r="35" spans="2:19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</row>
    <row r="36" spans="2:19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</row>
    <row r="37" spans="2:19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</row>
    <row r="38" spans="2:19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</row>
    <row r="39" spans="2:19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</row>
    <row r="40" spans="2:19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</row>
    <row r="41" spans="2:19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</row>
    <row r="42" spans="2:19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</row>
    <row r="43" spans="2:19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</row>
    <row r="44" spans="2:19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</row>
    <row r="45" spans="2:19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</row>
    <row r="46" spans="2:19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</row>
    <row r="47" spans="2:19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</row>
    <row r="48" spans="2:19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</row>
    <row r="49" spans="2:19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</row>
    <row r="50" spans="2:19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</row>
    <row r="51" spans="2:19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</row>
    <row r="52" spans="2:19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</row>
    <row r="53" spans="2:19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</row>
    <row r="54" spans="2:19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</row>
    <row r="55" spans="2:19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</row>
    <row r="56" spans="2:19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</row>
    <row r="57" spans="2:19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</row>
    <row r="58" spans="2:19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</row>
    <row r="59" spans="2:19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</row>
    <row r="60" spans="2:19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</row>
    <row r="61" spans="2:19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</row>
    <row r="62" spans="2:19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</row>
    <row r="63" spans="2:19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</row>
    <row r="64" spans="2:19"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</row>
    <row r="65" spans="2:19"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</row>
    <row r="66" spans="2:19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</row>
    <row r="67" spans="2:19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</row>
    <row r="68" spans="2:19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</row>
    <row r="69" spans="2:19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</row>
    <row r="70" spans="2:19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</row>
    <row r="71" spans="2:19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</row>
    <row r="72" spans="2:19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</row>
    <row r="73" spans="2:19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</row>
    <row r="74" spans="2:19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</row>
    <row r="75" spans="2:19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</row>
    <row r="76" spans="2:19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</row>
    <row r="77" spans="2:19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</row>
    <row r="78" spans="2:19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</row>
    <row r="79" spans="2:19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</row>
    <row r="80" spans="2:19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</row>
    <row r="81" spans="2:19"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</row>
    <row r="82" spans="2:19"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</row>
    <row r="83" spans="2:19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</row>
    <row r="84" spans="2:19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</row>
    <row r="85" spans="2:19"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</row>
    <row r="86" spans="2:19"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</row>
    <row r="87" spans="2:19"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</row>
    <row r="88" spans="2:19"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</row>
    <row r="89" spans="2:19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</row>
    <row r="90" spans="2:19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</row>
    <row r="91" spans="2:19"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</row>
    <row r="92" spans="2:19"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</row>
    <row r="93" spans="2:19"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</row>
    <row r="94" spans="2:19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</row>
    <row r="95" spans="2:19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</row>
    <row r="96" spans="2:19"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</row>
    <row r="97" spans="2:19"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</row>
    <row r="98" spans="2:19"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</row>
    <row r="99" spans="2:19"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</row>
    <row r="100" spans="2:19"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</row>
    <row r="101" spans="2:19"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</row>
    <row r="102" spans="2:19"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</row>
    <row r="103" spans="2:19"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</row>
    <row r="104" spans="2:19"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</row>
    <row r="105" spans="2:19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</row>
    <row r="106" spans="2:19"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</row>
    <row r="107" spans="2:19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</row>
    <row r="108" spans="2:19"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</row>
    <row r="109" spans="2:19"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</row>
    <row r="110" spans="2:19"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</row>
    <row r="111" spans="2:19">
      <c r="C111" s="1"/>
      <c r="D111" s="1"/>
      <c r="E111" s="1"/>
    </row>
    <row r="112" spans="2:19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3"/>
    </row>
    <row r="539" spans="2:5">
      <c r="B539" s="43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2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CT40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5" width="6.5703125" style="2" bestFit="1" customWidth="1"/>
    <col min="6" max="6" width="6.140625" style="1" bestFit="1" customWidth="1"/>
    <col min="7" max="7" width="6" style="1" bestFit="1" customWidth="1"/>
    <col min="8" max="8" width="8.140625" style="1" bestFit="1" customWidth="1"/>
    <col min="9" max="9" width="7.42578125" style="1" bestFit="1" customWidth="1"/>
    <col min="10" max="10" width="8.28515625" style="1" bestFit="1" customWidth="1"/>
    <col min="11" max="11" width="6.28515625" style="1" bestFit="1" customWidth="1"/>
    <col min="12" max="12" width="7.570312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48" t="s">
        <v>155</v>
      </c>
      <c r="C1" s="48" t="s" vm="1">
        <v>232</v>
      </c>
    </row>
    <row r="2" spans="2:98">
      <c r="B2" s="48" t="s">
        <v>154</v>
      </c>
      <c r="C2" s="48" t="s">
        <v>233</v>
      </c>
    </row>
    <row r="3" spans="2:98">
      <c r="B3" s="48" t="s">
        <v>156</v>
      </c>
      <c r="C3" s="48" t="s">
        <v>234</v>
      </c>
    </row>
    <row r="4" spans="2:98">
      <c r="B4" s="48" t="s">
        <v>157</v>
      </c>
      <c r="C4" s="48">
        <v>8604</v>
      </c>
    </row>
    <row r="6" spans="2:98" ht="26.25" customHeight="1">
      <c r="B6" s="112" t="s">
        <v>186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</row>
    <row r="7" spans="2:98" ht="26.25" customHeight="1">
      <c r="B7" s="112" t="s">
        <v>66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</row>
    <row r="8" spans="2:98" s="3" customFormat="1" ht="78.75">
      <c r="B8" s="22" t="s">
        <v>91</v>
      </c>
      <c r="C8" s="30" t="s">
        <v>33</v>
      </c>
      <c r="D8" s="30" t="s">
        <v>93</v>
      </c>
      <c r="E8" s="30" t="s">
        <v>92</v>
      </c>
      <c r="F8" s="30" t="s">
        <v>44</v>
      </c>
      <c r="G8" s="30" t="s">
        <v>77</v>
      </c>
      <c r="H8" s="30" t="s">
        <v>208</v>
      </c>
      <c r="I8" s="30" t="s">
        <v>207</v>
      </c>
      <c r="J8" s="30" t="s">
        <v>85</v>
      </c>
      <c r="K8" s="30" t="s">
        <v>42</v>
      </c>
      <c r="L8" s="30" t="s">
        <v>158</v>
      </c>
      <c r="M8" s="31" t="s">
        <v>160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5"/>
      <c r="C9" s="32"/>
      <c r="D9" s="16"/>
      <c r="E9" s="16"/>
      <c r="F9" s="32"/>
      <c r="G9" s="32"/>
      <c r="H9" s="32" t="s">
        <v>215</v>
      </c>
      <c r="I9" s="32"/>
      <c r="J9" s="32" t="s">
        <v>211</v>
      </c>
      <c r="K9" s="32" t="s">
        <v>19</v>
      </c>
      <c r="L9" s="32" t="s">
        <v>19</v>
      </c>
      <c r="M9" s="33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20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05" t="s">
        <v>371</v>
      </c>
      <c r="C11" s="70"/>
      <c r="D11" s="70"/>
      <c r="E11" s="70"/>
      <c r="F11" s="70"/>
      <c r="G11" s="70"/>
      <c r="H11" s="70"/>
      <c r="I11" s="70"/>
      <c r="J11" s="106">
        <v>0</v>
      </c>
      <c r="K11" s="70"/>
      <c r="L11" s="107">
        <v>0</v>
      </c>
      <c r="M11" s="107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91" t="s">
        <v>223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</row>
    <row r="13" spans="2:98">
      <c r="B13" s="91" t="s">
        <v>87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</row>
    <row r="14" spans="2:98">
      <c r="B14" s="91" t="s">
        <v>206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</row>
    <row r="15" spans="2:98">
      <c r="B15" s="91" t="s">
        <v>214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</row>
    <row r="16" spans="2:98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</row>
    <row r="17" spans="2:13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</row>
    <row r="18" spans="2:13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</row>
    <row r="19" spans="2:13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</row>
    <row r="20" spans="2:13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</row>
    <row r="21" spans="2:13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</row>
    <row r="22" spans="2:13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2:13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2:13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2:13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</row>
    <row r="26" spans="2:13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</row>
    <row r="27" spans="2:13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</row>
    <row r="28" spans="2:13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</row>
    <row r="29" spans="2:13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</row>
    <row r="30" spans="2:13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</row>
    <row r="31" spans="2:13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</row>
    <row r="32" spans="2:13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</row>
    <row r="33" spans="2:13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</row>
    <row r="34" spans="2:13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</row>
    <row r="35" spans="2:13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</row>
    <row r="36" spans="2:13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</row>
    <row r="37" spans="2:13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</row>
    <row r="38" spans="2:13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</row>
    <row r="39" spans="2:13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2:13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</row>
    <row r="41" spans="2:13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</row>
    <row r="42" spans="2:13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</row>
    <row r="43" spans="2:13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</row>
    <row r="44" spans="2:13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</row>
    <row r="45" spans="2:13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6" spans="2:13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</row>
    <row r="47" spans="2:13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</row>
    <row r="48" spans="2:13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</row>
    <row r="49" spans="2:13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</row>
    <row r="50" spans="2:13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</row>
    <row r="51" spans="2:13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</row>
    <row r="52" spans="2:13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</row>
    <row r="53" spans="2:13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</row>
    <row r="54" spans="2:13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</row>
    <row r="55" spans="2:13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2:13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</row>
    <row r="57" spans="2:13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</row>
    <row r="58" spans="2:13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</row>
    <row r="59" spans="2:13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</row>
    <row r="60" spans="2:13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</row>
    <row r="61" spans="2:13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</row>
    <row r="62" spans="2:13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</row>
    <row r="63" spans="2:13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</row>
    <row r="64" spans="2:13"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2:13"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</row>
    <row r="66" spans="2:13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2:13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</row>
    <row r="68" spans="2:13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</row>
    <row r="69" spans="2:13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</row>
    <row r="70" spans="2:13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</row>
    <row r="71" spans="2:13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2:13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</row>
    <row r="73" spans="2:13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</row>
    <row r="74" spans="2:13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</row>
    <row r="75" spans="2:13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</row>
    <row r="76" spans="2:13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</row>
    <row r="77" spans="2:13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</row>
    <row r="78" spans="2:13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</row>
    <row r="79" spans="2:13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</row>
    <row r="80" spans="2:13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</row>
    <row r="81" spans="2:13"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</row>
    <row r="82" spans="2:13"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</row>
    <row r="83" spans="2:13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</row>
    <row r="84" spans="2:13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</row>
    <row r="85" spans="2:13"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</row>
    <row r="86" spans="2:13"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</row>
    <row r="87" spans="2:13"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</row>
    <row r="88" spans="2:13"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</row>
    <row r="89" spans="2:13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</row>
    <row r="90" spans="2:13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</row>
    <row r="91" spans="2:13"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</row>
    <row r="92" spans="2:13"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</row>
    <row r="93" spans="2:13"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</row>
    <row r="94" spans="2:13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</row>
    <row r="95" spans="2:13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</row>
    <row r="96" spans="2:13"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</row>
    <row r="97" spans="2:13"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</row>
    <row r="98" spans="2:13"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</row>
    <row r="99" spans="2:13"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</row>
    <row r="100" spans="2:13"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</row>
    <row r="101" spans="2:13"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</row>
    <row r="102" spans="2:13"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</row>
    <row r="103" spans="2:13"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</row>
    <row r="104" spans="2:13"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</row>
    <row r="105" spans="2:13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</row>
    <row r="106" spans="2:13"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</row>
    <row r="107" spans="2:13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</row>
    <row r="108" spans="2:13"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</row>
    <row r="109" spans="2:13"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</row>
    <row r="110" spans="2:13"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3"/>
      <c r="C404" s="1"/>
      <c r="D404" s="1"/>
      <c r="E404" s="1"/>
    </row>
    <row r="405" spans="2:5">
      <c r="B405" s="43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21 D26:XFD1048576 D22:AF25 AH22:XFD25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BC63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6" style="1" bestFit="1" customWidth="1"/>
    <col min="5" max="5" width="7.140625" style="1" bestFit="1" customWidth="1"/>
    <col min="6" max="6" width="8.140625" style="1" bestFit="1" customWidth="1"/>
    <col min="7" max="7" width="7.42578125" style="1" bestFit="1" customWidth="1"/>
    <col min="8" max="8" width="8.28515625" style="1" bestFit="1" customWidth="1"/>
    <col min="9" max="9" width="6.28515625" style="1" bestFit="1" customWidth="1"/>
    <col min="10" max="10" width="8.85546875" style="1" bestFit="1" customWidth="1"/>
    <col min="11" max="11" width="9.28515625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48" t="s">
        <v>155</v>
      </c>
      <c r="C1" s="48" t="s" vm="1">
        <v>232</v>
      </c>
    </row>
    <row r="2" spans="2:55">
      <c r="B2" s="48" t="s">
        <v>154</v>
      </c>
      <c r="C2" s="48" t="s">
        <v>233</v>
      </c>
    </row>
    <row r="3" spans="2:55">
      <c r="B3" s="48" t="s">
        <v>156</v>
      </c>
      <c r="C3" s="48" t="s">
        <v>234</v>
      </c>
    </row>
    <row r="4" spans="2:55">
      <c r="B4" s="48" t="s">
        <v>157</v>
      </c>
      <c r="C4" s="48">
        <v>8604</v>
      </c>
    </row>
    <row r="6" spans="2:55" ht="26.25" customHeight="1">
      <c r="B6" s="112" t="s">
        <v>186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55" ht="26.25" customHeight="1">
      <c r="B7" s="112" t="s">
        <v>72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55" s="3" customFormat="1" ht="63">
      <c r="B8" s="22" t="s">
        <v>91</v>
      </c>
      <c r="C8" s="30" t="s">
        <v>33</v>
      </c>
      <c r="D8" s="30" t="s">
        <v>77</v>
      </c>
      <c r="E8" s="30" t="s">
        <v>78</v>
      </c>
      <c r="F8" s="30" t="s">
        <v>208</v>
      </c>
      <c r="G8" s="30" t="s">
        <v>207</v>
      </c>
      <c r="H8" s="30" t="s">
        <v>85</v>
      </c>
      <c r="I8" s="30" t="s">
        <v>42</v>
      </c>
      <c r="J8" s="30" t="s">
        <v>158</v>
      </c>
      <c r="K8" s="31" t="s">
        <v>160</v>
      </c>
      <c r="BC8" s="1"/>
    </row>
    <row r="9" spans="2:55" s="3" customFormat="1" ht="21" customHeight="1">
      <c r="B9" s="15"/>
      <c r="C9" s="16"/>
      <c r="D9" s="16"/>
      <c r="E9" s="32" t="s">
        <v>21</v>
      </c>
      <c r="F9" s="32" t="s">
        <v>215</v>
      </c>
      <c r="G9" s="32"/>
      <c r="H9" s="32" t="s">
        <v>211</v>
      </c>
      <c r="I9" s="32" t="s">
        <v>19</v>
      </c>
      <c r="J9" s="32" t="s">
        <v>19</v>
      </c>
      <c r="K9" s="33" t="s">
        <v>19</v>
      </c>
      <c r="BC9" s="1"/>
    </row>
    <row r="10" spans="2:55" s="4" customFormat="1" ht="18" customHeight="1">
      <c r="B10" s="18"/>
      <c r="C10" s="19" t="s">
        <v>0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105" t="s">
        <v>377</v>
      </c>
      <c r="C11" s="70"/>
      <c r="D11" s="70"/>
      <c r="E11" s="70"/>
      <c r="F11" s="70"/>
      <c r="G11" s="70"/>
      <c r="H11" s="106">
        <v>0</v>
      </c>
      <c r="I11" s="70"/>
      <c r="J11" s="107">
        <v>0</v>
      </c>
      <c r="K11" s="107">
        <v>0</v>
      </c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91" t="s">
        <v>87</v>
      </c>
      <c r="C12" s="70"/>
      <c r="D12" s="70"/>
      <c r="E12" s="70"/>
      <c r="F12" s="70"/>
      <c r="G12" s="70"/>
      <c r="H12" s="70"/>
      <c r="I12" s="70"/>
      <c r="J12" s="70"/>
      <c r="K12" s="70"/>
      <c r="V12" s="1"/>
    </row>
    <row r="13" spans="2:55">
      <c r="B13" s="91" t="s">
        <v>206</v>
      </c>
      <c r="C13" s="70"/>
      <c r="D13" s="70"/>
      <c r="E13" s="70"/>
      <c r="F13" s="70"/>
      <c r="G13" s="70"/>
      <c r="H13" s="70"/>
      <c r="I13" s="70"/>
      <c r="J13" s="70"/>
      <c r="K13" s="70"/>
      <c r="V13" s="1"/>
    </row>
    <row r="14" spans="2:55">
      <c r="B14" s="91" t="s">
        <v>214</v>
      </c>
      <c r="C14" s="70"/>
      <c r="D14" s="70"/>
      <c r="E14" s="70"/>
      <c r="F14" s="70"/>
      <c r="G14" s="70"/>
      <c r="H14" s="70"/>
      <c r="I14" s="70"/>
      <c r="J14" s="70"/>
      <c r="K14" s="70"/>
      <c r="V14" s="1"/>
    </row>
    <row r="15" spans="2:55">
      <c r="B15" s="70"/>
      <c r="C15" s="70"/>
      <c r="D15" s="70"/>
      <c r="E15" s="70"/>
      <c r="F15" s="70"/>
      <c r="G15" s="70"/>
      <c r="H15" s="70"/>
      <c r="I15" s="70"/>
      <c r="J15" s="70"/>
      <c r="K15" s="70"/>
      <c r="V15" s="1"/>
    </row>
    <row r="16" spans="2:55">
      <c r="B16" s="70"/>
      <c r="C16" s="70"/>
      <c r="D16" s="70"/>
      <c r="E16" s="70"/>
      <c r="F16" s="70"/>
      <c r="G16" s="70"/>
      <c r="H16" s="70"/>
      <c r="I16" s="70"/>
      <c r="J16" s="70"/>
      <c r="K16" s="70"/>
      <c r="V16" s="1"/>
    </row>
    <row r="17" spans="2:22">
      <c r="B17" s="70"/>
      <c r="C17" s="70"/>
      <c r="D17" s="70"/>
      <c r="E17" s="70"/>
      <c r="F17" s="70"/>
      <c r="G17" s="70"/>
      <c r="H17" s="70"/>
      <c r="I17" s="70"/>
      <c r="J17" s="70"/>
      <c r="K17" s="70"/>
      <c r="V17" s="1"/>
    </row>
    <row r="18" spans="2:22">
      <c r="B18" s="70"/>
      <c r="C18" s="70"/>
      <c r="D18" s="70"/>
      <c r="E18" s="70"/>
      <c r="F18" s="70"/>
      <c r="G18" s="70"/>
      <c r="H18" s="70"/>
      <c r="I18" s="70"/>
      <c r="J18" s="70"/>
      <c r="K18" s="70"/>
      <c r="V18" s="1"/>
    </row>
    <row r="19" spans="2:22">
      <c r="B19" s="70"/>
      <c r="C19" s="70"/>
      <c r="D19" s="70"/>
      <c r="E19" s="70"/>
      <c r="F19" s="70"/>
      <c r="G19" s="70"/>
      <c r="H19" s="70"/>
      <c r="I19" s="70"/>
      <c r="J19" s="70"/>
      <c r="K19" s="70"/>
      <c r="V19" s="1"/>
    </row>
    <row r="20" spans="2:22">
      <c r="B20" s="70"/>
      <c r="C20" s="70"/>
      <c r="D20" s="70"/>
      <c r="E20" s="70"/>
      <c r="F20" s="70"/>
      <c r="G20" s="70"/>
      <c r="H20" s="70"/>
      <c r="I20" s="70"/>
      <c r="J20" s="70"/>
      <c r="K20" s="70"/>
      <c r="V20" s="1"/>
    </row>
    <row r="21" spans="2:22">
      <c r="B21" s="70"/>
      <c r="C21" s="70"/>
      <c r="D21" s="70"/>
      <c r="E21" s="70"/>
      <c r="F21" s="70"/>
      <c r="G21" s="70"/>
      <c r="H21" s="70"/>
      <c r="I21" s="70"/>
      <c r="J21" s="70"/>
      <c r="K21" s="70"/>
      <c r="V21" s="1"/>
    </row>
    <row r="22" spans="2:22" ht="16.5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V22" s="1"/>
    </row>
    <row r="23" spans="2:22" ht="16.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V23" s="1"/>
    </row>
    <row r="24" spans="2:22" ht="16.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V24" s="1"/>
    </row>
    <row r="25" spans="2:22">
      <c r="B25" s="70"/>
      <c r="C25" s="70"/>
      <c r="D25" s="70"/>
      <c r="E25" s="70"/>
      <c r="F25" s="70"/>
      <c r="G25" s="70"/>
      <c r="H25" s="70"/>
      <c r="I25" s="70"/>
      <c r="J25" s="70"/>
      <c r="K25" s="70"/>
      <c r="V25" s="1"/>
    </row>
    <row r="26" spans="2:22">
      <c r="B26" s="70"/>
      <c r="C26" s="70"/>
      <c r="D26" s="70"/>
      <c r="E26" s="70"/>
      <c r="F26" s="70"/>
      <c r="G26" s="70"/>
      <c r="H26" s="70"/>
      <c r="I26" s="70"/>
      <c r="J26" s="70"/>
      <c r="K26" s="70"/>
      <c r="V26" s="1"/>
    </row>
    <row r="27" spans="2:22">
      <c r="B27" s="70"/>
      <c r="C27" s="70"/>
      <c r="D27" s="70"/>
      <c r="E27" s="70"/>
      <c r="F27" s="70"/>
      <c r="G27" s="70"/>
      <c r="H27" s="70"/>
      <c r="I27" s="70"/>
      <c r="J27" s="70"/>
      <c r="K27" s="70"/>
      <c r="V27" s="1"/>
    </row>
    <row r="28" spans="2:22">
      <c r="B28" s="70"/>
      <c r="C28" s="70"/>
      <c r="D28" s="70"/>
      <c r="E28" s="70"/>
      <c r="F28" s="70"/>
      <c r="G28" s="70"/>
      <c r="H28" s="70"/>
      <c r="I28" s="70"/>
      <c r="J28" s="70"/>
      <c r="K28" s="70"/>
      <c r="V28" s="1"/>
    </row>
    <row r="29" spans="2:22">
      <c r="B29" s="70"/>
      <c r="C29" s="70"/>
      <c r="D29" s="70"/>
      <c r="E29" s="70"/>
      <c r="F29" s="70"/>
      <c r="G29" s="70"/>
      <c r="H29" s="70"/>
      <c r="I29" s="70"/>
      <c r="J29" s="70"/>
      <c r="K29" s="70"/>
      <c r="V29" s="1"/>
    </row>
    <row r="30" spans="2:22">
      <c r="B30" s="70"/>
      <c r="C30" s="70"/>
      <c r="D30" s="70"/>
      <c r="E30" s="70"/>
      <c r="F30" s="70"/>
      <c r="G30" s="70"/>
      <c r="H30" s="70"/>
      <c r="I30" s="70"/>
      <c r="J30" s="70"/>
      <c r="K30" s="70"/>
      <c r="V30" s="1"/>
    </row>
    <row r="31" spans="2:22">
      <c r="B31" s="70"/>
      <c r="C31" s="70"/>
      <c r="D31" s="70"/>
      <c r="E31" s="70"/>
      <c r="F31" s="70"/>
      <c r="G31" s="70"/>
      <c r="H31" s="70"/>
      <c r="I31" s="70"/>
      <c r="J31" s="70"/>
      <c r="K31" s="70"/>
      <c r="V31" s="1"/>
    </row>
    <row r="32" spans="2:22">
      <c r="B32" s="70"/>
      <c r="C32" s="70"/>
      <c r="D32" s="70"/>
      <c r="E32" s="70"/>
      <c r="F32" s="70"/>
      <c r="G32" s="70"/>
      <c r="H32" s="70"/>
      <c r="I32" s="70"/>
      <c r="J32" s="70"/>
      <c r="K32" s="70"/>
      <c r="V32" s="1"/>
    </row>
    <row r="33" spans="2:22">
      <c r="B33" s="70"/>
      <c r="C33" s="70"/>
      <c r="D33" s="70"/>
      <c r="E33" s="70"/>
      <c r="F33" s="70"/>
      <c r="G33" s="70"/>
      <c r="H33" s="70"/>
      <c r="I33" s="70"/>
      <c r="J33" s="70"/>
      <c r="K33" s="70"/>
      <c r="V33" s="1"/>
    </row>
    <row r="34" spans="2:22">
      <c r="B34" s="70"/>
      <c r="C34" s="70"/>
      <c r="D34" s="70"/>
      <c r="E34" s="70"/>
      <c r="F34" s="70"/>
      <c r="G34" s="70"/>
      <c r="H34" s="70"/>
      <c r="I34" s="70"/>
      <c r="J34" s="70"/>
      <c r="K34" s="70"/>
      <c r="V34" s="1"/>
    </row>
    <row r="35" spans="2:22">
      <c r="B35" s="70"/>
      <c r="C35" s="70"/>
      <c r="D35" s="70"/>
      <c r="E35" s="70"/>
      <c r="F35" s="70"/>
      <c r="G35" s="70"/>
      <c r="H35" s="70"/>
      <c r="I35" s="70"/>
      <c r="J35" s="70"/>
      <c r="K35" s="70"/>
      <c r="V35" s="1"/>
    </row>
    <row r="36" spans="2:22">
      <c r="B36" s="70"/>
      <c r="C36" s="70"/>
      <c r="D36" s="70"/>
      <c r="E36" s="70"/>
      <c r="F36" s="70"/>
      <c r="G36" s="70"/>
      <c r="H36" s="70"/>
      <c r="I36" s="70"/>
      <c r="J36" s="70"/>
      <c r="K36" s="70"/>
      <c r="V36" s="1"/>
    </row>
    <row r="37" spans="2:22">
      <c r="B37" s="70"/>
      <c r="C37" s="70"/>
      <c r="D37" s="70"/>
      <c r="E37" s="70"/>
      <c r="F37" s="70"/>
      <c r="G37" s="70"/>
      <c r="H37" s="70"/>
      <c r="I37" s="70"/>
      <c r="J37" s="70"/>
      <c r="K37" s="70"/>
      <c r="V37" s="1"/>
    </row>
    <row r="38" spans="2:22">
      <c r="B38" s="70"/>
      <c r="C38" s="70"/>
      <c r="D38" s="70"/>
      <c r="E38" s="70"/>
      <c r="F38" s="70"/>
      <c r="G38" s="70"/>
      <c r="H38" s="70"/>
      <c r="I38" s="70"/>
      <c r="J38" s="70"/>
      <c r="K38" s="70"/>
    </row>
    <row r="39" spans="2:22">
      <c r="B39" s="70"/>
      <c r="C39" s="70"/>
      <c r="D39" s="70"/>
      <c r="E39" s="70"/>
      <c r="F39" s="70"/>
      <c r="G39" s="70"/>
      <c r="H39" s="70"/>
      <c r="I39" s="70"/>
      <c r="J39" s="70"/>
      <c r="K39" s="70"/>
    </row>
    <row r="40" spans="2:22">
      <c r="B40" s="70"/>
      <c r="C40" s="70"/>
      <c r="D40" s="70"/>
      <c r="E40" s="70"/>
      <c r="F40" s="70"/>
      <c r="G40" s="70"/>
      <c r="H40" s="70"/>
      <c r="I40" s="70"/>
      <c r="J40" s="70"/>
      <c r="K40" s="70"/>
    </row>
    <row r="41" spans="2:22">
      <c r="B41" s="70"/>
      <c r="C41" s="70"/>
      <c r="D41" s="70"/>
      <c r="E41" s="70"/>
      <c r="F41" s="70"/>
      <c r="G41" s="70"/>
      <c r="H41" s="70"/>
      <c r="I41" s="70"/>
      <c r="J41" s="70"/>
      <c r="K41" s="70"/>
    </row>
    <row r="42" spans="2:22">
      <c r="B42" s="70"/>
      <c r="C42" s="70"/>
      <c r="D42" s="70"/>
      <c r="E42" s="70"/>
      <c r="F42" s="70"/>
      <c r="G42" s="70"/>
      <c r="H42" s="70"/>
      <c r="I42" s="70"/>
      <c r="J42" s="70"/>
      <c r="K42" s="70"/>
    </row>
    <row r="43" spans="2:22">
      <c r="B43" s="70"/>
      <c r="C43" s="70"/>
      <c r="D43" s="70"/>
      <c r="E43" s="70"/>
      <c r="F43" s="70"/>
      <c r="G43" s="70"/>
      <c r="H43" s="70"/>
      <c r="I43" s="70"/>
      <c r="J43" s="70"/>
      <c r="K43" s="70"/>
    </row>
    <row r="44" spans="2:22">
      <c r="B44" s="70"/>
      <c r="C44" s="70"/>
      <c r="D44" s="70"/>
      <c r="E44" s="70"/>
      <c r="F44" s="70"/>
      <c r="G44" s="70"/>
      <c r="H44" s="70"/>
      <c r="I44" s="70"/>
      <c r="J44" s="70"/>
      <c r="K44" s="70"/>
    </row>
    <row r="45" spans="2:22">
      <c r="B45" s="70"/>
      <c r="C45" s="70"/>
      <c r="D45" s="70"/>
      <c r="E45" s="70"/>
      <c r="F45" s="70"/>
      <c r="G45" s="70"/>
      <c r="H45" s="70"/>
      <c r="I45" s="70"/>
      <c r="J45" s="70"/>
      <c r="K45" s="70"/>
    </row>
    <row r="46" spans="2:22">
      <c r="B46" s="70"/>
      <c r="C46" s="70"/>
      <c r="D46" s="70"/>
      <c r="E46" s="70"/>
      <c r="F46" s="70"/>
      <c r="G46" s="70"/>
      <c r="H46" s="70"/>
      <c r="I46" s="70"/>
      <c r="J46" s="70"/>
      <c r="K46" s="70"/>
    </row>
    <row r="47" spans="2:22">
      <c r="B47" s="70"/>
      <c r="C47" s="70"/>
      <c r="D47" s="70"/>
      <c r="E47" s="70"/>
      <c r="F47" s="70"/>
      <c r="G47" s="70"/>
      <c r="H47" s="70"/>
      <c r="I47" s="70"/>
      <c r="J47" s="70"/>
      <c r="K47" s="70"/>
    </row>
    <row r="48" spans="2:22">
      <c r="B48" s="70"/>
      <c r="C48" s="70"/>
      <c r="D48" s="70"/>
      <c r="E48" s="70"/>
      <c r="F48" s="70"/>
      <c r="G48" s="70"/>
      <c r="H48" s="70"/>
      <c r="I48" s="70"/>
      <c r="J48" s="70"/>
      <c r="K48" s="70"/>
    </row>
    <row r="49" spans="2:11">
      <c r="B49" s="70"/>
      <c r="C49" s="70"/>
      <c r="D49" s="70"/>
      <c r="E49" s="70"/>
      <c r="F49" s="70"/>
      <c r="G49" s="70"/>
      <c r="H49" s="70"/>
      <c r="I49" s="70"/>
      <c r="J49" s="70"/>
      <c r="K49" s="70"/>
    </row>
    <row r="50" spans="2:11">
      <c r="B50" s="70"/>
      <c r="C50" s="70"/>
      <c r="D50" s="70"/>
      <c r="E50" s="70"/>
      <c r="F50" s="70"/>
      <c r="G50" s="70"/>
      <c r="H50" s="70"/>
      <c r="I50" s="70"/>
      <c r="J50" s="70"/>
      <c r="K50" s="70"/>
    </row>
    <row r="51" spans="2:11">
      <c r="B51" s="70"/>
      <c r="C51" s="70"/>
      <c r="D51" s="70"/>
      <c r="E51" s="70"/>
      <c r="F51" s="70"/>
      <c r="G51" s="70"/>
      <c r="H51" s="70"/>
      <c r="I51" s="70"/>
      <c r="J51" s="70"/>
      <c r="K51" s="70"/>
    </row>
    <row r="52" spans="2:11">
      <c r="B52" s="70"/>
      <c r="C52" s="70"/>
      <c r="D52" s="70"/>
      <c r="E52" s="70"/>
      <c r="F52" s="70"/>
      <c r="G52" s="70"/>
      <c r="H52" s="70"/>
      <c r="I52" s="70"/>
      <c r="J52" s="70"/>
      <c r="K52" s="70"/>
    </row>
    <row r="53" spans="2:11">
      <c r="B53" s="70"/>
      <c r="C53" s="70"/>
      <c r="D53" s="70"/>
      <c r="E53" s="70"/>
      <c r="F53" s="70"/>
      <c r="G53" s="70"/>
      <c r="H53" s="70"/>
      <c r="I53" s="70"/>
      <c r="J53" s="70"/>
      <c r="K53" s="70"/>
    </row>
    <row r="54" spans="2:11">
      <c r="B54" s="70"/>
      <c r="C54" s="70"/>
      <c r="D54" s="70"/>
      <c r="E54" s="70"/>
      <c r="F54" s="70"/>
      <c r="G54" s="70"/>
      <c r="H54" s="70"/>
      <c r="I54" s="70"/>
      <c r="J54" s="70"/>
      <c r="K54" s="70"/>
    </row>
    <row r="55" spans="2:11">
      <c r="B55" s="70"/>
      <c r="C55" s="70"/>
      <c r="D55" s="70"/>
      <c r="E55" s="70"/>
      <c r="F55" s="70"/>
      <c r="G55" s="70"/>
      <c r="H55" s="70"/>
      <c r="I55" s="70"/>
      <c r="J55" s="70"/>
      <c r="K55" s="70"/>
    </row>
    <row r="56" spans="2:11">
      <c r="B56" s="70"/>
      <c r="C56" s="70"/>
      <c r="D56" s="70"/>
      <c r="E56" s="70"/>
      <c r="F56" s="70"/>
      <c r="G56" s="70"/>
      <c r="H56" s="70"/>
      <c r="I56" s="70"/>
      <c r="J56" s="70"/>
      <c r="K56" s="70"/>
    </row>
    <row r="57" spans="2:11">
      <c r="B57" s="70"/>
      <c r="C57" s="70"/>
      <c r="D57" s="70"/>
      <c r="E57" s="70"/>
      <c r="F57" s="70"/>
      <c r="G57" s="70"/>
      <c r="H57" s="70"/>
      <c r="I57" s="70"/>
      <c r="J57" s="70"/>
      <c r="K57" s="70"/>
    </row>
    <row r="58" spans="2:11">
      <c r="B58" s="70"/>
      <c r="C58" s="70"/>
      <c r="D58" s="70"/>
      <c r="E58" s="70"/>
      <c r="F58" s="70"/>
      <c r="G58" s="70"/>
      <c r="H58" s="70"/>
      <c r="I58" s="70"/>
      <c r="J58" s="70"/>
      <c r="K58" s="70"/>
    </row>
    <row r="59" spans="2:11">
      <c r="B59" s="70"/>
      <c r="C59" s="70"/>
      <c r="D59" s="70"/>
      <c r="E59" s="70"/>
      <c r="F59" s="70"/>
      <c r="G59" s="70"/>
      <c r="H59" s="70"/>
      <c r="I59" s="70"/>
      <c r="J59" s="70"/>
      <c r="K59" s="70"/>
    </row>
    <row r="60" spans="2:11">
      <c r="B60" s="70"/>
      <c r="C60" s="70"/>
      <c r="D60" s="70"/>
      <c r="E60" s="70"/>
      <c r="F60" s="70"/>
      <c r="G60" s="70"/>
      <c r="H60" s="70"/>
      <c r="I60" s="70"/>
      <c r="J60" s="70"/>
      <c r="K60" s="70"/>
    </row>
    <row r="61" spans="2:11">
      <c r="B61" s="70"/>
      <c r="C61" s="70"/>
      <c r="D61" s="70"/>
      <c r="E61" s="70"/>
      <c r="F61" s="70"/>
      <c r="G61" s="70"/>
      <c r="H61" s="70"/>
      <c r="I61" s="70"/>
      <c r="J61" s="70"/>
      <c r="K61" s="70"/>
    </row>
    <row r="62" spans="2:11">
      <c r="B62" s="70"/>
      <c r="C62" s="70"/>
      <c r="D62" s="70"/>
      <c r="E62" s="70"/>
      <c r="F62" s="70"/>
      <c r="G62" s="70"/>
      <c r="H62" s="70"/>
      <c r="I62" s="70"/>
      <c r="J62" s="70"/>
      <c r="K62" s="70"/>
    </row>
    <row r="63" spans="2:11">
      <c r="B63" s="70"/>
      <c r="C63" s="70"/>
      <c r="D63" s="70"/>
      <c r="E63" s="70"/>
      <c r="F63" s="70"/>
      <c r="G63" s="70"/>
      <c r="H63" s="70"/>
      <c r="I63" s="70"/>
      <c r="J63" s="70"/>
      <c r="K63" s="70"/>
    </row>
    <row r="64" spans="2:11">
      <c r="B64" s="70"/>
      <c r="C64" s="70"/>
      <c r="D64" s="70"/>
      <c r="E64" s="70"/>
      <c r="F64" s="70"/>
      <c r="G64" s="70"/>
      <c r="H64" s="70"/>
      <c r="I64" s="70"/>
      <c r="J64" s="70"/>
      <c r="K64" s="70"/>
    </row>
    <row r="65" spans="2:11">
      <c r="B65" s="70"/>
      <c r="C65" s="70"/>
      <c r="D65" s="70"/>
      <c r="E65" s="70"/>
      <c r="F65" s="70"/>
      <c r="G65" s="70"/>
      <c r="H65" s="70"/>
      <c r="I65" s="70"/>
      <c r="J65" s="70"/>
      <c r="K65" s="70"/>
    </row>
    <row r="66" spans="2:11">
      <c r="B66" s="70"/>
      <c r="C66" s="70"/>
      <c r="D66" s="70"/>
      <c r="E66" s="70"/>
      <c r="F66" s="70"/>
      <c r="G66" s="70"/>
      <c r="H66" s="70"/>
      <c r="I66" s="70"/>
      <c r="J66" s="70"/>
      <c r="K66" s="70"/>
    </row>
    <row r="67" spans="2:11">
      <c r="B67" s="70"/>
      <c r="C67" s="70"/>
      <c r="D67" s="70"/>
      <c r="E67" s="70"/>
      <c r="F67" s="70"/>
      <c r="G67" s="70"/>
      <c r="H67" s="70"/>
      <c r="I67" s="70"/>
      <c r="J67" s="70"/>
      <c r="K67" s="70"/>
    </row>
    <row r="68" spans="2:11">
      <c r="B68" s="70"/>
      <c r="C68" s="70"/>
      <c r="D68" s="70"/>
      <c r="E68" s="70"/>
      <c r="F68" s="70"/>
      <c r="G68" s="70"/>
      <c r="H68" s="70"/>
      <c r="I68" s="70"/>
      <c r="J68" s="70"/>
      <c r="K68" s="70"/>
    </row>
    <row r="69" spans="2:11">
      <c r="B69" s="70"/>
      <c r="C69" s="70"/>
      <c r="D69" s="70"/>
      <c r="E69" s="70"/>
      <c r="F69" s="70"/>
      <c r="G69" s="70"/>
      <c r="H69" s="70"/>
      <c r="I69" s="70"/>
      <c r="J69" s="70"/>
      <c r="K69" s="70"/>
    </row>
    <row r="70" spans="2:11">
      <c r="B70" s="70"/>
      <c r="C70" s="70"/>
      <c r="D70" s="70"/>
      <c r="E70" s="70"/>
      <c r="F70" s="70"/>
      <c r="G70" s="70"/>
      <c r="H70" s="70"/>
      <c r="I70" s="70"/>
      <c r="J70" s="70"/>
      <c r="K70" s="70"/>
    </row>
    <row r="71" spans="2:11">
      <c r="B71" s="70"/>
      <c r="C71" s="70"/>
      <c r="D71" s="70"/>
      <c r="E71" s="70"/>
      <c r="F71" s="70"/>
      <c r="G71" s="70"/>
      <c r="H71" s="70"/>
      <c r="I71" s="70"/>
      <c r="J71" s="70"/>
      <c r="K71" s="70"/>
    </row>
    <row r="72" spans="2:11">
      <c r="B72" s="70"/>
      <c r="C72" s="70"/>
      <c r="D72" s="70"/>
      <c r="E72" s="70"/>
      <c r="F72" s="70"/>
      <c r="G72" s="70"/>
      <c r="H72" s="70"/>
      <c r="I72" s="70"/>
      <c r="J72" s="70"/>
      <c r="K72" s="70"/>
    </row>
    <row r="73" spans="2:11">
      <c r="B73" s="70"/>
      <c r="C73" s="70"/>
      <c r="D73" s="70"/>
      <c r="E73" s="70"/>
      <c r="F73" s="70"/>
      <c r="G73" s="70"/>
      <c r="H73" s="70"/>
      <c r="I73" s="70"/>
      <c r="J73" s="70"/>
      <c r="K73" s="70"/>
    </row>
    <row r="74" spans="2:11">
      <c r="B74" s="70"/>
      <c r="C74" s="70"/>
      <c r="D74" s="70"/>
      <c r="E74" s="70"/>
      <c r="F74" s="70"/>
      <c r="G74" s="70"/>
      <c r="H74" s="70"/>
      <c r="I74" s="70"/>
      <c r="J74" s="70"/>
      <c r="K74" s="70"/>
    </row>
    <row r="75" spans="2:11">
      <c r="B75" s="70"/>
      <c r="C75" s="70"/>
      <c r="D75" s="70"/>
      <c r="E75" s="70"/>
      <c r="F75" s="70"/>
      <c r="G75" s="70"/>
      <c r="H75" s="70"/>
      <c r="I75" s="70"/>
      <c r="J75" s="70"/>
      <c r="K75" s="70"/>
    </row>
    <row r="76" spans="2:11">
      <c r="B76" s="70"/>
      <c r="C76" s="70"/>
      <c r="D76" s="70"/>
      <c r="E76" s="70"/>
      <c r="F76" s="70"/>
      <c r="G76" s="70"/>
      <c r="H76" s="70"/>
      <c r="I76" s="70"/>
      <c r="J76" s="70"/>
      <c r="K76" s="70"/>
    </row>
    <row r="77" spans="2:11">
      <c r="B77" s="70"/>
      <c r="C77" s="70"/>
      <c r="D77" s="70"/>
      <c r="E77" s="70"/>
      <c r="F77" s="70"/>
      <c r="G77" s="70"/>
      <c r="H77" s="70"/>
      <c r="I77" s="70"/>
      <c r="J77" s="70"/>
      <c r="K77" s="70"/>
    </row>
    <row r="78" spans="2:11">
      <c r="B78" s="70"/>
      <c r="C78" s="70"/>
      <c r="D78" s="70"/>
      <c r="E78" s="70"/>
      <c r="F78" s="70"/>
      <c r="G78" s="70"/>
      <c r="H78" s="70"/>
      <c r="I78" s="70"/>
      <c r="J78" s="70"/>
      <c r="K78" s="70"/>
    </row>
    <row r="79" spans="2:11">
      <c r="B79" s="70"/>
      <c r="C79" s="70"/>
      <c r="D79" s="70"/>
      <c r="E79" s="70"/>
      <c r="F79" s="70"/>
      <c r="G79" s="70"/>
      <c r="H79" s="70"/>
      <c r="I79" s="70"/>
      <c r="J79" s="70"/>
      <c r="K79" s="70"/>
    </row>
    <row r="80" spans="2:11">
      <c r="B80" s="70"/>
      <c r="C80" s="70"/>
      <c r="D80" s="70"/>
      <c r="E80" s="70"/>
      <c r="F80" s="70"/>
      <c r="G80" s="70"/>
      <c r="H80" s="70"/>
      <c r="I80" s="70"/>
      <c r="J80" s="70"/>
      <c r="K80" s="70"/>
    </row>
    <row r="81" spans="2:11">
      <c r="B81" s="70"/>
      <c r="C81" s="70"/>
      <c r="D81" s="70"/>
      <c r="E81" s="70"/>
      <c r="F81" s="70"/>
      <c r="G81" s="70"/>
      <c r="H81" s="70"/>
      <c r="I81" s="70"/>
      <c r="J81" s="70"/>
      <c r="K81" s="70"/>
    </row>
    <row r="82" spans="2:11">
      <c r="B82" s="70"/>
      <c r="C82" s="70"/>
      <c r="D82" s="70"/>
      <c r="E82" s="70"/>
      <c r="F82" s="70"/>
      <c r="G82" s="70"/>
      <c r="H82" s="70"/>
      <c r="I82" s="70"/>
      <c r="J82" s="70"/>
      <c r="K82" s="70"/>
    </row>
    <row r="83" spans="2:11">
      <c r="B83" s="70"/>
      <c r="C83" s="70"/>
      <c r="D83" s="70"/>
      <c r="E83" s="70"/>
      <c r="F83" s="70"/>
      <c r="G83" s="70"/>
      <c r="H83" s="70"/>
      <c r="I83" s="70"/>
      <c r="J83" s="70"/>
      <c r="K83" s="70"/>
    </row>
    <row r="84" spans="2:11">
      <c r="B84" s="70"/>
      <c r="C84" s="70"/>
      <c r="D84" s="70"/>
      <c r="E84" s="70"/>
      <c r="F84" s="70"/>
      <c r="G84" s="70"/>
      <c r="H84" s="70"/>
      <c r="I84" s="70"/>
      <c r="J84" s="70"/>
      <c r="K84" s="70"/>
    </row>
    <row r="85" spans="2:11">
      <c r="B85" s="70"/>
      <c r="C85" s="70"/>
      <c r="D85" s="70"/>
      <c r="E85" s="70"/>
      <c r="F85" s="70"/>
      <c r="G85" s="70"/>
      <c r="H85" s="70"/>
      <c r="I85" s="70"/>
      <c r="J85" s="70"/>
      <c r="K85" s="70"/>
    </row>
    <row r="86" spans="2:11">
      <c r="B86" s="70"/>
      <c r="C86" s="70"/>
      <c r="D86" s="70"/>
      <c r="E86" s="70"/>
      <c r="F86" s="70"/>
      <c r="G86" s="70"/>
      <c r="H86" s="70"/>
      <c r="I86" s="70"/>
      <c r="J86" s="70"/>
      <c r="K86" s="70"/>
    </row>
    <row r="87" spans="2:11">
      <c r="B87" s="70"/>
      <c r="C87" s="70"/>
      <c r="D87" s="70"/>
      <c r="E87" s="70"/>
      <c r="F87" s="70"/>
      <c r="G87" s="70"/>
      <c r="H87" s="70"/>
      <c r="I87" s="70"/>
      <c r="J87" s="70"/>
      <c r="K87" s="70"/>
    </row>
    <row r="88" spans="2:11">
      <c r="B88" s="70"/>
      <c r="C88" s="70"/>
      <c r="D88" s="70"/>
      <c r="E88" s="70"/>
      <c r="F88" s="70"/>
      <c r="G88" s="70"/>
      <c r="H88" s="70"/>
      <c r="I88" s="70"/>
      <c r="J88" s="70"/>
      <c r="K88" s="70"/>
    </row>
    <row r="89" spans="2:11">
      <c r="B89" s="70"/>
      <c r="C89" s="70"/>
      <c r="D89" s="70"/>
      <c r="E89" s="70"/>
      <c r="F89" s="70"/>
      <c r="G89" s="70"/>
      <c r="H89" s="70"/>
      <c r="I89" s="70"/>
      <c r="J89" s="70"/>
      <c r="K89" s="70"/>
    </row>
    <row r="90" spans="2:11">
      <c r="B90" s="70"/>
      <c r="C90" s="70"/>
      <c r="D90" s="70"/>
      <c r="E90" s="70"/>
      <c r="F90" s="70"/>
      <c r="G90" s="70"/>
      <c r="H90" s="70"/>
      <c r="I90" s="70"/>
      <c r="J90" s="70"/>
      <c r="K90" s="70"/>
    </row>
    <row r="91" spans="2:11">
      <c r="B91" s="70"/>
      <c r="C91" s="70"/>
      <c r="D91" s="70"/>
      <c r="E91" s="70"/>
      <c r="F91" s="70"/>
      <c r="G91" s="70"/>
      <c r="H91" s="70"/>
      <c r="I91" s="70"/>
      <c r="J91" s="70"/>
      <c r="K91" s="70"/>
    </row>
    <row r="92" spans="2:11">
      <c r="B92" s="70"/>
      <c r="C92" s="70"/>
      <c r="D92" s="70"/>
      <c r="E92" s="70"/>
      <c r="F92" s="70"/>
      <c r="G92" s="70"/>
      <c r="H92" s="70"/>
      <c r="I92" s="70"/>
      <c r="J92" s="70"/>
      <c r="K92" s="70"/>
    </row>
    <row r="93" spans="2:11">
      <c r="B93" s="70"/>
      <c r="C93" s="70"/>
      <c r="D93" s="70"/>
      <c r="E93" s="70"/>
      <c r="F93" s="70"/>
      <c r="G93" s="70"/>
      <c r="H93" s="70"/>
      <c r="I93" s="70"/>
      <c r="J93" s="70"/>
      <c r="K93" s="70"/>
    </row>
    <row r="94" spans="2:11">
      <c r="B94" s="70"/>
      <c r="C94" s="70"/>
      <c r="D94" s="70"/>
      <c r="E94" s="70"/>
      <c r="F94" s="70"/>
      <c r="G94" s="70"/>
      <c r="H94" s="70"/>
      <c r="I94" s="70"/>
      <c r="J94" s="70"/>
      <c r="K94" s="70"/>
    </row>
    <row r="95" spans="2:11">
      <c r="B95" s="70"/>
      <c r="C95" s="70"/>
      <c r="D95" s="70"/>
      <c r="E95" s="70"/>
      <c r="F95" s="70"/>
      <c r="G95" s="70"/>
      <c r="H95" s="70"/>
      <c r="I95" s="70"/>
      <c r="J95" s="70"/>
      <c r="K95" s="70"/>
    </row>
    <row r="96" spans="2:11">
      <c r="B96" s="70"/>
      <c r="C96" s="70"/>
      <c r="D96" s="70"/>
      <c r="E96" s="70"/>
      <c r="F96" s="70"/>
      <c r="G96" s="70"/>
      <c r="H96" s="70"/>
      <c r="I96" s="70"/>
      <c r="J96" s="70"/>
      <c r="K96" s="70"/>
    </row>
    <row r="97" spans="2:11">
      <c r="B97" s="70"/>
      <c r="C97" s="70"/>
      <c r="D97" s="70"/>
      <c r="E97" s="70"/>
      <c r="F97" s="70"/>
      <c r="G97" s="70"/>
      <c r="H97" s="70"/>
      <c r="I97" s="70"/>
      <c r="J97" s="70"/>
      <c r="K97" s="70"/>
    </row>
    <row r="98" spans="2:11">
      <c r="B98" s="70"/>
      <c r="C98" s="70"/>
      <c r="D98" s="70"/>
      <c r="E98" s="70"/>
      <c r="F98" s="70"/>
      <c r="G98" s="70"/>
      <c r="H98" s="70"/>
      <c r="I98" s="70"/>
      <c r="J98" s="70"/>
      <c r="K98" s="70"/>
    </row>
    <row r="99" spans="2:11">
      <c r="B99" s="70"/>
      <c r="C99" s="70"/>
      <c r="D99" s="70"/>
      <c r="E99" s="70"/>
      <c r="F99" s="70"/>
      <c r="G99" s="70"/>
      <c r="H99" s="70"/>
      <c r="I99" s="70"/>
      <c r="J99" s="70"/>
      <c r="K99" s="70"/>
    </row>
    <row r="100" spans="2:11">
      <c r="B100" s="70"/>
      <c r="C100" s="70"/>
      <c r="D100" s="70"/>
      <c r="E100" s="70"/>
      <c r="F100" s="70"/>
      <c r="G100" s="70"/>
      <c r="H100" s="70"/>
      <c r="I100" s="70"/>
      <c r="J100" s="70"/>
      <c r="K100" s="70"/>
    </row>
    <row r="101" spans="2:11">
      <c r="B101" s="70"/>
      <c r="C101" s="70"/>
      <c r="D101" s="70"/>
      <c r="E101" s="70"/>
      <c r="F101" s="70"/>
      <c r="G101" s="70"/>
      <c r="H101" s="70"/>
      <c r="I101" s="70"/>
      <c r="J101" s="70"/>
      <c r="K101" s="70"/>
    </row>
    <row r="102" spans="2:11">
      <c r="B102" s="70"/>
      <c r="C102" s="70"/>
      <c r="D102" s="70"/>
      <c r="E102" s="70"/>
      <c r="F102" s="70"/>
      <c r="G102" s="70"/>
      <c r="H102" s="70"/>
      <c r="I102" s="70"/>
      <c r="J102" s="70"/>
      <c r="K102" s="70"/>
    </row>
    <row r="103" spans="2:11">
      <c r="B103" s="70"/>
      <c r="C103" s="70"/>
      <c r="D103" s="70"/>
      <c r="E103" s="70"/>
      <c r="F103" s="70"/>
      <c r="G103" s="70"/>
      <c r="H103" s="70"/>
      <c r="I103" s="70"/>
      <c r="J103" s="70"/>
      <c r="K103" s="70"/>
    </row>
    <row r="104" spans="2:11">
      <c r="B104" s="70"/>
      <c r="C104" s="70"/>
      <c r="D104" s="70"/>
      <c r="E104" s="70"/>
      <c r="F104" s="70"/>
      <c r="G104" s="70"/>
      <c r="H104" s="70"/>
      <c r="I104" s="70"/>
      <c r="J104" s="70"/>
      <c r="K104" s="70"/>
    </row>
    <row r="105" spans="2:11">
      <c r="B105" s="70"/>
      <c r="C105" s="70"/>
      <c r="D105" s="70"/>
      <c r="E105" s="70"/>
      <c r="F105" s="70"/>
      <c r="G105" s="70"/>
      <c r="H105" s="70"/>
      <c r="I105" s="70"/>
      <c r="J105" s="70"/>
      <c r="K105" s="70"/>
    </row>
    <row r="106" spans="2:11">
      <c r="B106" s="70"/>
      <c r="C106" s="70"/>
      <c r="D106" s="70"/>
      <c r="E106" s="70"/>
      <c r="F106" s="70"/>
      <c r="G106" s="70"/>
      <c r="H106" s="70"/>
      <c r="I106" s="70"/>
      <c r="J106" s="70"/>
      <c r="K106" s="70"/>
    </row>
    <row r="107" spans="2:11">
      <c r="B107" s="70"/>
      <c r="C107" s="70"/>
      <c r="D107" s="70"/>
      <c r="E107" s="70"/>
      <c r="F107" s="70"/>
      <c r="G107" s="70"/>
      <c r="H107" s="70"/>
      <c r="I107" s="70"/>
      <c r="J107" s="70"/>
      <c r="K107" s="70"/>
    </row>
    <row r="108" spans="2:11">
      <c r="B108" s="70"/>
      <c r="C108" s="70"/>
      <c r="D108" s="70"/>
      <c r="E108" s="70"/>
      <c r="F108" s="70"/>
      <c r="G108" s="70"/>
      <c r="H108" s="70"/>
      <c r="I108" s="70"/>
      <c r="J108" s="70"/>
      <c r="K108" s="70"/>
    </row>
    <row r="109" spans="2:11">
      <c r="B109" s="70"/>
      <c r="C109" s="70"/>
      <c r="D109" s="70"/>
      <c r="E109" s="70"/>
      <c r="F109" s="70"/>
      <c r="G109" s="70"/>
      <c r="H109" s="70"/>
      <c r="I109" s="70"/>
      <c r="J109" s="70"/>
      <c r="K109" s="70"/>
    </row>
    <row r="110" spans="2:11">
      <c r="B110" s="70"/>
      <c r="C110" s="70"/>
      <c r="D110" s="70"/>
      <c r="E110" s="70"/>
      <c r="F110" s="70"/>
      <c r="G110" s="70"/>
      <c r="H110" s="70"/>
      <c r="I110" s="70"/>
      <c r="J110" s="70"/>
      <c r="K110" s="70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38 D42:XFD1048576 D39:AF41 AH39:XFD41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BG574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28515625" style="1" bestFit="1" customWidth="1"/>
    <col min="11" max="11" width="7.5703125" style="1" bestFit="1" customWidth="1"/>
    <col min="12" max="12" width="9.28515625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48" t="s">
        <v>155</v>
      </c>
      <c r="C1" s="48" t="s" vm="1">
        <v>232</v>
      </c>
    </row>
    <row r="2" spans="2:59">
      <c r="B2" s="48" t="s">
        <v>154</v>
      </c>
      <c r="C2" s="48" t="s">
        <v>233</v>
      </c>
    </row>
    <row r="3" spans="2:59">
      <c r="B3" s="48" t="s">
        <v>156</v>
      </c>
      <c r="C3" s="48" t="s">
        <v>234</v>
      </c>
    </row>
    <row r="4" spans="2:59">
      <c r="B4" s="48" t="s">
        <v>157</v>
      </c>
      <c r="C4" s="48">
        <v>8604</v>
      </c>
    </row>
    <row r="6" spans="2:59" ht="26.25" customHeight="1">
      <c r="B6" s="112" t="s">
        <v>186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9" ht="26.25" customHeight="1">
      <c r="B7" s="112" t="s">
        <v>73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9" s="3" customFormat="1" ht="78.75">
      <c r="B8" s="22" t="s">
        <v>91</v>
      </c>
      <c r="C8" s="30" t="s">
        <v>33</v>
      </c>
      <c r="D8" s="30" t="s">
        <v>44</v>
      </c>
      <c r="E8" s="30" t="s">
        <v>77</v>
      </c>
      <c r="F8" s="30" t="s">
        <v>78</v>
      </c>
      <c r="G8" s="30" t="s">
        <v>208</v>
      </c>
      <c r="H8" s="30" t="s">
        <v>207</v>
      </c>
      <c r="I8" s="30" t="s">
        <v>85</v>
      </c>
      <c r="J8" s="30" t="s">
        <v>42</v>
      </c>
      <c r="K8" s="30" t="s">
        <v>158</v>
      </c>
      <c r="L8" s="31" t="s">
        <v>160</v>
      </c>
      <c r="M8" s="1"/>
      <c r="N8" s="1"/>
      <c r="O8" s="1"/>
      <c r="P8" s="1"/>
      <c r="BG8" s="1"/>
    </row>
    <row r="9" spans="2:59" s="3" customFormat="1" ht="24" customHeight="1">
      <c r="B9" s="15"/>
      <c r="C9" s="16"/>
      <c r="D9" s="16"/>
      <c r="E9" s="16"/>
      <c r="F9" s="16" t="s">
        <v>21</v>
      </c>
      <c r="G9" s="16" t="s">
        <v>215</v>
      </c>
      <c r="H9" s="16"/>
      <c r="I9" s="16" t="s">
        <v>211</v>
      </c>
      <c r="J9" s="32" t="s">
        <v>19</v>
      </c>
      <c r="K9" s="32" t="s">
        <v>19</v>
      </c>
      <c r="L9" s="33" t="s">
        <v>19</v>
      </c>
      <c r="M9" s="1"/>
      <c r="N9" s="1"/>
      <c r="O9" s="1"/>
      <c r="P9" s="1"/>
      <c r="BG9" s="1"/>
    </row>
    <row r="10" spans="2:59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M10" s="1"/>
      <c r="N10" s="1"/>
      <c r="O10" s="1"/>
      <c r="P10" s="1"/>
      <c r="BG10" s="1"/>
    </row>
    <row r="11" spans="2:59" s="4" customFormat="1" ht="18" customHeight="1">
      <c r="B11" s="105" t="s">
        <v>373</v>
      </c>
      <c r="C11" s="70"/>
      <c r="D11" s="70"/>
      <c r="E11" s="70"/>
      <c r="F11" s="70"/>
      <c r="G11" s="70"/>
      <c r="H11" s="70"/>
      <c r="I11" s="106">
        <v>0</v>
      </c>
      <c r="J11" s="70"/>
      <c r="K11" s="107">
        <v>0</v>
      </c>
      <c r="L11" s="107">
        <v>0</v>
      </c>
      <c r="M11" s="1"/>
      <c r="N11" s="1"/>
      <c r="O11" s="1"/>
      <c r="P11" s="1"/>
      <c r="BG11" s="1"/>
    </row>
    <row r="12" spans="2:59" ht="21" customHeight="1">
      <c r="B12" s="98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2:59">
      <c r="B13" s="98"/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2:59">
      <c r="B14" s="98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2:59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</row>
    <row r="16" spans="2:59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2:12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8" spans="2:12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</row>
    <row r="19" spans="2:12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</row>
    <row r="20" spans="2:12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2:12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</row>
    <row r="22" spans="2:12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</row>
    <row r="23" spans="2:12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2:12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2:12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</row>
    <row r="26" spans="2:12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2:12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2:12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</row>
    <row r="29" spans="2:12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</row>
    <row r="30" spans="2:12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</row>
    <row r="31" spans="2:12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</row>
    <row r="32" spans="2:12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</row>
    <row r="33" spans="2:12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</row>
    <row r="34" spans="2:12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</row>
    <row r="35" spans="2:12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</row>
    <row r="36" spans="2:12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</row>
    <row r="37" spans="2:12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</row>
    <row r="38" spans="2:12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</row>
    <row r="39" spans="2:12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</row>
    <row r="40" spans="2:12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</row>
    <row r="41" spans="2:12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</row>
    <row r="42" spans="2:12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</row>
    <row r="43" spans="2:12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</row>
    <row r="44" spans="2:12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</row>
    <row r="45" spans="2:12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</row>
    <row r="46" spans="2:12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</row>
    <row r="47" spans="2:12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</row>
    <row r="48" spans="2:12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</row>
    <row r="49" spans="2:12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</row>
    <row r="50" spans="2:12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</row>
    <row r="51" spans="2:12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</row>
    <row r="52" spans="2:12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</row>
    <row r="53" spans="2:12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</row>
    <row r="54" spans="2:12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</row>
    <row r="55" spans="2:12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</row>
    <row r="56" spans="2:12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</row>
    <row r="57" spans="2:12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</row>
    <row r="58" spans="2:12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</row>
    <row r="59" spans="2:12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</row>
    <row r="60" spans="2:12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</row>
    <row r="61" spans="2:12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</row>
    <row r="62" spans="2:12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</row>
    <row r="63" spans="2:12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</row>
    <row r="64" spans="2:12"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</row>
    <row r="65" spans="2:12"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</row>
    <row r="66" spans="2:12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</row>
    <row r="67" spans="2:12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</row>
    <row r="68" spans="2:12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</row>
    <row r="69" spans="2:12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</row>
    <row r="70" spans="2:12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</row>
    <row r="71" spans="2:12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</row>
    <row r="72" spans="2:12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</row>
    <row r="73" spans="2:12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</row>
    <row r="74" spans="2:12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</row>
    <row r="75" spans="2:12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</row>
    <row r="76" spans="2:12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</row>
    <row r="77" spans="2:12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</row>
    <row r="78" spans="2:12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</row>
    <row r="79" spans="2:12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</row>
    <row r="80" spans="2:12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</row>
    <row r="81" spans="2:12"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</row>
    <row r="82" spans="2:12"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</row>
    <row r="83" spans="2:12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</row>
    <row r="84" spans="2:12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</row>
    <row r="85" spans="2:12"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</row>
    <row r="86" spans="2:12"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</row>
    <row r="87" spans="2:12"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</row>
    <row r="88" spans="2:12"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</row>
    <row r="89" spans="2:12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</row>
    <row r="90" spans="2:12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</row>
    <row r="91" spans="2:12"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</row>
    <row r="92" spans="2:12"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</row>
    <row r="93" spans="2:12"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</row>
    <row r="94" spans="2:12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</row>
    <row r="95" spans="2:12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</row>
    <row r="96" spans="2:12"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</row>
    <row r="97" spans="2:12"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</row>
    <row r="98" spans="2:12"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</row>
    <row r="99" spans="2:12"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</row>
    <row r="100" spans="2:12"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</row>
    <row r="101" spans="2:12"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</row>
    <row r="102" spans="2:12"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</row>
    <row r="103" spans="2:12"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</row>
    <row r="104" spans="2:12"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</row>
    <row r="105" spans="2:12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</row>
    <row r="106" spans="2:12"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</row>
    <row r="107" spans="2:12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</row>
    <row r="108" spans="2:12"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</row>
    <row r="109" spans="2:12"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</row>
    <row r="110" spans="2:12"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48" t="s">
        <v>155</v>
      </c>
      <c r="C1" s="48" t="s" vm="1">
        <v>232</v>
      </c>
    </row>
    <row r="2" spans="2:54">
      <c r="B2" s="48" t="s">
        <v>154</v>
      </c>
      <c r="C2" s="48" t="s">
        <v>233</v>
      </c>
    </row>
    <row r="3" spans="2:54">
      <c r="B3" s="48" t="s">
        <v>156</v>
      </c>
      <c r="C3" s="48" t="s">
        <v>234</v>
      </c>
    </row>
    <row r="4" spans="2:54">
      <c r="B4" s="48" t="s">
        <v>157</v>
      </c>
      <c r="C4" s="48">
        <v>8604</v>
      </c>
    </row>
    <row r="6" spans="2:54" ht="26.25" customHeight="1">
      <c r="B6" s="112" t="s">
        <v>186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4" ht="26.25" customHeight="1">
      <c r="B7" s="112" t="s">
        <v>74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4" s="3" customFormat="1" ht="63">
      <c r="B8" s="22" t="s">
        <v>91</v>
      </c>
      <c r="C8" s="30" t="s">
        <v>33</v>
      </c>
      <c r="D8" s="30" t="s">
        <v>44</v>
      </c>
      <c r="E8" s="30" t="s">
        <v>77</v>
      </c>
      <c r="F8" s="30" t="s">
        <v>78</v>
      </c>
      <c r="G8" s="30" t="s">
        <v>208</v>
      </c>
      <c r="H8" s="30" t="s">
        <v>207</v>
      </c>
      <c r="I8" s="30" t="s">
        <v>85</v>
      </c>
      <c r="J8" s="30" t="s">
        <v>42</v>
      </c>
      <c r="K8" s="30" t="s">
        <v>158</v>
      </c>
      <c r="L8" s="31" t="s">
        <v>160</v>
      </c>
      <c r="M8" s="1"/>
      <c r="AZ8" s="1"/>
    </row>
    <row r="9" spans="2:54" s="3" customFormat="1" ht="21" customHeight="1">
      <c r="B9" s="15"/>
      <c r="C9" s="16"/>
      <c r="D9" s="16"/>
      <c r="E9" s="16"/>
      <c r="F9" s="16" t="s">
        <v>21</v>
      </c>
      <c r="G9" s="16" t="s">
        <v>215</v>
      </c>
      <c r="H9" s="16"/>
      <c r="I9" s="16" t="s">
        <v>211</v>
      </c>
      <c r="J9" s="32" t="s">
        <v>19</v>
      </c>
      <c r="K9" s="32" t="s">
        <v>19</v>
      </c>
      <c r="L9" s="33" t="s">
        <v>19</v>
      </c>
      <c r="AZ9" s="1"/>
    </row>
    <row r="10" spans="2:54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AZ10" s="1"/>
    </row>
    <row r="11" spans="2:54" s="4" customFormat="1" ht="18" customHeight="1">
      <c r="B11" s="105" t="s">
        <v>374</v>
      </c>
      <c r="C11" s="70"/>
      <c r="D11" s="70"/>
      <c r="E11" s="70"/>
      <c r="F11" s="70"/>
      <c r="G11" s="70"/>
      <c r="H11" s="70"/>
      <c r="I11" s="106">
        <v>0</v>
      </c>
      <c r="J11" s="70"/>
      <c r="K11" s="107">
        <v>0</v>
      </c>
      <c r="L11" s="107">
        <v>0</v>
      </c>
      <c r="AZ11" s="1"/>
    </row>
    <row r="12" spans="2:54" ht="19.5" customHeight="1">
      <c r="B12" s="91" t="s">
        <v>223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2:54">
      <c r="B13" s="91" t="s">
        <v>87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2:54">
      <c r="B14" s="91" t="s">
        <v>206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2:54">
      <c r="B15" s="91" t="s">
        <v>214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</row>
    <row r="16" spans="2:54" s="7" customForma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AZ16" s="1"/>
      <c r="BB16" s="1"/>
    </row>
    <row r="17" spans="2:54" s="7" customForma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AZ17" s="1"/>
      <c r="BB17" s="1"/>
    </row>
    <row r="18" spans="2:54" s="7" customForma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AZ18" s="1"/>
      <c r="BB18" s="1"/>
    </row>
    <row r="19" spans="2:54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</row>
    <row r="20" spans="2:54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2:54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</row>
    <row r="22" spans="2:54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</row>
    <row r="23" spans="2:54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2:54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2:54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</row>
    <row r="26" spans="2:54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2:54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2:54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</row>
    <row r="29" spans="2:54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</row>
    <row r="30" spans="2:54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</row>
    <row r="31" spans="2:54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</row>
    <row r="32" spans="2:54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</row>
    <row r="33" spans="2:12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</row>
    <row r="34" spans="2:12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</row>
    <row r="35" spans="2:12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</row>
    <row r="36" spans="2:12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</row>
    <row r="37" spans="2:12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</row>
    <row r="38" spans="2:12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</row>
    <row r="39" spans="2:12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</row>
    <row r="40" spans="2:12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</row>
    <row r="41" spans="2:12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</row>
    <row r="42" spans="2:12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</row>
    <row r="43" spans="2:12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</row>
    <row r="44" spans="2:12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</row>
    <row r="45" spans="2:12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</row>
    <row r="46" spans="2:12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</row>
    <row r="47" spans="2:12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</row>
    <row r="48" spans="2:12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</row>
    <row r="49" spans="2:12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</row>
    <row r="50" spans="2:12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</row>
    <row r="51" spans="2:12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</row>
    <row r="52" spans="2:12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</row>
    <row r="53" spans="2:12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</row>
    <row r="54" spans="2:12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</row>
    <row r="55" spans="2:12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</row>
    <row r="56" spans="2:12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</row>
    <row r="57" spans="2:12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</row>
    <row r="58" spans="2:12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</row>
    <row r="59" spans="2:12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</row>
    <row r="60" spans="2:12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</row>
    <row r="61" spans="2:12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</row>
    <row r="62" spans="2:12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</row>
    <row r="63" spans="2:12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</row>
    <row r="64" spans="2:12"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</row>
    <row r="65" spans="2:12"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</row>
    <row r="66" spans="2:12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</row>
    <row r="67" spans="2:12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</row>
    <row r="68" spans="2:12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</row>
    <row r="69" spans="2:12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</row>
    <row r="70" spans="2:12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</row>
    <row r="71" spans="2:12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</row>
    <row r="72" spans="2:12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</row>
    <row r="73" spans="2:12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</row>
    <row r="74" spans="2:12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</row>
    <row r="75" spans="2:12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</row>
    <row r="76" spans="2:12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</row>
    <row r="77" spans="2:12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</row>
    <row r="78" spans="2:12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</row>
    <row r="79" spans="2:12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</row>
    <row r="80" spans="2:12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</row>
    <row r="81" spans="2:12"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</row>
    <row r="82" spans="2:12"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</row>
    <row r="83" spans="2:12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</row>
    <row r="84" spans="2:12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</row>
    <row r="85" spans="2:12"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</row>
    <row r="86" spans="2:12"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</row>
    <row r="87" spans="2:12"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</row>
    <row r="88" spans="2:12"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</row>
    <row r="89" spans="2:12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</row>
    <row r="90" spans="2:12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</row>
    <row r="91" spans="2:12"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</row>
    <row r="92" spans="2:12"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</row>
    <row r="93" spans="2:12"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</row>
    <row r="94" spans="2:12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</row>
    <row r="95" spans="2:12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</row>
    <row r="96" spans="2:12"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</row>
    <row r="97" spans="2:12"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</row>
    <row r="98" spans="2:12"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</row>
    <row r="99" spans="2:12"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</row>
    <row r="100" spans="2:12"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</row>
    <row r="101" spans="2:12"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</row>
    <row r="102" spans="2:12"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</row>
    <row r="103" spans="2:12"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</row>
    <row r="104" spans="2:12"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</row>
    <row r="105" spans="2:12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</row>
    <row r="106" spans="2:12"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</row>
    <row r="107" spans="2:12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</row>
    <row r="108" spans="2:12"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</row>
    <row r="109" spans="2:12"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</row>
    <row r="110" spans="2:12"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AK517"/>
  <sheetViews>
    <sheetView rightToLeft="1" workbookViewId="0">
      <selection activeCell="H13" sqref="H13:I22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3.140625" style="2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" style="1" bestFit="1" customWidth="1"/>
    <col min="8" max="8" width="6.85546875" style="1" bestFit="1" customWidth="1"/>
    <col min="9" max="9" width="7.5703125" style="1" bestFit="1" customWidth="1"/>
    <col min="10" max="10" width="6.140625" style="1" bestFit="1" customWidth="1"/>
    <col min="11" max="11" width="9.140625" style="1" bestFit="1" customWidth="1"/>
    <col min="12" max="12" width="7.5703125" style="1" bestFit="1" customWidth="1"/>
    <col min="13" max="13" width="6.7109375" style="1" customWidth="1"/>
    <col min="14" max="14" width="7.7109375" style="1" customWidth="1"/>
    <col min="15" max="15" width="7.85546875" style="1" customWidth="1"/>
    <col min="16" max="16" width="8.140625" style="1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35" width="5.7109375" style="1" customWidth="1"/>
    <col min="36" max="36" width="3.42578125" style="1" customWidth="1"/>
    <col min="37" max="37" width="5.7109375" style="1" hidden="1" customWidth="1"/>
    <col min="38" max="38" width="10.140625" style="1" customWidth="1"/>
    <col min="39" max="39" width="13.85546875" style="1" customWidth="1"/>
    <col min="40" max="40" width="5.7109375" style="1" customWidth="1"/>
    <col min="41" max="16384" width="9.140625" style="1"/>
  </cols>
  <sheetData>
    <row r="1" spans="2:13">
      <c r="B1" s="48" t="s">
        <v>155</v>
      </c>
      <c r="C1" s="48" t="s" vm="1">
        <v>232</v>
      </c>
    </row>
    <row r="2" spans="2:13">
      <c r="B2" s="48" t="s">
        <v>154</v>
      </c>
      <c r="C2" s="48" t="s">
        <v>233</v>
      </c>
    </row>
    <row r="3" spans="2:13">
      <c r="B3" s="48" t="s">
        <v>156</v>
      </c>
      <c r="C3" s="48" t="s">
        <v>234</v>
      </c>
    </row>
    <row r="4" spans="2:13">
      <c r="B4" s="48" t="s">
        <v>157</v>
      </c>
      <c r="C4" s="48">
        <v>8604</v>
      </c>
    </row>
    <row r="6" spans="2:13" ht="26.25" customHeight="1">
      <c r="B6" s="112" t="s">
        <v>184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13" s="3" customFormat="1" ht="63">
      <c r="B7" s="69" t="s">
        <v>90</v>
      </c>
      <c r="C7" s="51" t="s">
        <v>33</v>
      </c>
      <c r="D7" s="51" t="s">
        <v>92</v>
      </c>
      <c r="E7" s="51" t="s">
        <v>14</v>
      </c>
      <c r="F7" s="51" t="s">
        <v>45</v>
      </c>
      <c r="G7" s="51" t="s">
        <v>77</v>
      </c>
      <c r="H7" s="51" t="s">
        <v>16</v>
      </c>
      <c r="I7" s="51" t="s">
        <v>18</v>
      </c>
      <c r="J7" s="51" t="s">
        <v>43</v>
      </c>
      <c r="K7" s="51" t="s">
        <v>158</v>
      </c>
      <c r="L7" s="53" t="s">
        <v>159</v>
      </c>
      <c r="M7" s="1"/>
    </row>
    <row r="8" spans="2:13" s="3" customFormat="1" ht="28.5" customHeight="1">
      <c r="B8" s="15"/>
      <c r="C8" s="16"/>
      <c r="D8" s="16"/>
      <c r="E8" s="16"/>
      <c r="F8" s="16"/>
      <c r="G8" s="16"/>
      <c r="H8" s="16" t="s">
        <v>19</v>
      </c>
      <c r="I8" s="16" t="s">
        <v>19</v>
      </c>
      <c r="J8" s="16" t="s">
        <v>211</v>
      </c>
      <c r="K8" s="16" t="s">
        <v>19</v>
      </c>
      <c r="L8" s="17" t="s">
        <v>19</v>
      </c>
    </row>
    <row r="9" spans="2:13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20" t="s">
        <v>9</v>
      </c>
    </row>
    <row r="10" spans="2:13" s="4" customFormat="1" ht="18" customHeight="1">
      <c r="B10" s="70" t="s">
        <v>32</v>
      </c>
      <c r="C10" s="70"/>
      <c r="D10" s="70"/>
      <c r="E10" s="70"/>
      <c r="F10" s="70"/>
      <c r="G10" s="77"/>
      <c r="H10" s="80"/>
      <c r="I10" s="80"/>
      <c r="J10" s="79">
        <f>J11</f>
        <v>39.907010000000014</v>
      </c>
      <c r="K10" s="81">
        <f>IFERROR(J10/$J$10,0)</f>
        <v>1</v>
      </c>
      <c r="L10" s="81">
        <f>J10/'סכום נכסי הקרן'!$C$42</f>
        <v>4.2346974491575665E-2</v>
      </c>
    </row>
    <row r="11" spans="2:13">
      <c r="B11" s="99" t="s">
        <v>205</v>
      </c>
      <c r="C11" s="70"/>
      <c r="D11" s="70"/>
      <c r="E11" s="70"/>
      <c r="F11" s="70"/>
      <c r="G11" s="77"/>
      <c r="H11" s="80"/>
      <c r="I11" s="80"/>
      <c r="J11" s="79">
        <f>J12+J15</f>
        <v>39.907010000000014</v>
      </c>
      <c r="K11" s="81">
        <f t="shared" ref="K11:K20" si="0">IFERROR(J11/$J$10,0)</f>
        <v>1</v>
      </c>
      <c r="L11" s="81">
        <f>J11/'סכום נכסי הקרן'!$C$42</f>
        <v>4.2346974491575665E-2</v>
      </c>
    </row>
    <row r="12" spans="2:13">
      <c r="B12" s="93" t="s">
        <v>30</v>
      </c>
      <c r="C12" s="72"/>
      <c r="D12" s="72"/>
      <c r="E12" s="72"/>
      <c r="F12" s="72"/>
      <c r="G12" s="83"/>
      <c r="H12" s="86"/>
      <c r="I12" s="86"/>
      <c r="J12" s="85">
        <f>J13</f>
        <v>11.251250000000002</v>
      </c>
      <c r="K12" s="87">
        <f t="shared" si="0"/>
        <v>0.28193668230218194</v>
      </c>
      <c r="L12" s="87">
        <f>J12/'סכום נכסי הקרן'!$C$42</f>
        <v>1.1939165493689972E-2</v>
      </c>
    </row>
    <row r="13" spans="2:13">
      <c r="B13" s="76" t="s">
        <v>360</v>
      </c>
      <c r="C13" s="70" t="s">
        <v>361</v>
      </c>
      <c r="D13" s="70">
        <v>10</v>
      </c>
      <c r="E13" s="70" t="s">
        <v>364</v>
      </c>
      <c r="F13" s="70" t="s">
        <v>362</v>
      </c>
      <c r="G13" s="77" t="s">
        <v>140</v>
      </c>
      <c r="H13" s="80"/>
      <c r="I13" s="80"/>
      <c r="J13" s="79">
        <v>11.251250000000002</v>
      </c>
      <c r="K13" s="81">
        <f t="shared" si="0"/>
        <v>0.28193668230218194</v>
      </c>
      <c r="L13" s="81">
        <f>J13/'סכום נכסי הקרן'!$C$42</f>
        <v>1.1939165493689972E-2</v>
      </c>
    </row>
    <row r="14" spans="2:13">
      <c r="B14" s="73"/>
      <c r="C14" s="70"/>
      <c r="D14" s="70"/>
      <c r="E14" s="70"/>
      <c r="F14" s="70"/>
      <c r="G14" s="70"/>
      <c r="H14" s="70"/>
      <c r="I14" s="70"/>
      <c r="J14" s="70"/>
      <c r="K14" s="81"/>
      <c r="L14" s="70"/>
    </row>
    <row r="15" spans="2:13">
      <c r="B15" s="93" t="s">
        <v>31</v>
      </c>
      <c r="C15" s="72"/>
      <c r="D15" s="72"/>
      <c r="E15" s="72"/>
      <c r="F15" s="72"/>
      <c r="G15" s="83"/>
      <c r="H15" s="86"/>
      <c r="I15" s="86"/>
      <c r="J15" s="85">
        <f>SUM(J16:J20)</f>
        <v>28.655760000000008</v>
      </c>
      <c r="K15" s="87">
        <f t="shared" si="0"/>
        <v>0.71806331769781795</v>
      </c>
      <c r="L15" s="87">
        <f>J15/'סכום נכסי הקרן'!$C$42</f>
        <v>3.0407808997885692E-2</v>
      </c>
    </row>
    <row r="16" spans="2:13">
      <c r="B16" s="76" t="s">
        <v>360</v>
      </c>
      <c r="C16" s="70" t="s">
        <v>363</v>
      </c>
      <c r="D16" s="70">
        <v>10</v>
      </c>
      <c r="E16" s="70" t="s">
        <v>364</v>
      </c>
      <c r="F16" s="70" t="s">
        <v>362</v>
      </c>
      <c r="G16" s="77" t="s">
        <v>141</v>
      </c>
      <c r="H16" s="108"/>
      <c r="I16" s="108"/>
      <c r="J16" s="79">
        <v>3.9264000000000006</v>
      </c>
      <c r="K16" s="81">
        <f t="shared" si="0"/>
        <v>9.8388729198203503E-2</v>
      </c>
      <c r="L16" s="81">
        <f>J16/'סכום נכסי הקרן'!$C$42</f>
        <v>4.16646500561487E-3</v>
      </c>
    </row>
    <row r="17" spans="2:12">
      <c r="B17" s="76" t="s">
        <v>360</v>
      </c>
      <c r="C17" s="70" t="s">
        <v>365</v>
      </c>
      <c r="D17" s="70">
        <v>10</v>
      </c>
      <c r="E17" s="70" t="s">
        <v>364</v>
      </c>
      <c r="F17" s="70" t="s">
        <v>362</v>
      </c>
      <c r="G17" s="77" t="s">
        <v>143</v>
      </c>
      <c r="H17" s="80"/>
      <c r="I17" s="80"/>
      <c r="J17" s="79">
        <v>8.6000000000000017E-3</v>
      </c>
      <c r="K17" s="81">
        <f t="shared" si="0"/>
        <v>2.1550098591701053E-4</v>
      </c>
      <c r="L17" s="81">
        <f>J17/'סכום נכסי הקרן'!$C$42</f>
        <v>9.1258147535370523E-6</v>
      </c>
    </row>
    <row r="18" spans="2:12">
      <c r="B18" s="76" t="s">
        <v>360</v>
      </c>
      <c r="C18" s="70" t="s">
        <v>366</v>
      </c>
      <c r="D18" s="70">
        <v>10</v>
      </c>
      <c r="E18" s="70" t="s">
        <v>364</v>
      </c>
      <c r="F18" s="70" t="s">
        <v>362</v>
      </c>
      <c r="G18" s="77" t="s">
        <v>149</v>
      </c>
      <c r="H18" s="80"/>
      <c r="I18" s="80"/>
      <c r="J18" s="79">
        <v>0.4887200000000001</v>
      </c>
      <c r="K18" s="81">
        <f t="shared" si="0"/>
        <v>1.2246469981088534E-2</v>
      </c>
      <c r="L18" s="81">
        <f>J18/'סכום נכסי הקרן'!$C$42</f>
        <v>5.1860095190100325E-4</v>
      </c>
    </row>
    <row r="19" spans="2:12">
      <c r="B19" s="76" t="s">
        <v>360</v>
      </c>
      <c r="C19" s="70" t="s">
        <v>367</v>
      </c>
      <c r="D19" s="70">
        <v>10</v>
      </c>
      <c r="E19" s="70" t="s">
        <v>364</v>
      </c>
      <c r="F19" s="70" t="s">
        <v>362</v>
      </c>
      <c r="G19" s="77" t="s">
        <v>148</v>
      </c>
      <c r="H19" s="80"/>
      <c r="I19" s="80"/>
      <c r="J19" s="79">
        <v>1.4317100000000003</v>
      </c>
      <c r="K19" s="81">
        <f t="shared" si="0"/>
        <v>3.587615308688874E-2</v>
      </c>
      <c r="L19" s="81">
        <f>J19/'סכום נכסי הקרן'!$C$42</f>
        <v>1.5192465396263409E-3</v>
      </c>
    </row>
    <row r="20" spans="2:12">
      <c r="B20" s="76" t="s">
        <v>360</v>
      </c>
      <c r="C20" s="70" t="s">
        <v>368</v>
      </c>
      <c r="D20" s="70">
        <v>10</v>
      </c>
      <c r="E20" s="70" t="s">
        <v>364</v>
      </c>
      <c r="F20" s="70" t="s">
        <v>362</v>
      </c>
      <c r="G20" s="77" t="s">
        <v>139</v>
      </c>
      <c r="H20" s="108"/>
      <c r="I20" s="108"/>
      <c r="J20" s="79">
        <v>22.800330000000006</v>
      </c>
      <c r="K20" s="81">
        <f t="shared" si="0"/>
        <v>0.57133646444572017</v>
      </c>
      <c r="L20" s="81">
        <f>J20/'סכום נכסי הקרן'!$C$42</f>
        <v>2.4194370685989938E-2</v>
      </c>
    </row>
    <row r="21" spans="2:12">
      <c r="B21" s="73"/>
      <c r="C21" s="70"/>
      <c r="D21" s="70"/>
      <c r="E21" s="70"/>
      <c r="F21" s="70"/>
      <c r="G21" s="70"/>
      <c r="H21" s="70"/>
      <c r="I21" s="70"/>
      <c r="J21" s="70"/>
      <c r="K21" s="81"/>
      <c r="L21" s="70"/>
    </row>
    <row r="22" spans="2:12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</row>
    <row r="23" spans="2:12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2:12">
      <c r="B24" s="89" t="s">
        <v>223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2:12">
      <c r="B25" s="104"/>
      <c r="C25" s="70"/>
      <c r="D25" s="70"/>
      <c r="E25" s="70"/>
      <c r="F25" s="70"/>
      <c r="G25" s="70"/>
      <c r="H25" s="70"/>
      <c r="I25" s="70"/>
      <c r="J25" s="70"/>
      <c r="K25" s="70"/>
      <c r="L25" s="70"/>
    </row>
    <row r="26" spans="2:12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2:12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2:12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</row>
    <row r="29" spans="2:12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</row>
    <row r="30" spans="2:12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</row>
    <row r="31" spans="2:12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</row>
    <row r="32" spans="2:12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</row>
    <row r="33" spans="2:12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</row>
    <row r="34" spans="2:12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</row>
    <row r="35" spans="2:12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</row>
    <row r="36" spans="2:12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</row>
    <row r="37" spans="2:12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</row>
    <row r="38" spans="2:12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</row>
    <row r="39" spans="2:12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</row>
    <row r="40" spans="2:12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</row>
    <row r="41" spans="2:12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</row>
    <row r="42" spans="2:12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</row>
    <row r="43" spans="2:12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</row>
    <row r="44" spans="2:12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</row>
    <row r="45" spans="2:12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</row>
    <row r="46" spans="2:12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</row>
    <row r="47" spans="2:12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</row>
    <row r="48" spans="2:12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</row>
    <row r="49" spans="2:12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</row>
    <row r="50" spans="2:12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</row>
    <row r="51" spans="2:12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</row>
    <row r="52" spans="2:12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</row>
    <row r="53" spans="2:12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</row>
    <row r="54" spans="2:12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</row>
    <row r="55" spans="2:12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</row>
    <row r="56" spans="2:12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</row>
    <row r="57" spans="2:12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</row>
    <row r="58" spans="2:12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</row>
    <row r="59" spans="2:12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</row>
    <row r="60" spans="2:12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</row>
    <row r="61" spans="2:12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</row>
    <row r="62" spans="2:12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</row>
    <row r="63" spans="2:12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</row>
    <row r="64" spans="2:12"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</row>
    <row r="65" spans="2:12"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</row>
    <row r="66" spans="2:12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</row>
    <row r="67" spans="2:12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</row>
    <row r="68" spans="2:12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</row>
    <row r="69" spans="2:12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</row>
    <row r="70" spans="2:12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</row>
    <row r="71" spans="2:12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</row>
    <row r="72" spans="2:12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</row>
    <row r="73" spans="2:12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</row>
    <row r="74" spans="2:12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</row>
    <row r="75" spans="2:12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</row>
    <row r="76" spans="2:12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</row>
    <row r="77" spans="2:12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</row>
    <row r="78" spans="2:12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</row>
    <row r="79" spans="2:12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</row>
    <row r="80" spans="2:12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</row>
    <row r="81" spans="2:12"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</row>
    <row r="82" spans="2:12"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</row>
    <row r="83" spans="2:12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</row>
    <row r="84" spans="2:12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</row>
    <row r="85" spans="2:12"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</row>
    <row r="86" spans="2:12"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</row>
    <row r="87" spans="2:12"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</row>
    <row r="88" spans="2:12"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</row>
    <row r="89" spans="2:12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</row>
    <row r="90" spans="2:12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</row>
    <row r="91" spans="2:12"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</row>
    <row r="92" spans="2:12"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</row>
    <row r="93" spans="2:12"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</row>
    <row r="94" spans="2:12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</row>
    <row r="95" spans="2:12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</row>
    <row r="96" spans="2:12"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</row>
    <row r="97" spans="2:12"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</row>
    <row r="98" spans="2:12"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</row>
    <row r="99" spans="2:12"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</row>
    <row r="100" spans="2:12"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</row>
    <row r="101" spans="2:12"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</row>
    <row r="102" spans="2:12"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</row>
    <row r="103" spans="2:12"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</row>
    <row r="104" spans="2:12"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</row>
    <row r="105" spans="2:12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</row>
    <row r="106" spans="2:12"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</row>
    <row r="107" spans="2:12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</row>
    <row r="108" spans="2:12"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</row>
    <row r="109" spans="2:12"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</row>
    <row r="110" spans="2:12"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</row>
    <row r="111" spans="2:12"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</row>
    <row r="112" spans="2:12"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</row>
    <row r="113" spans="2:12"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</row>
    <row r="114" spans="2:12"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</row>
    <row r="115" spans="2:12"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</row>
    <row r="116" spans="2:12"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</row>
    <row r="117" spans="2:12"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</row>
    <row r="118" spans="2:12"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</row>
    <row r="119" spans="2:12"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</row>
    <row r="120" spans="2:12"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</row>
    <row r="121" spans="2:12">
      <c r="D121" s="1"/>
    </row>
    <row r="122" spans="2:12">
      <c r="D122" s="1"/>
    </row>
    <row r="123" spans="2:12">
      <c r="D123" s="1"/>
    </row>
    <row r="124" spans="2:12">
      <c r="D124" s="1"/>
    </row>
    <row r="125" spans="2:12">
      <c r="D125" s="1"/>
    </row>
    <row r="126" spans="2:12">
      <c r="D126" s="1"/>
    </row>
    <row r="127" spans="2:12">
      <c r="D127" s="1"/>
    </row>
    <row r="128" spans="2:12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AY564"/>
  <sheetViews>
    <sheetView rightToLeft="1" workbookViewId="0"/>
  </sheetViews>
  <sheetFormatPr defaultColWidth="9.140625" defaultRowHeight="18"/>
  <cols>
    <col min="1" max="1" width="6.28515625" style="1" customWidth="1"/>
    <col min="2" max="2" width="45.7109375" style="2" bestFit="1" customWidth="1"/>
    <col min="3" max="3" width="43.7109375" style="2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0.140625" style="1" bestFit="1" customWidth="1"/>
    <col min="8" max="8" width="7.42578125" style="1" bestFit="1" customWidth="1"/>
    <col min="9" max="9" width="7.85546875" style="1" bestFit="1" customWidth="1"/>
    <col min="10" max="10" width="9.140625" style="1" bestFit="1" customWidth="1"/>
    <col min="11" max="11" width="10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48" t="s">
        <v>155</v>
      </c>
      <c r="C1" s="48" t="s" vm="1">
        <v>232</v>
      </c>
    </row>
    <row r="2" spans="2:51">
      <c r="B2" s="48" t="s">
        <v>154</v>
      </c>
      <c r="C2" s="48" t="s">
        <v>233</v>
      </c>
    </row>
    <row r="3" spans="2:51">
      <c r="B3" s="48" t="s">
        <v>156</v>
      </c>
      <c r="C3" s="48" t="s">
        <v>234</v>
      </c>
    </row>
    <row r="4" spans="2:51">
      <c r="B4" s="48" t="s">
        <v>157</v>
      </c>
      <c r="C4" s="48">
        <v>8604</v>
      </c>
    </row>
    <row r="6" spans="2:51" ht="26.25" customHeight="1">
      <c r="B6" s="112" t="s">
        <v>186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51" ht="26.25" customHeight="1">
      <c r="B7" s="112" t="s">
        <v>75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51" s="3" customFormat="1" ht="63">
      <c r="B8" s="22" t="s">
        <v>91</v>
      </c>
      <c r="C8" s="30" t="s">
        <v>33</v>
      </c>
      <c r="D8" s="30" t="s">
        <v>44</v>
      </c>
      <c r="E8" s="30" t="s">
        <v>77</v>
      </c>
      <c r="F8" s="30" t="s">
        <v>78</v>
      </c>
      <c r="G8" s="30" t="s">
        <v>208</v>
      </c>
      <c r="H8" s="30" t="s">
        <v>207</v>
      </c>
      <c r="I8" s="30" t="s">
        <v>85</v>
      </c>
      <c r="J8" s="30" t="s">
        <v>158</v>
      </c>
      <c r="K8" s="31" t="s">
        <v>160</v>
      </c>
      <c r="L8" s="1"/>
      <c r="AW8" s="1"/>
    </row>
    <row r="9" spans="2:51" s="3" customFormat="1" ht="22.5" customHeight="1">
      <c r="B9" s="15"/>
      <c r="C9" s="16"/>
      <c r="D9" s="16"/>
      <c r="E9" s="16"/>
      <c r="F9" s="16" t="s">
        <v>21</v>
      </c>
      <c r="G9" s="16" t="s">
        <v>215</v>
      </c>
      <c r="H9" s="16"/>
      <c r="I9" s="16" t="s">
        <v>211</v>
      </c>
      <c r="J9" s="32" t="s">
        <v>19</v>
      </c>
      <c r="K9" s="17" t="s">
        <v>19</v>
      </c>
      <c r="AW9" s="1"/>
    </row>
    <row r="10" spans="2:5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AW10" s="1"/>
    </row>
    <row r="11" spans="2:51" s="4" customFormat="1" ht="18" customHeight="1">
      <c r="B11" s="70" t="s">
        <v>35</v>
      </c>
      <c r="C11" s="70"/>
      <c r="D11" s="77"/>
      <c r="E11" s="77"/>
      <c r="F11" s="78"/>
      <c r="G11" s="79"/>
      <c r="H11" s="82"/>
      <c r="I11" s="79">
        <v>-3.1416100000000005</v>
      </c>
      <c r="J11" s="81">
        <f>IFERROR(I11/$I$11,0)</f>
        <v>1</v>
      </c>
      <c r="K11" s="81">
        <f>I11/'סכום נכסי הקרן'!$C$42</f>
        <v>-3.3336919637045972E-3</v>
      </c>
      <c r="AW11" s="1"/>
    </row>
    <row r="12" spans="2:51" ht="19.5" customHeight="1">
      <c r="B12" s="99" t="s">
        <v>28</v>
      </c>
      <c r="C12" s="70"/>
      <c r="D12" s="77"/>
      <c r="E12" s="77"/>
      <c r="F12" s="78"/>
      <c r="G12" s="79"/>
      <c r="H12" s="82"/>
      <c r="I12" s="79">
        <v>-3.1416100000000005</v>
      </c>
      <c r="J12" s="81">
        <f t="shared" ref="J12:J30" si="0">IFERROR(I12/$I$11,0)</f>
        <v>1</v>
      </c>
      <c r="K12" s="81">
        <f>I12/'סכום נכסי הקרן'!$C$42</f>
        <v>-3.3336919637045972E-3</v>
      </c>
    </row>
    <row r="13" spans="2:51">
      <c r="B13" s="93" t="s">
        <v>322</v>
      </c>
      <c r="C13" s="72"/>
      <c r="D13" s="83"/>
      <c r="E13" s="83"/>
      <c r="F13" s="84"/>
      <c r="G13" s="85"/>
      <c r="H13" s="88"/>
      <c r="I13" s="85">
        <v>-3.8877200000000007</v>
      </c>
      <c r="J13" s="87">
        <f t="shared" si="0"/>
        <v>1.2374928778556218</v>
      </c>
      <c r="K13" s="87">
        <f>I13/'סכום נכסי הקרן'!$C$42</f>
        <v>-4.1254200620489618E-3</v>
      </c>
    </row>
    <row r="14" spans="2:51">
      <c r="B14" s="76" t="s">
        <v>323</v>
      </c>
      <c r="C14" s="70" t="s">
        <v>324</v>
      </c>
      <c r="D14" s="77" t="s">
        <v>325</v>
      </c>
      <c r="E14" s="77" t="s">
        <v>139</v>
      </c>
      <c r="F14" s="78">
        <v>45103</v>
      </c>
      <c r="G14" s="79">
        <v>4689.1000000000013</v>
      </c>
      <c r="H14" s="82">
        <v>-5.6737970000000004</v>
      </c>
      <c r="I14" s="79">
        <v>-0.26605000000000001</v>
      </c>
      <c r="J14" s="81">
        <f t="shared" si="0"/>
        <v>8.4685877623256856E-2</v>
      </c>
      <c r="K14" s="81">
        <f>I14/'סכום נכסי הקרן'!$C$42</f>
        <v>-2.8231662967192236E-4</v>
      </c>
    </row>
    <row r="15" spans="2:51">
      <c r="B15" s="76" t="s">
        <v>326</v>
      </c>
      <c r="C15" s="70" t="s">
        <v>327</v>
      </c>
      <c r="D15" s="77" t="s">
        <v>325</v>
      </c>
      <c r="E15" s="77" t="s">
        <v>139</v>
      </c>
      <c r="F15" s="78">
        <v>45040</v>
      </c>
      <c r="G15" s="79">
        <v>94179.800000000017</v>
      </c>
      <c r="H15" s="82">
        <v>-5.2273519999999998</v>
      </c>
      <c r="I15" s="79">
        <v>-4.9231100000000003</v>
      </c>
      <c r="J15" s="81">
        <f t="shared" si="0"/>
        <v>1.567065931162684</v>
      </c>
      <c r="K15" s="81">
        <f>I15/'סכום נכסי הקרן'!$C$42</f>
        <v>-5.2241151013123011E-3</v>
      </c>
    </row>
    <row r="16" spans="2:51" s="7" customFormat="1">
      <c r="B16" s="76" t="s">
        <v>328</v>
      </c>
      <c r="C16" s="70" t="s">
        <v>329</v>
      </c>
      <c r="D16" s="77" t="s">
        <v>325</v>
      </c>
      <c r="E16" s="77" t="s">
        <v>139</v>
      </c>
      <c r="F16" s="78">
        <v>45153</v>
      </c>
      <c r="G16" s="79">
        <v>1870.1500000000003</v>
      </c>
      <c r="H16" s="82">
        <v>-1.9078679999999999</v>
      </c>
      <c r="I16" s="79">
        <v>-3.5680000000000003E-2</v>
      </c>
      <c r="J16" s="81">
        <f t="shared" si="0"/>
        <v>1.1357234029685416E-2</v>
      </c>
      <c r="K16" s="81">
        <f>I16/'סכום נכסי הקרן'!$C$42</f>
        <v>-3.7861519814674651E-5</v>
      </c>
      <c r="AW16" s="1"/>
      <c r="AY16" s="1"/>
    </row>
    <row r="17" spans="2:51" s="7" customFormat="1">
      <c r="B17" s="76" t="s">
        <v>330</v>
      </c>
      <c r="C17" s="70" t="s">
        <v>331</v>
      </c>
      <c r="D17" s="77" t="s">
        <v>325</v>
      </c>
      <c r="E17" s="77" t="s">
        <v>139</v>
      </c>
      <c r="F17" s="78">
        <v>45162</v>
      </c>
      <c r="G17" s="79">
        <v>1874.3000000000002</v>
      </c>
      <c r="H17" s="82">
        <v>-1.6822280000000001</v>
      </c>
      <c r="I17" s="79">
        <v>-3.1530000000000002E-2</v>
      </c>
      <c r="J17" s="81">
        <f t="shared" si="0"/>
        <v>1.003625529585149E-2</v>
      </c>
      <c r="K17" s="81">
        <f>I17/'סכום נכסי הקרן'!$C$42</f>
        <v>-3.3457783625467814E-5</v>
      </c>
      <c r="AW17" s="1"/>
      <c r="AY17" s="1"/>
    </row>
    <row r="18" spans="2:51" s="7" customFormat="1">
      <c r="B18" s="76" t="s">
        <v>332</v>
      </c>
      <c r="C18" s="70" t="s">
        <v>333</v>
      </c>
      <c r="D18" s="77" t="s">
        <v>325</v>
      </c>
      <c r="E18" s="77" t="s">
        <v>139</v>
      </c>
      <c r="F18" s="78">
        <v>45160</v>
      </c>
      <c r="G18" s="79">
        <v>940.55000000000018</v>
      </c>
      <c r="H18" s="82">
        <v>-1.314125</v>
      </c>
      <c r="I18" s="79">
        <v>-1.2360000000000003E-2</v>
      </c>
      <c r="J18" s="81">
        <f t="shared" si="0"/>
        <v>3.9342884699246567E-3</v>
      </c>
      <c r="K18" s="81">
        <f>I18/'סכום נכסי הקרן'!$C$42</f>
        <v>-1.3115705855083485E-5</v>
      </c>
      <c r="AW18" s="1"/>
      <c r="AY18" s="1"/>
    </row>
    <row r="19" spans="2:51">
      <c r="B19" s="76" t="s">
        <v>334</v>
      </c>
      <c r="C19" s="70" t="s">
        <v>335</v>
      </c>
      <c r="D19" s="77" t="s">
        <v>325</v>
      </c>
      <c r="E19" s="77" t="s">
        <v>139</v>
      </c>
      <c r="F19" s="78">
        <v>45173</v>
      </c>
      <c r="G19" s="79">
        <v>949.13000000000011</v>
      </c>
      <c r="H19" s="82">
        <v>-0.39931299999999997</v>
      </c>
      <c r="I19" s="79">
        <v>-3.7900000000000004E-3</v>
      </c>
      <c r="J19" s="81">
        <f t="shared" si="0"/>
        <v>1.2063878075254408E-3</v>
      </c>
      <c r="K19" s="81">
        <f>I19/'סכום נכסי הקרן'!$C$42</f>
        <v>-4.0217253390587702E-6</v>
      </c>
    </row>
    <row r="20" spans="2:51">
      <c r="B20" s="76" t="s">
        <v>336</v>
      </c>
      <c r="C20" s="70" t="s">
        <v>337</v>
      </c>
      <c r="D20" s="77" t="s">
        <v>325</v>
      </c>
      <c r="E20" s="77" t="s">
        <v>139</v>
      </c>
      <c r="F20" s="78">
        <v>45092</v>
      </c>
      <c r="G20" s="79">
        <v>11472.000000000002</v>
      </c>
      <c r="H20" s="82">
        <v>6.3402200000000004</v>
      </c>
      <c r="I20" s="79">
        <v>0.72735000000000016</v>
      </c>
      <c r="J20" s="81">
        <f t="shared" si="0"/>
        <v>-0.2315214173624352</v>
      </c>
      <c r="K20" s="81">
        <f>I20/'סכום נכסי הקרן'!$C$42</f>
        <v>7.7182108848664825E-4</v>
      </c>
    </row>
    <row r="21" spans="2:51">
      <c r="B21" s="76" t="s">
        <v>338</v>
      </c>
      <c r="C21" s="70" t="s">
        <v>339</v>
      </c>
      <c r="D21" s="77" t="s">
        <v>325</v>
      </c>
      <c r="E21" s="77" t="s">
        <v>139</v>
      </c>
      <c r="F21" s="78">
        <v>45047</v>
      </c>
      <c r="G21" s="79">
        <v>11472.000000000002</v>
      </c>
      <c r="H21" s="82">
        <v>5.7309099999999997</v>
      </c>
      <c r="I21" s="79">
        <v>0.6574500000000002</v>
      </c>
      <c r="J21" s="81">
        <f t="shared" si="0"/>
        <v>-0.20927167917087103</v>
      </c>
      <c r="K21" s="81">
        <f>I21/'סכום נכסי הקרן'!$C$42</f>
        <v>6.9764731508289947E-4</v>
      </c>
    </row>
    <row r="22" spans="2:51">
      <c r="B22" s="73"/>
      <c r="C22" s="70"/>
      <c r="D22" s="70"/>
      <c r="E22" s="70"/>
      <c r="F22" s="70"/>
      <c r="G22" s="79"/>
      <c r="H22" s="82"/>
      <c r="I22" s="70"/>
      <c r="J22" s="81"/>
      <c r="K22" s="70"/>
    </row>
    <row r="23" spans="2:51">
      <c r="B23" s="93" t="s">
        <v>203</v>
      </c>
      <c r="C23" s="72"/>
      <c r="D23" s="83"/>
      <c r="E23" s="83"/>
      <c r="F23" s="84"/>
      <c r="G23" s="85"/>
      <c r="H23" s="88"/>
      <c r="I23" s="85">
        <v>0.74611000000000016</v>
      </c>
      <c r="J23" s="87">
        <f t="shared" si="0"/>
        <v>-0.23749287785562181</v>
      </c>
      <c r="K23" s="87">
        <f>I23/'סכום נכסי הקרן'!$C$42</f>
        <v>7.9172809834436402E-4</v>
      </c>
    </row>
    <row r="24" spans="2:51">
      <c r="B24" s="76" t="s">
        <v>340</v>
      </c>
      <c r="C24" s="70" t="s">
        <v>341</v>
      </c>
      <c r="D24" s="77" t="s">
        <v>325</v>
      </c>
      <c r="E24" s="77" t="s">
        <v>143</v>
      </c>
      <c r="F24" s="78">
        <v>45168</v>
      </c>
      <c r="G24" s="79">
        <v>497.96000000000009</v>
      </c>
      <c r="H24" s="82">
        <v>0.108442</v>
      </c>
      <c r="I24" s="79">
        <v>5.4000000000000012E-4</v>
      </c>
      <c r="J24" s="81">
        <f t="shared" si="0"/>
        <v>-1.7188638946272772E-4</v>
      </c>
      <c r="K24" s="81">
        <f>I24/'סכום נכסי הקרן'!$C$42</f>
        <v>5.7301627522209396E-7</v>
      </c>
    </row>
    <row r="25" spans="2:51">
      <c r="B25" s="76" t="s">
        <v>342</v>
      </c>
      <c r="C25" s="70" t="s">
        <v>343</v>
      </c>
      <c r="D25" s="77" t="s">
        <v>325</v>
      </c>
      <c r="E25" s="77" t="s">
        <v>139</v>
      </c>
      <c r="F25" s="78">
        <v>45127</v>
      </c>
      <c r="G25" s="79">
        <v>1276.2600000000002</v>
      </c>
      <c r="H25" s="82">
        <v>2.4767679999999999</v>
      </c>
      <c r="I25" s="79">
        <v>3.1610000000000006E-2</v>
      </c>
      <c r="J25" s="81">
        <f t="shared" si="0"/>
        <v>-1.0061719946142265E-2</v>
      </c>
      <c r="K25" s="81">
        <f>I25/'סכום נכסי הקרן'!$C$42</f>
        <v>3.3542674925500726E-5</v>
      </c>
    </row>
    <row r="26" spans="2:51">
      <c r="B26" s="76" t="s">
        <v>344</v>
      </c>
      <c r="C26" s="70" t="s">
        <v>345</v>
      </c>
      <c r="D26" s="77" t="s">
        <v>325</v>
      </c>
      <c r="E26" s="77" t="s">
        <v>141</v>
      </c>
      <c r="F26" s="78">
        <v>45197</v>
      </c>
      <c r="G26" s="79">
        <v>566.2600000000001</v>
      </c>
      <c r="H26" s="82">
        <v>-0.88475300000000001</v>
      </c>
      <c r="I26" s="79">
        <v>-5.0100000000000006E-3</v>
      </c>
      <c r="J26" s="81">
        <f t="shared" si="0"/>
        <v>1.5947237244597515E-3</v>
      </c>
      <c r="K26" s="81">
        <f>I26/'סכום נכסי הקרן'!$C$42</f>
        <v>-5.3163176645605384E-6</v>
      </c>
    </row>
    <row r="27" spans="2:51">
      <c r="B27" s="76" t="s">
        <v>346</v>
      </c>
      <c r="C27" s="70" t="s">
        <v>347</v>
      </c>
      <c r="D27" s="77" t="s">
        <v>325</v>
      </c>
      <c r="E27" s="77" t="s">
        <v>141</v>
      </c>
      <c r="F27" s="78">
        <v>45187</v>
      </c>
      <c r="G27" s="79">
        <v>2463.1500000000005</v>
      </c>
      <c r="H27" s="82">
        <v>0.60288699999999995</v>
      </c>
      <c r="I27" s="79">
        <v>1.4850000000000002E-2</v>
      </c>
      <c r="J27" s="81">
        <f t="shared" si="0"/>
        <v>-4.7268757102250118E-3</v>
      </c>
      <c r="K27" s="81">
        <f>I27/'סכום נכסי הקרן'!$C$42</f>
        <v>1.5757947568607582E-5</v>
      </c>
    </row>
    <row r="28" spans="2:51">
      <c r="B28" s="76" t="s">
        <v>348</v>
      </c>
      <c r="C28" s="70" t="s">
        <v>349</v>
      </c>
      <c r="D28" s="77" t="s">
        <v>325</v>
      </c>
      <c r="E28" s="77" t="s">
        <v>141</v>
      </c>
      <c r="F28" s="78">
        <v>45145</v>
      </c>
      <c r="G28" s="79">
        <v>7215.2400000000016</v>
      </c>
      <c r="H28" s="82">
        <v>3.858222</v>
      </c>
      <c r="I28" s="79">
        <v>0.27838000000000007</v>
      </c>
      <c r="J28" s="81">
        <f t="shared" si="0"/>
        <v>-8.861061684932249E-2</v>
      </c>
      <c r="K28" s="81">
        <f>I28/'סכום נכסי הקרן'!$C$42</f>
        <v>2.9540050128949356E-4</v>
      </c>
    </row>
    <row r="29" spans="2:51">
      <c r="B29" s="76" t="s">
        <v>350</v>
      </c>
      <c r="C29" s="70" t="s">
        <v>351</v>
      </c>
      <c r="D29" s="77" t="s">
        <v>325</v>
      </c>
      <c r="E29" s="77" t="s">
        <v>142</v>
      </c>
      <c r="F29" s="78">
        <v>45133</v>
      </c>
      <c r="G29" s="79">
        <v>2321.7800000000007</v>
      </c>
      <c r="H29" s="82">
        <v>5.2287470000000003</v>
      </c>
      <c r="I29" s="79">
        <v>0.12140000000000002</v>
      </c>
      <c r="J29" s="81">
        <f t="shared" si="0"/>
        <v>-3.8642606816250265E-2</v>
      </c>
      <c r="K29" s="81">
        <f>I29/'סכום נכסי הקרן'!$C$42</f>
        <v>1.2882254779993002E-4</v>
      </c>
    </row>
    <row r="30" spans="2:51">
      <c r="B30" s="76" t="s">
        <v>352</v>
      </c>
      <c r="C30" s="70" t="s">
        <v>353</v>
      </c>
      <c r="D30" s="77" t="s">
        <v>325</v>
      </c>
      <c r="E30" s="77" t="s">
        <v>139</v>
      </c>
      <c r="F30" s="78">
        <v>45127</v>
      </c>
      <c r="G30" s="79">
        <v>4271.6800000000012</v>
      </c>
      <c r="H30" s="82">
        <v>7.1245969999999996</v>
      </c>
      <c r="I30" s="79">
        <v>0.30434000000000005</v>
      </c>
      <c r="J30" s="81">
        <f t="shared" si="0"/>
        <v>-9.6873895868678797E-2</v>
      </c>
      <c r="K30" s="81">
        <f>I30/'סכום נכסי הקרן'!$C$42</f>
        <v>3.229477281501705E-4</v>
      </c>
    </row>
    <row r="31" spans="2:51">
      <c r="B31" s="73"/>
      <c r="C31" s="70"/>
      <c r="D31" s="70"/>
      <c r="E31" s="70"/>
      <c r="F31" s="70"/>
      <c r="G31" s="79"/>
      <c r="H31" s="82"/>
      <c r="I31" s="70"/>
      <c r="J31" s="81"/>
      <c r="K31" s="70"/>
    </row>
    <row r="32" spans="2:51">
      <c r="B32" s="70"/>
      <c r="C32" s="70"/>
      <c r="D32" s="70"/>
      <c r="E32" s="70"/>
      <c r="F32" s="70"/>
      <c r="G32" s="70"/>
      <c r="H32" s="70"/>
      <c r="I32" s="70"/>
      <c r="J32" s="70"/>
      <c r="K32" s="70"/>
    </row>
    <row r="33" spans="2:11">
      <c r="B33" s="70"/>
      <c r="C33" s="70"/>
      <c r="D33" s="70"/>
      <c r="E33" s="70"/>
      <c r="F33" s="70"/>
      <c r="G33" s="70"/>
      <c r="H33" s="70"/>
      <c r="I33" s="70"/>
      <c r="J33" s="70"/>
      <c r="K33" s="70"/>
    </row>
    <row r="34" spans="2:11">
      <c r="B34" s="91" t="s">
        <v>223</v>
      </c>
      <c r="C34" s="70"/>
      <c r="D34" s="70"/>
      <c r="E34" s="70"/>
      <c r="F34" s="70"/>
      <c r="G34" s="70"/>
      <c r="H34" s="70"/>
      <c r="I34" s="70"/>
      <c r="J34" s="70"/>
      <c r="K34" s="70"/>
    </row>
    <row r="35" spans="2:11">
      <c r="B35" s="91" t="s">
        <v>87</v>
      </c>
      <c r="C35" s="70"/>
      <c r="D35" s="70"/>
      <c r="E35" s="70"/>
      <c r="F35" s="70"/>
      <c r="G35" s="70"/>
      <c r="H35" s="70"/>
      <c r="I35" s="70"/>
      <c r="J35" s="70"/>
      <c r="K35" s="70"/>
    </row>
    <row r="36" spans="2:11">
      <c r="B36" s="91" t="s">
        <v>206</v>
      </c>
      <c r="C36" s="70"/>
      <c r="D36" s="70"/>
      <c r="E36" s="70"/>
      <c r="F36" s="70"/>
      <c r="G36" s="70"/>
      <c r="H36" s="70"/>
      <c r="I36" s="70"/>
      <c r="J36" s="70"/>
      <c r="K36" s="70"/>
    </row>
    <row r="37" spans="2:11">
      <c r="B37" s="91" t="s">
        <v>214</v>
      </c>
      <c r="C37" s="70"/>
      <c r="D37" s="70"/>
      <c r="E37" s="70"/>
      <c r="F37" s="70"/>
      <c r="G37" s="70"/>
      <c r="H37" s="70"/>
      <c r="I37" s="70"/>
      <c r="J37" s="70"/>
      <c r="K37" s="70"/>
    </row>
    <row r="38" spans="2:11">
      <c r="B38" s="70"/>
      <c r="C38" s="70"/>
      <c r="D38" s="70"/>
      <c r="E38" s="70"/>
      <c r="F38" s="70"/>
      <c r="G38" s="70"/>
      <c r="H38" s="70"/>
      <c r="I38" s="70"/>
      <c r="J38" s="70"/>
      <c r="K38" s="70"/>
    </row>
    <row r="39" spans="2:11">
      <c r="B39" s="70"/>
      <c r="C39" s="70"/>
      <c r="D39" s="70"/>
      <c r="E39" s="70"/>
      <c r="F39" s="70"/>
      <c r="G39" s="70"/>
      <c r="H39" s="70"/>
      <c r="I39" s="70"/>
      <c r="J39" s="70"/>
      <c r="K39" s="70"/>
    </row>
    <row r="40" spans="2:11">
      <c r="B40" s="70"/>
      <c r="C40" s="70"/>
      <c r="D40" s="70"/>
      <c r="E40" s="70"/>
      <c r="F40" s="70"/>
      <c r="G40" s="70"/>
      <c r="H40" s="70"/>
      <c r="I40" s="70"/>
      <c r="J40" s="70"/>
      <c r="K40" s="70"/>
    </row>
    <row r="41" spans="2:11">
      <c r="B41" s="70"/>
      <c r="C41" s="70"/>
      <c r="D41" s="70"/>
      <c r="E41" s="70"/>
      <c r="F41" s="70"/>
      <c r="G41" s="70"/>
      <c r="H41" s="70"/>
      <c r="I41" s="70"/>
      <c r="J41" s="70"/>
      <c r="K41" s="70"/>
    </row>
    <row r="42" spans="2:11">
      <c r="B42" s="70"/>
      <c r="C42" s="70"/>
      <c r="D42" s="70"/>
      <c r="E42" s="70"/>
      <c r="F42" s="70"/>
      <c r="G42" s="70"/>
      <c r="H42" s="70"/>
      <c r="I42" s="70"/>
      <c r="J42" s="70"/>
      <c r="K42" s="70"/>
    </row>
    <row r="43" spans="2:11">
      <c r="B43" s="70"/>
      <c r="C43" s="70"/>
      <c r="D43" s="70"/>
      <c r="E43" s="70"/>
      <c r="F43" s="70"/>
      <c r="G43" s="70"/>
      <c r="H43" s="70"/>
      <c r="I43" s="70"/>
      <c r="J43" s="70"/>
      <c r="K43" s="70"/>
    </row>
    <row r="44" spans="2:11">
      <c r="B44" s="70"/>
      <c r="C44" s="70"/>
      <c r="D44" s="70"/>
      <c r="E44" s="70"/>
      <c r="F44" s="70"/>
      <c r="G44" s="70"/>
      <c r="H44" s="70"/>
      <c r="I44" s="70"/>
      <c r="J44" s="70"/>
      <c r="K44" s="70"/>
    </row>
    <row r="45" spans="2:11">
      <c r="B45" s="70"/>
      <c r="C45" s="70"/>
      <c r="D45" s="70"/>
      <c r="E45" s="70"/>
      <c r="F45" s="70"/>
      <c r="G45" s="70"/>
      <c r="H45" s="70"/>
      <c r="I45" s="70"/>
      <c r="J45" s="70"/>
      <c r="K45" s="70"/>
    </row>
    <row r="46" spans="2:11">
      <c r="B46" s="70"/>
      <c r="C46" s="70"/>
      <c r="D46" s="70"/>
      <c r="E46" s="70"/>
      <c r="F46" s="70"/>
      <c r="G46" s="70"/>
      <c r="H46" s="70"/>
      <c r="I46" s="70"/>
      <c r="J46" s="70"/>
      <c r="K46" s="70"/>
    </row>
    <row r="47" spans="2:11">
      <c r="B47" s="70"/>
      <c r="C47" s="70"/>
      <c r="D47" s="70"/>
      <c r="E47" s="70"/>
      <c r="F47" s="70"/>
      <c r="G47" s="70"/>
      <c r="H47" s="70"/>
      <c r="I47" s="70"/>
      <c r="J47" s="70"/>
      <c r="K47" s="70"/>
    </row>
    <row r="48" spans="2:11">
      <c r="B48" s="70"/>
      <c r="C48" s="70"/>
      <c r="D48" s="70"/>
      <c r="E48" s="70"/>
      <c r="F48" s="70"/>
      <c r="G48" s="70"/>
      <c r="H48" s="70"/>
      <c r="I48" s="70"/>
      <c r="J48" s="70"/>
      <c r="K48" s="70"/>
    </row>
    <row r="49" spans="2:11">
      <c r="B49" s="70"/>
      <c r="C49" s="70"/>
      <c r="D49" s="70"/>
      <c r="E49" s="70"/>
      <c r="F49" s="70"/>
      <c r="G49" s="70"/>
      <c r="H49" s="70"/>
      <c r="I49" s="70"/>
      <c r="J49" s="70"/>
      <c r="K49" s="70"/>
    </row>
    <row r="50" spans="2:11">
      <c r="B50" s="70"/>
      <c r="C50" s="70"/>
      <c r="D50" s="70"/>
      <c r="E50" s="70"/>
      <c r="F50" s="70"/>
      <c r="G50" s="70"/>
      <c r="H50" s="70"/>
      <c r="I50" s="70"/>
      <c r="J50" s="70"/>
      <c r="K50" s="70"/>
    </row>
    <row r="51" spans="2:11">
      <c r="B51" s="70"/>
      <c r="C51" s="70"/>
      <c r="D51" s="70"/>
      <c r="E51" s="70"/>
      <c r="F51" s="70"/>
      <c r="G51" s="70"/>
      <c r="H51" s="70"/>
      <c r="I51" s="70"/>
      <c r="J51" s="70"/>
      <c r="K51" s="70"/>
    </row>
    <row r="52" spans="2:11">
      <c r="B52" s="70"/>
      <c r="C52" s="70"/>
      <c r="D52" s="70"/>
      <c r="E52" s="70"/>
      <c r="F52" s="70"/>
      <c r="G52" s="70"/>
      <c r="H52" s="70"/>
      <c r="I52" s="70"/>
      <c r="J52" s="70"/>
      <c r="K52" s="70"/>
    </row>
    <row r="53" spans="2:11">
      <c r="B53" s="70"/>
      <c r="C53" s="70"/>
      <c r="D53" s="70"/>
      <c r="E53" s="70"/>
      <c r="F53" s="70"/>
      <c r="G53" s="70"/>
      <c r="H53" s="70"/>
      <c r="I53" s="70"/>
      <c r="J53" s="70"/>
      <c r="K53" s="70"/>
    </row>
    <row r="54" spans="2:11">
      <c r="B54" s="70"/>
      <c r="C54" s="70"/>
      <c r="D54" s="70"/>
      <c r="E54" s="70"/>
      <c r="F54" s="70"/>
      <c r="G54" s="70"/>
      <c r="H54" s="70"/>
      <c r="I54" s="70"/>
      <c r="J54" s="70"/>
      <c r="K54" s="70"/>
    </row>
    <row r="55" spans="2:11">
      <c r="B55" s="70"/>
      <c r="C55" s="70"/>
      <c r="D55" s="70"/>
      <c r="E55" s="70"/>
      <c r="F55" s="70"/>
      <c r="G55" s="70"/>
      <c r="H55" s="70"/>
      <c r="I55" s="70"/>
      <c r="J55" s="70"/>
      <c r="K55" s="70"/>
    </row>
    <row r="56" spans="2:11">
      <c r="B56" s="70"/>
      <c r="C56" s="70"/>
      <c r="D56" s="70"/>
      <c r="E56" s="70"/>
      <c r="F56" s="70"/>
      <c r="G56" s="70"/>
      <c r="H56" s="70"/>
      <c r="I56" s="70"/>
      <c r="J56" s="70"/>
      <c r="K56" s="70"/>
    </row>
    <row r="57" spans="2:11">
      <c r="B57" s="70"/>
      <c r="C57" s="70"/>
      <c r="D57" s="70"/>
      <c r="E57" s="70"/>
      <c r="F57" s="70"/>
      <c r="G57" s="70"/>
      <c r="H57" s="70"/>
      <c r="I57" s="70"/>
      <c r="J57" s="70"/>
      <c r="K57" s="70"/>
    </row>
    <row r="58" spans="2:11">
      <c r="B58" s="70"/>
      <c r="C58" s="70"/>
      <c r="D58" s="70"/>
      <c r="E58" s="70"/>
      <c r="F58" s="70"/>
      <c r="G58" s="70"/>
      <c r="H58" s="70"/>
      <c r="I58" s="70"/>
      <c r="J58" s="70"/>
      <c r="K58" s="70"/>
    </row>
    <row r="59" spans="2:11">
      <c r="B59" s="70"/>
      <c r="C59" s="70"/>
      <c r="D59" s="70"/>
      <c r="E59" s="70"/>
      <c r="F59" s="70"/>
      <c r="G59" s="70"/>
      <c r="H59" s="70"/>
      <c r="I59" s="70"/>
      <c r="J59" s="70"/>
      <c r="K59" s="70"/>
    </row>
    <row r="60" spans="2:11">
      <c r="B60" s="70"/>
      <c r="C60" s="70"/>
      <c r="D60" s="70"/>
      <c r="E60" s="70"/>
      <c r="F60" s="70"/>
      <c r="G60" s="70"/>
      <c r="H60" s="70"/>
      <c r="I60" s="70"/>
      <c r="J60" s="70"/>
      <c r="K60" s="70"/>
    </row>
    <row r="61" spans="2:11">
      <c r="B61" s="70"/>
      <c r="C61" s="70"/>
      <c r="D61" s="70"/>
      <c r="E61" s="70"/>
      <c r="F61" s="70"/>
      <c r="G61" s="70"/>
      <c r="H61" s="70"/>
      <c r="I61" s="70"/>
      <c r="J61" s="70"/>
      <c r="K61" s="70"/>
    </row>
    <row r="62" spans="2:11">
      <c r="B62" s="70"/>
      <c r="C62" s="70"/>
      <c r="D62" s="70"/>
      <c r="E62" s="70"/>
      <c r="F62" s="70"/>
      <c r="G62" s="70"/>
      <c r="H62" s="70"/>
      <c r="I62" s="70"/>
      <c r="J62" s="70"/>
      <c r="K62" s="70"/>
    </row>
    <row r="63" spans="2:11">
      <c r="B63" s="70"/>
      <c r="C63" s="70"/>
      <c r="D63" s="70"/>
      <c r="E63" s="70"/>
      <c r="F63" s="70"/>
      <c r="G63" s="70"/>
      <c r="H63" s="70"/>
      <c r="I63" s="70"/>
      <c r="J63" s="70"/>
      <c r="K63" s="70"/>
    </row>
    <row r="64" spans="2:11">
      <c r="B64" s="70"/>
      <c r="C64" s="70"/>
      <c r="D64" s="70"/>
      <c r="E64" s="70"/>
      <c r="F64" s="70"/>
      <c r="G64" s="70"/>
      <c r="H64" s="70"/>
      <c r="I64" s="70"/>
      <c r="J64" s="70"/>
      <c r="K64" s="70"/>
    </row>
    <row r="65" spans="2:11">
      <c r="B65" s="70"/>
      <c r="C65" s="70"/>
      <c r="D65" s="70"/>
      <c r="E65" s="70"/>
      <c r="F65" s="70"/>
      <c r="G65" s="70"/>
      <c r="H65" s="70"/>
      <c r="I65" s="70"/>
      <c r="J65" s="70"/>
      <c r="K65" s="70"/>
    </row>
    <row r="66" spans="2:11">
      <c r="B66" s="70"/>
      <c r="C66" s="70"/>
      <c r="D66" s="70"/>
      <c r="E66" s="70"/>
      <c r="F66" s="70"/>
      <c r="G66" s="70"/>
      <c r="H66" s="70"/>
      <c r="I66" s="70"/>
      <c r="J66" s="70"/>
      <c r="K66" s="70"/>
    </row>
    <row r="67" spans="2:11">
      <c r="B67" s="70"/>
      <c r="C67" s="70"/>
      <c r="D67" s="70"/>
      <c r="E67" s="70"/>
      <c r="F67" s="70"/>
      <c r="G67" s="70"/>
      <c r="H67" s="70"/>
      <c r="I67" s="70"/>
      <c r="J67" s="70"/>
      <c r="K67" s="70"/>
    </row>
    <row r="68" spans="2:11">
      <c r="B68" s="70"/>
      <c r="C68" s="70"/>
      <c r="D68" s="70"/>
      <c r="E68" s="70"/>
      <c r="F68" s="70"/>
      <c r="G68" s="70"/>
      <c r="H68" s="70"/>
      <c r="I68" s="70"/>
      <c r="J68" s="70"/>
      <c r="K68" s="70"/>
    </row>
    <row r="69" spans="2:11">
      <c r="B69" s="70"/>
      <c r="C69" s="70"/>
      <c r="D69" s="70"/>
      <c r="E69" s="70"/>
      <c r="F69" s="70"/>
      <c r="G69" s="70"/>
      <c r="H69" s="70"/>
      <c r="I69" s="70"/>
      <c r="J69" s="70"/>
      <c r="K69" s="70"/>
    </row>
    <row r="70" spans="2:11">
      <c r="B70" s="70"/>
      <c r="C70" s="70"/>
      <c r="D70" s="70"/>
      <c r="E70" s="70"/>
      <c r="F70" s="70"/>
      <c r="G70" s="70"/>
      <c r="H70" s="70"/>
      <c r="I70" s="70"/>
      <c r="J70" s="70"/>
      <c r="K70" s="70"/>
    </row>
    <row r="71" spans="2:11">
      <c r="B71" s="70"/>
      <c r="C71" s="70"/>
      <c r="D71" s="70"/>
      <c r="E71" s="70"/>
      <c r="F71" s="70"/>
      <c r="G71" s="70"/>
      <c r="H71" s="70"/>
      <c r="I71" s="70"/>
      <c r="J71" s="70"/>
      <c r="K71" s="70"/>
    </row>
    <row r="72" spans="2:11">
      <c r="B72" s="70"/>
      <c r="C72" s="70"/>
      <c r="D72" s="70"/>
      <c r="E72" s="70"/>
      <c r="F72" s="70"/>
      <c r="G72" s="70"/>
      <c r="H72" s="70"/>
      <c r="I72" s="70"/>
      <c r="J72" s="70"/>
      <c r="K72" s="70"/>
    </row>
    <row r="73" spans="2:11">
      <c r="B73" s="70"/>
      <c r="C73" s="70"/>
      <c r="D73" s="70"/>
      <c r="E73" s="70"/>
      <c r="F73" s="70"/>
      <c r="G73" s="70"/>
      <c r="H73" s="70"/>
      <c r="I73" s="70"/>
      <c r="J73" s="70"/>
      <c r="K73" s="70"/>
    </row>
    <row r="74" spans="2:11">
      <c r="B74" s="70"/>
      <c r="C74" s="70"/>
      <c r="D74" s="70"/>
      <c r="E74" s="70"/>
      <c r="F74" s="70"/>
      <c r="G74" s="70"/>
      <c r="H74" s="70"/>
      <c r="I74" s="70"/>
      <c r="J74" s="70"/>
      <c r="K74" s="70"/>
    </row>
    <row r="75" spans="2:11">
      <c r="B75" s="70"/>
      <c r="C75" s="70"/>
      <c r="D75" s="70"/>
      <c r="E75" s="70"/>
      <c r="F75" s="70"/>
      <c r="G75" s="70"/>
      <c r="H75" s="70"/>
      <c r="I75" s="70"/>
      <c r="J75" s="70"/>
      <c r="K75" s="70"/>
    </row>
    <row r="76" spans="2:11">
      <c r="B76" s="70"/>
      <c r="C76" s="70"/>
      <c r="D76" s="70"/>
      <c r="E76" s="70"/>
      <c r="F76" s="70"/>
      <c r="G76" s="70"/>
      <c r="H76" s="70"/>
      <c r="I76" s="70"/>
      <c r="J76" s="70"/>
      <c r="K76" s="70"/>
    </row>
    <row r="77" spans="2:11">
      <c r="B77" s="70"/>
      <c r="C77" s="70"/>
      <c r="D77" s="70"/>
      <c r="E77" s="70"/>
      <c r="F77" s="70"/>
      <c r="G77" s="70"/>
      <c r="H77" s="70"/>
      <c r="I77" s="70"/>
      <c r="J77" s="70"/>
      <c r="K77" s="70"/>
    </row>
    <row r="78" spans="2:11">
      <c r="B78" s="70"/>
      <c r="C78" s="70"/>
      <c r="D78" s="70"/>
      <c r="E78" s="70"/>
      <c r="F78" s="70"/>
      <c r="G78" s="70"/>
      <c r="H78" s="70"/>
      <c r="I78" s="70"/>
      <c r="J78" s="70"/>
      <c r="K78" s="70"/>
    </row>
    <row r="79" spans="2:11">
      <c r="B79" s="70"/>
      <c r="C79" s="70"/>
      <c r="D79" s="70"/>
      <c r="E79" s="70"/>
      <c r="F79" s="70"/>
      <c r="G79" s="70"/>
      <c r="H79" s="70"/>
      <c r="I79" s="70"/>
      <c r="J79" s="70"/>
      <c r="K79" s="70"/>
    </row>
    <row r="80" spans="2:11">
      <c r="B80" s="70"/>
      <c r="C80" s="70"/>
      <c r="D80" s="70"/>
      <c r="E80" s="70"/>
      <c r="F80" s="70"/>
      <c r="G80" s="70"/>
      <c r="H80" s="70"/>
      <c r="I80" s="70"/>
      <c r="J80" s="70"/>
      <c r="K80" s="70"/>
    </row>
    <row r="81" spans="2:11">
      <c r="B81" s="70"/>
      <c r="C81" s="70"/>
      <c r="D81" s="70"/>
      <c r="E81" s="70"/>
      <c r="F81" s="70"/>
      <c r="G81" s="70"/>
      <c r="H81" s="70"/>
      <c r="I81" s="70"/>
      <c r="J81" s="70"/>
      <c r="K81" s="70"/>
    </row>
    <row r="82" spans="2:11">
      <c r="B82" s="70"/>
      <c r="C82" s="70"/>
      <c r="D82" s="70"/>
      <c r="E82" s="70"/>
      <c r="F82" s="70"/>
      <c r="G82" s="70"/>
      <c r="H82" s="70"/>
      <c r="I82" s="70"/>
      <c r="J82" s="70"/>
      <c r="K82" s="70"/>
    </row>
    <row r="83" spans="2:11">
      <c r="B83" s="70"/>
      <c r="C83" s="70"/>
      <c r="D83" s="70"/>
      <c r="E83" s="70"/>
      <c r="F83" s="70"/>
      <c r="G83" s="70"/>
      <c r="H83" s="70"/>
      <c r="I83" s="70"/>
      <c r="J83" s="70"/>
      <c r="K83" s="70"/>
    </row>
    <row r="84" spans="2:11">
      <c r="B84" s="70"/>
      <c r="C84" s="70"/>
      <c r="D84" s="70"/>
      <c r="E84" s="70"/>
      <c r="F84" s="70"/>
      <c r="G84" s="70"/>
      <c r="H84" s="70"/>
      <c r="I84" s="70"/>
      <c r="J84" s="70"/>
      <c r="K84" s="70"/>
    </row>
    <row r="85" spans="2:11">
      <c r="B85" s="70"/>
      <c r="C85" s="70"/>
      <c r="D85" s="70"/>
      <c r="E85" s="70"/>
      <c r="F85" s="70"/>
      <c r="G85" s="70"/>
      <c r="H85" s="70"/>
      <c r="I85" s="70"/>
      <c r="J85" s="70"/>
      <c r="K85" s="70"/>
    </row>
    <row r="86" spans="2:11">
      <c r="B86" s="70"/>
      <c r="C86" s="70"/>
      <c r="D86" s="70"/>
      <c r="E86" s="70"/>
      <c r="F86" s="70"/>
      <c r="G86" s="70"/>
      <c r="H86" s="70"/>
      <c r="I86" s="70"/>
      <c r="J86" s="70"/>
      <c r="K86" s="70"/>
    </row>
    <row r="87" spans="2:11">
      <c r="B87" s="70"/>
      <c r="C87" s="70"/>
      <c r="D87" s="70"/>
      <c r="E87" s="70"/>
      <c r="F87" s="70"/>
      <c r="G87" s="70"/>
      <c r="H87" s="70"/>
      <c r="I87" s="70"/>
      <c r="J87" s="70"/>
      <c r="K87" s="70"/>
    </row>
    <row r="88" spans="2:11">
      <c r="B88" s="70"/>
      <c r="C88" s="70"/>
      <c r="D88" s="70"/>
      <c r="E88" s="70"/>
      <c r="F88" s="70"/>
      <c r="G88" s="70"/>
      <c r="H88" s="70"/>
      <c r="I88" s="70"/>
      <c r="J88" s="70"/>
      <c r="K88" s="70"/>
    </row>
    <row r="89" spans="2:11">
      <c r="B89" s="70"/>
      <c r="C89" s="70"/>
      <c r="D89" s="70"/>
      <c r="E89" s="70"/>
      <c r="F89" s="70"/>
      <c r="G89" s="70"/>
      <c r="H89" s="70"/>
      <c r="I89" s="70"/>
      <c r="J89" s="70"/>
      <c r="K89" s="70"/>
    </row>
    <row r="90" spans="2:11">
      <c r="B90" s="70"/>
      <c r="C90" s="70"/>
      <c r="D90" s="70"/>
      <c r="E90" s="70"/>
      <c r="F90" s="70"/>
      <c r="G90" s="70"/>
      <c r="H90" s="70"/>
      <c r="I90" s="70"/>
      <c r="J90" s="70"/>
      <c r="K90" s="70"/>
    </row>
    <row r="91" spans="2:11">
      <c r="B91" s="70"/>
      <c r="C91" s="70"/>
      <c r="D91" s="70"/>
      <c r="E91" s="70"/>
      <c r="F91" s="70"/>
      <c r="G91" s="70"/>
      <c r="H91" s="70"/>
      <c r="I91" s="70"/>
      <c r="J91" s="70"/>
      <c r="K91" s="70"/>
    </row>
    <row r="92" spans="2:11">
      <c r="B92" s="70"/>
      <c r="C92" s="70"/>
      <c r="D92" s="70"/>
      <c r="E92" s="70"/>
      <c r="F92" s="70"/>
      <c r="G92" s="70"/>
      <c r="H92" s="70"/>
      <c r="I92" s="70"/>
      <c r="J92" s="70"/>
      <c r="K92" s="70"/>
    </row>
    <row r="93" spans="2:11">
      <c r="B93" s="70"/>
      <c r="C93" s="70"/>
      <c r="D93" s="70"/>
      <c r="E93" s="70"/>
      <c r="F93" s="70"/>
      <c r="G93" s="70"/>
      <c r="H93" s="70"/>
      <c r="I93" s="70"/>
      <c r="J93" s="70"/>
      <c r="K93" s="70"/>
    </row>
    <row r="94" spans="2:11">
      <c r="B94" s="70"/>
      <c r="C94" s="70"/>
      <c r="D94" s="70"/>
      <c r="E94" s="70"/>
      <c r="F94" s="70"/>
      <c r="G94" s="70"/>
      <c r="H94" s="70"/>
      <c r="I94" s="70"/>
      <c r="J94" s="70"/>
      <c r="K94" s="70"/>
    </row>
    <row r="95" spans="2:11">
      <c r="B95" s="70"/>
      <c r="C95" s="70"/>
      <c r="D95" s="70"/>
      <c r="E95" s="70"/>
      <c r="F95" s="70"/>
      <c r="G95" s="70"/>
      <c r="H95" s="70"/>
      <c r="I95" s="70"/>
      <c r="J95" s="70"/>
      <c r="K95" s="70"/>
    </row>
    <row r="96" spans="2:11">
      <c r="B96" s="70"/>
      <c r="C96" s="70"/>
      <c r="D96" s="70"/>
      <c r="E96" s="70"/>
      <c r="F96" s="70"/>
      <c r="G96" s="70"/>
      <c r="H96" s="70"/>
      <c r="I96" s="70"/>
      <c r="J96" s="70"/>
      <c r="K96" s="70"/>
    </row>
    <row r="97" spans="2:11">
      <c r="B97" s="70"/>
      <c r="C97" s="70"/>
      <c r="D97" s="70"/>
      <c r="E97" s="70"/>
      <c r="F97" s="70"/>
      <c r="G97" s="70"/>
      <c r="H97" s="70"/>
      <c r="I97" s="70"/>
      <c r="J97" s="70"/>
      <c r="K97" s="70"/>
    </row>
    <row r="98" spans="2:11">
      <c r="B98" s="70"/>
      <c r="C98" s="70"/>
      <c r="D98" s="70"/>
      <c r="E98" s="70"/>
      <c r="F98" s="70"/>
      <c r="G98" s="70"/>
      <c r="H98" s="70"/>
      <c r="I98" s="70"/>
      <c r="J98" s="70"/>
      <c r="K98" s="70"/>
    </row>
    <row r="99" spans="2:11">
      <c r="B99" s="70"/>
      <c r="C99" s="70"/>
      <c r="D99" s="70"/>
      <c r="E99" s="70"/>
      <c r="F99" s="70"/>
      <c r="G99" s="70"/>
      <c r="H99" s="70"/>
      <c r="I99" s="70"/>
      <c r="J99" s="70"/>
      <c r="K99" s="70"/>
    </row>
    <row r="100" spans="2:11">
      <c r="B100" s="70"/>
      <c r="C100" s="70"/>
      <c r="D100" s="70"/>
      <c r="E100" s="70"/>
      <c r="F100" s="70"/>
      <c r="G100" s="70"/>
      <c r="H100" s="70"/>
      <c r="I100" s="70"/>
      <c r="J100" s="70"/>
      <c r="K100" s="70"/>
    </row>
    <row r="101" spans="2:11">
      <c r="B101" s="70"/>
      <c r="C101" s="70"/>
      <c r="D101" s="70"/>
      <c r="E101" s="70"/>
      <c r="F101" s="70"/>
      <c r="G101" s="70"/>
      <c r="H101" s="70"/>
      <c r="I101" s="70"/>
      <c r="J101" s="70"/>
      <c r="K101" s="70"/>
    </row>
    <row r="102" spans="2:11">
      <c r="B102" s="70"/>
      <c r="C102" s="70"/>
      <c r="D102" s="70"/>
      <c r="E102" s="70"/>
      <c r="F102" s="70"/>
      <c r="G102" s="70"/>
      <c r="H102" s="70"/>
      <c r="I102" s="70"/>
      <c r="J102" s="70"/>
      <c r="K102" s="70"/>
    </row>
    <row r="103" spans="2:11">
      <c r="B103" s="70"/>
      <c r="C103" s="70"/>
      <c r="D103" s="70"/>
      <c r="E103" s="70"/>
      <c r="F103" s="70"/>
      <c r="G103" s="70"/>
      <c r="H103" s="70"/>
      <c r="I103" s="70"/>
      <c r="J103" s="70"/>
      <c r="K103" s="70"/>
    </row>
    <row r="104" spans="2:11">
      <c r="B104" s="70"/>
      <c r="C104" s="70"/>
      <c r="D104" s="70"/>
      <c r="E104" s="70"/>
      <c r="F104" s="70"/>
      <c r="G104" s="70"/>
      <c r="H104" s="70"/>
      <c r="I104" s="70"/>
      <c r="J104" s="70"/>
      <c r="K104" s="70"/>
    </row>
    <row r="105" spans="2:11">
      <c r="B105" s="70"/>
      <c r="C105" s="70"/>
      <c r="D105" s="70"/>
      <c r="E105" s="70"/>
      <c r="F105" s="70"/>
      <c r="G105" s="70"/>
      <c r="H105" s="70"/>
      <c r="I105" s="70"/>
      <c r="J105" s="70"/>
      <c r="K105" s="70"/>
    </row>
    <row r="106" spans="2:11">
      <c r="B106" s="70"/>
      <c r="C106" s="70"/>
      <c r="D106" s="70"/>
      <c r="E106" s="70"/>
      <c r="F106" s="70"/>
      <c r="G106" s="70"/>
      <c r="H106" s="70"/>
      <c r="I106" s="70"/>
      <c r="J106" s="70"/>
      <c r="K106" s="70"/>
    </row>
    <row r="107" spans="2:11">
      <c r="B107" s="70"/>
      <c r="C107" s="70"/>
      <c r="D107" s="70"/>
      <c r="E107" s="70"/>
      <c r="F107" s="70"/>
      <c r="G107" s="70"/>
      <c r="H107" s="70"/>
      <c r="I107" s="70"/>
      <c r="J107" s="70"/>
      <c r="K107" s="70"/>
    </row>
    <row r="108" spans="2:11">
      <c r="B108" s="70"/>
      <c r="C108" s="70"/>
      <c r="D108" s="70"/>
      <c r="E108" s="70"/>
      <c r="F108" s="70"/>
      <c r="G108" s="70"/>
      <c r="H108" s="70"/>
      <c r="I108" s="70"/>
      <c r="J108" s="70"/>
      <c r="K108" s="70"/>
    </row>
    <row r="109" spans="2:11">
      <c r="B109" s="70"/>
      <c r="C109" s="70"/>
      <c r="D109" s="70"/>
      <c r="E109" s="70"/>
      <c r="F109" s="70"/>
      <c r="G109" s="70"/>
      <c r="H109" s="70"/>
      <c r="I109" s="70"/>
      <c r="J109" s="70"/>
      <c r="K109" s="70"/>
    </row>
    <row r="110" spans="2:11">
      <c r="B110" s="70"/>
      <c r="C110" s="70"/>
      <c r="D110" s="70"/>
      <c r="E110" s="70"/>
      <c r="F110" s="70"/>
      <c r="G110" s="70"/>
      <c r="H110" s="70"/>
      <c r="I110" s="70"/>
      <c r="J110" s="70"/>
      <c r="K110" s="70"/>
    </row>
    <row r="111" spans="2:11">
      <c r="B111" s="70"/>
      <c r="C111" s="70"/>
      <c r="D111" s="70"/>
      <c r="E111" s="70"/>
      <c r="F111" s="70"/>
      <c r="G111" s="70"/>
      <c r="H111" s="70"/>
      <c r="I111" s="70"/>
      <c r="J111" s="70"/>
      <c r="K111" s="70"/>
    </row>
    <row r="112" spans="2:11">
      <c r="B112" s="70"/>
      <c r="C112" s="70"/>
      <c r="D112" s="70"/>
      <c r="E112" s="70"/>
      <c r="F112" s="70"/>
      <c r="G112" s="70"/>
      <c r="H112" s="70"/>
      <c r="I112" s="70"/>
      <c r="J112" s="70"/>
      <c r="K112" s="70"/>
    </row>
    <row r="113" spans="2:11">
      <c r="B113" s="70"/>
      <c r="C113" s="70"/>
      <c r="D113" s="70"/>
      <c r="E113" s="70"/>
      <c r="F113" s="70"/>
      <c r="G113" s="70"/>
      <c r="H113" s="70"/>
      <c r="I113" s="70"/>
      <c r="J113" s="70"/>
      <c r="K113" s="70"/>
    </row>
    <row r="114" spans="2:11">
      <c r="B114" s="70"/>
      <c r="C114" s="70"/>
      <c r="D114" s="70"/>
      <c r="E114" s="70"/>
      <c r="F114" s="70"/>
      <c r="G114" s="70"/>
      <c r="H114" s="70"/>
      <c r="I114" s="70"/>
      <c r="J114" s="70"/>
      <c r="K114" s="70"/>
    </row>
    <row r="115" spans="2:11">
      <c r="B115" s="70"/>
      <c r="C115" s="70"/>
      <c r="D115" s="70"/>
      <c r="E115" s="70"/>
      <c r="F115" s="70"/>
      <c r="G115" s="70"/>
      <c r="H115" s="70"/>
      <c r="I115" s="70"/>
      <c r="J115" s="70"/>
      <c r="K115" s="70"/>
    </row>
    <row r="116" spans="2:11">
      <c r="B116" s="70"/>
      <c r="C116" s="70"/>
      <c r="D116" s="70"/>
      <c r="E116" s="70"/>
      <c r="F116" s="70"/>
      <c r="G116" s="70"/>
      <c r="H116" s="70"/>
      <c r="I116" s="70"/>
      <c r="J116" s="70"/>
      <c r="K116" s="70"/>
    </row>
    <row r="117" spans="2:11">
      <c r="B117" s="70"/>
      <c r="C117" s="70"/>
      <c r="D117" s="70"/>
      <c r="E117" s="70"/>
      <c r="F117" s="70"/>
      <c r="G117" s="70"/>
      <c r="H117" s="70"/>
      <c r="I117" s="70"/>
      <c r="J117" s="70"/>
      <c r="K117" s="70"/>
    </row>
    <row r="118" spans="2:11">
      <c r="B118" s="70"/>
      <c r="C118" s="70"/>
      <c r="D118" s="70"/>
      <c r="E118" s="70"/>
      <c r="F118" s="70"/>
      <c r="G118" s="70"/>
      <c r="H118" s="70"/>
      <c r="I118" s="70"/>
      <c r="J118" s="70"/>
      <c r="K118" s="70"/>
    </row>
    <row r="119" spans="2:11">
      <c r="B119" s="70"/>
      <c r="C119" s="70"/>
      <c r="D119" s="70"/>
      <c r="E119" s="70"/>
      <c r="F119" s="70"/>
      <c r="G119" s="70"/>
      <c r="H119" s="70"/>
      <c r="I119" s="70"/>
      <c r="J119" s="70"/>
      <c r="K119" s="70"/>
    </row>
    <row r="120" spans="2:11">
      <c r="B120" s="70"/>
      <c r="C120" s="70"/>
      <c r="D120" s="70"/>
      <c r="E120" s="70"/>
      <c r="F120" s="70"/>
      <c r="G120" s="70"/>
      <c r="H120" s="70"/>
      <c r="I120" s="70"/>
      <c r="J120" s="70"/>
      <c r="K120" s="70"/>
    </row>
    <row r="121" spans="2:11">
      <c r="B121" s="70"/>
      <c r="C121" s="70"/>
      <c r="D121" s="70"/>
      <c r="E121" s="70"/>
      <c r="F121" s="70"/>
      <c r="G121" s="70"/>
      <c r="H121" s="70"/>
      <c r="I121" s="70"/>
      <c r="J121" s="70"/>
      <c r="K121" s="70"/>
    </row>
    <row r="122" spans="2:11">
      <c r="B122" s="70"/>
      <c r="C122" s="70"/>
      <c r="D122" s="70"/>
      <c r="E122" s="70"/>
      <c r="F122" s="70"/>
      <c r="G122" s="70"/>
      <c r="H122" s="70"/>
      <c r="I122" s="70"/>
      <c r="J122" s="70"/>
      <c r="K122" s="70"/>
    </row>
    <row r="123" spans="2:11">
      <c r="B123" s="70"/>
      <c r="C123" s="70"/>
      <c r="D123" s="70"/>
      <c r="E123" s="70"/>
      <c r="F123" s="70"/>
      <c r="G123" s="70"/>
      <c r="H123" s="70"/>
      <c r="I123" s="70"/>
      <c r="J123" s="70"/>
      <c r="K123" s="70"/>
    </row>
    <row r="124" spans="2:11">
      <c r="B124" s="70"/>
      <c r="C124" s="70"/>
      <c r="D124" s="70"/>
      <c r="E124" s="70"/>
      <c r="F124" s="70"/>
      <c r="G124" s="70"/>
      <c r="H124" s="70"/>
      <c r="I124" s="70"/>
      <c r="J124" s="70"/>
      <c r="K124" s="70"/>
    </row>
    <row r="125" spans="2:11">
      <c r="B125" s="70"/>
      <c r="C125" s="70"/>
      <c r="D125" s="70"/>
      <c r="E125" s="70"/>
      <c r="F125" s="70"/>
      <c r="G125" s="70"/>
      <c r="H125" s="70"/>
      <c r="I125" s="70"/>
      <c r="J125" s="70"/>
      <c r="K125" s="70"/>
    </row>
    <row r="126" spans="2:11">
      <c r="B126" s="70"/>
      <c r="C126" s="70"/>
      <c r="D126" s="70"/>
      <c r="E126" s="70"/>
      <c r="F126" s="70"/>
      <c r="G126" s="70"/>
      <c r="H126" s="70"/>
      <c r="I126" s="70"/>
      <c r="J126" s="70"/>
      <c r="K126" s="70"/>
    </row>
    <row r="127" spans="2:11">
      <c r="B127" s="70"/>
      <c r="C127" s="70"/>
      <c r="D127" s="70"/>
      <c r="E127" s="70"/>
      <c r="F127" s="70"/>
      <c r="G127" s="70"/>
      <c r="H127" s="70"/>
      <c r="I127" s="70"/>
      <c r="J127" s="70"/>
      <c r="K127" s="70"/>
    </row>
    <row r="128" spans="2:11">
      <c r="B128" s="70"/>
      <c r="C128" s="70"/>
      <c r="D128" s="70"/>
      <c r="E128" s="70"/>
      <c r="F128" s="70"/>
      <c r="G128" s="70"/>
      <c r="H128" s="70"/>
      <c r="I128" s="70"/>
      <c r="J128" s="70"/>
      <c r="K128" s="70"/>
    </row>
    <row r="129" spans="2:11">
      <c r="B129" s="70"/>
      <c r="C129" s="70"/>
      <c r="D129" s="70"/>
      <c r="E129" s="70"/>
      <c r="F129" s="70"/>
      <c r="G129" s="70"/>
      <c r="H129" s="70"/>
      <c r="I129" s="70"/>
      <c r="J129" s="70"/>
      <c r="K129" s="70"/>
    </row>
    <row r="130" spans="2:11">
      <c r="B130" s="70"/>
      <c r="C130" s="70"/>
      <c r="D130" s="70"/>
      <c r="E130" s="70"/>
      <c r="F130" s="70"/>
      <c r="G130" s="70"/>
      <c r="H130" s="70"/>
      <c r="I130" s="70"/>
      <c r="J130" s="70"/>
      <c r="K130" s="70"/>
    </row>
    <row r="131" spans="2:11">
      <c r="C131" s="1"/>
      <c r="D131" s="1"/>
    </row>
    <row r="132" spans="2:11">
      <c r="C132" s="1"/>
      <c r="D132" s="1"/>
    </row>
    <row r="133" spans="2:11">
      <c r="C133" s="1"/>
      <c r="D133" s="1"/>
    </row>
    <row r="134" spans="2:11">
      <c r="C134" s="1"/>
      <c r="D134" s="1"/>
    </row>
    <row r="135" spans="2:11">
      <c r="C135" s="1"/>
      <c r="D135" s="1"/>
    </row>
    <row r="136" spans="2:11">
      <c r="C136" s="1"/>
      <c r="D136" s="1"/>
    </row>
    <row r="137" spans="2:11">
      <c r="C137" s="1"/>
      <c r="D137" s="1"/>
    </row>
    <row r="138" spans="2:11">
      <c r="C138" s="1"/>
      <c r="D138" s="1"/>
    </row>
    <row r="139" spans="2:11">
      <c r="C139" s="1"/>
      <c r="D139" s="1"/>
    </row>
    <row r="140" spans="2:11">
      <c r="C140" s="1"/>
      <c r="D140" s="1"/>
    </row>
    <row r="141" spans="2:11">
      <c r="C141" s="1"/>
      <c r="D141" s="1"/>
    </row>
    <row r="142" spans="2:11">
      <c r="C142" s="1"/>
      <c r="D142" s="1"/>
    </row>
    <row r="143" spans="2:11">
      <c r="C143" s="1"/>
      <c r="D143" s="1"/>
    </row>
    <row r="144" spans="2:11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40 D45:XFD1048576 D41:AF44 AH41:XFD4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48" t="s">
        <v>155</v>
      </c>
      <c r="C1" s="48" t="s" vm="1">
        <v>232</v>
      </c>
    </row>
    <row r="2" spans="2:78">
      <c r="B2" s="48" t="s">
        <v>154</v>
      </c>
      <c r="C2" s="48" t="s">
        <v>233</v>
      </c>
    </row>
    <row r="3" spans="2:78">
      <c r="B3" s="48" t="s">
        <v>156</v>
      </c>
      <c r="C3" s="48" t="s">
        <v>234</v>
      </c>
    </row>
    <row r="4" spans="2:78">
      <c r="B4" s="48" t="s">
        <v>157</v>
      </c>
      <c r="C4" s="48">
        <v>8604</v>
      </c>
    </row>
    <row r="6" spans="2:78" ht="26.25" customHeight="1">
      <c r="B6" s="112" t="s">
        <v>186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78" ht="26.25" customHeight="1">
      <c r="B7" s="112" t="s">
        <v>76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78" s="3" customFormat="1" ht="63">
      <c r="B8" s="22" t="s">
        <v>91</v>
      </c>
      <c r="C8" s="30" t="s">
        <v>33</v>
      </c>
      <c r="D8" s="30" t="s">
        <v>36</v>
      </c>
      <c r="E8" s="30" t="s">
        <v>14</v>
      </c>
      <c r="F8" s="30" t="s">
        <v>45</v>
      </c>
      <c r="G8" s="30" t="s">
        <v>78</v>
      </c>
      <c r="H8" s="30" t="s">
        <v>17</v>
      </c>
      <c r="I8" s="30" t="s">
        <v>77</v>
      </c>
      <c r="J8" s="30" t="s">
        <v>16</v>
      </c>
      <c r="K8" s="30" t="s">
        <v>18</v>
      </c>
      <c r="L8" s="30" t="s">
        <v>208</v>
      </c>
      <c r="M8" s="30" t="s">
        <v>207</v>
      </c>
      <c r="N8" s="30" t="s">
        <v>85</v>
      </c>
      <c r="O8" s="30" t="s">
        <v>42</v>
      </c>
      <c r="P8" s="30" t="s">
        <v>158</v>
      </c>
      <c r="Q8" s="31" t="s">
        <v>160</v>
      </c>
      <c r="R8" s="1"/>
      <c r="S8" s="1"/>
      <c r="T8" s="1"/>
      <c r="U8" s="1"/>
      <c r="V8" s="1"/>
    </row>
    <row r="9" spans="2:78" s="3" customFormat="1" ht="18.75" customHeight="1">
      <c r="B9" s="15"/>
      <c r="C9" s="16"/>
      <c r="D9" s="16"/>
      <c r="E9" s="16"/>
      <c r="F9" s="16"/>
      <c r="G9" s="16" t="s">
        <v>21</v>
      </c>
      <c r="H9" s="16" t="s">
        <v>20</v>
      </c>
      <c r="I9" s="16"/>
      <c r="J9" s="16" t="s">
        <v>19</v>
      </c>
      <c r="K9" s="16" t="s">
        <v>19</v>
      </c>
      <c r="L9" s="16" t="s">
        <v>215</v>
      </c>
      <c r="M9" s="16"/>
      <c r="N9" s="16" t="s">
        <v>211</v>
      </c>
      <c r="O9" s="16" t="s">
        <v>19</v>
      </c>
      <c r="P9" s="32" t="s">
        <v>19</v>
      </c>
      <c r="Q9" s="17" t="s">
        <v>19</v>
      </c>
      <c r="R9" s="1"/>
      <c r="S9" s="1"/>
      <c r="T9" s="1"/>
      <c r="U9" s="1"/>
      <c r="V9" s="1"/>
    </row>
    <row r="10" spans="2:7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88</v>
      </c>
      <c r="R10" s="1"/>
      <c r="S10" s="1"/>
      <c r="T10" s="1"/>
      <c r="U10" s="1"/>
      <c r="V10" s="1"/>
    </row>
    <row r="11" spans="2:78" s="4" customFormat="1" ht="18" customHeight="1">
      <c r="B11" s="105" t="s">
        <v>375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106">
        <v>0</v>
      </c>
      <c r="O11" s="70"/>
      <c r="P11" s="107">
        <v>0</v>
      </c>
      <c r="Q11" s="107">
        <v>0</v>
      </c>
      <c r="R11" s="1"/>
      <c r="S11" s="1"/>
      <c r="T11" s="1"/>
      <c r="U11" s="1"/>
      <c r="V11" s="1"/>
      <c r="BZ11" s="1"/>
    </row>
    <row r="12" spans="2:78" ht="18" customHeight="1">
      <c r="B12" s="91" t="s">
        <v>223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</row>
    <row r="13" spans="2:78">
      <c r="B13" s="91" t="s">
        <v>87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</row>
    <row r="14" spans="2:78">
      <c r="B14" s="91" t="s">
        <v>206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</row>
    <row r="15" spans="2:78">
      <c r="B15" s="91" t="s">
        <v>214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</row>
    <row r="16" spans="2:78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</row>
    <row r="17" spans="2:17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</row>
    <row r="18" spans="2:17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</row>
    <row r="19" spans="2:17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2:17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2:17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2:17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</row>
    <row r="23" spans="2:17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</row>
    <row r="24" spans="2:17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2:17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</row>
    <row r="26" spans="2:17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2:17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</row>
    <row r="28" spans="2:17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</row>
    <row r="29" spans="2:17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</row>
    <row r="30" spans="2:17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</row>
    <row r="31" spans="2:17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</row>
    <row r="32" spans="2:17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</row>
    <row r="33" spans="2:17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</row>
    <row r="34" spans="2:17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</row>
    <row r="35" spans="2:17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</row>
    <row r="36" spans="2:17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</row>
    <row r="37" spans="2:17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</row>
    <row r="38" spans="2:17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</row>
    <row r="39" spans="2:17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</row>
    <row r="40" spans="2:17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</row>
    <row r="41" spans="2:17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</row>
    <row r="42" spans="2:17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</row>
    <row r="43" spans="2:17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</row>
    <row r="44" spans="2:17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</row>
    <row r="45" spans="2:17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46" spans="2:17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</row>
    <row r="47" spans="2:17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</row>
    <row r="48" spans="2:17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</row>
    <row r="49" spans="2:17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</row>
    <row r="50" spans="2:17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</row>
    <row r="51" spans="2:17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</row>
    <row r="52" spans="2:17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</row>
    <row r="53" spans="2:17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</row>
    <row r="54" spans="2:17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</row>
    <row r="55" spans="2:17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</row>
    <row r="56" spans="2:17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</row>
    <row r="57" spans="2:17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</row>
    <row r="58" spans="2:17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</row>
    <row r="59" spans="2:17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</row>
    <row r="60" spans="2:17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</row>
    <row r="61" spans="2:17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</row>
    <row r="62" spans="2:17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</row>
    <row r="63" spans="2:17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</row>
    <row r="64" spans="2:17"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</row>
    <row r="65" spans="2:17"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</row>
    <row r="66" spans="2:17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</row>
    <row r="67" spans="2:17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</row>
    <row r="68" spans="2:17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</row>
    <row r="69" spans="2:17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</row>
    <row r="70" spans="2:17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</row>
    <row r="71" spans="2:17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</row>
    <row r="72" spans="2:17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</row>
    <row r="73" spans="2:17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</row>
    <row r="74" spans="2:17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</row>
    <row r="75" spans="2:17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</row>
    <row r="76" spans="2:17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</row>
    <row r="77" spans="2:17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</row>
    <row r="78" spans="2:17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</row>
    <row r="79" spans="2:17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</row>
    <row r="80" spans="2:17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</row>
    <row r="81" spans="2:17"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</row>
    <row r="82" spans="2:17"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</row>
    <row r="83" spans="2:17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</row>
    <row r="84" spans="2:17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</row>
    <row r="85" spans="2:17"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</row>
    <row r="86" spans="2:17"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</row>
    <row r="87" spans="2:17"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</row>
    <row r="88" spans="2:17"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</row>
    <row r="89" spans="2:17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</row>
    <row r="90" spans="2:17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</row>
    <row r="91" spans="2:17"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</row>
    <row r="92" spans="2:17"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</row>
    <row r="93" spans="2:17"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</row>
    <row r="94" spans="2:17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</row>
    <row r="95" spans="2:17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</row>
    <row r="96" spans="2:17"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</row>
    <row r="97" spans="2:17"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</row>
    <row r="98" spans="2:17"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</row>
    <row r="99" spans="2:17"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</row>
    <row r="100" spans="2:17"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</row>
    <row r="101" spans="2:17"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</row>
    <row r="102" spans="2:17"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</row>
    <row r="103" spans="2:17"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</row>
    <row r="104" spans="2:17"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</row>
    <row r="105" spans="2:17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</row>
    <row r="106" spans="2:17"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</row>
    <row r="107" spans="2:17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</row>
    <row r="108" spans="2:17"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</row>
    <row r="109" spans="2:17"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</row>
    <row r="110" spans="2:17"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BJ1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5" width="6.5703125" style="2" bestFit="1" customWidth="1"/>
    <col min="6" max="6" width="5.42578125" style="1" bestFit="1" customWidth="1"/>
    <col min="7" max="7" width="7.140625" style="1" bestFit="1" customWidth="1"/>
    <col min="8" max="8" width="9" style="1" bestFit="1" customWidth="1"/>
    <col min="9" max="9" width="6" style="1" bestFit="1" customWidth="1"/>
    <col min="10" max="10" width="5.140625" style="1" bestFit="1" customWidth="1"/>
    <col min="11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customWidth="1"/>
    <col min="15" max="15" width="7.42578125" style="1" bestFit="1" customWidth="1"/>
    <col min="16" max="16" width="8.28515625" style="1" bestFit="1" customWidth="1"/>
    <col min="17" max="17" width="8.85546875" style="1" bestFit="1" customWidth="1"/>
    <col min="18" max="18" width="8.42578125" style="1" bestFit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2">
      <c r="B1" s="48" t="s">
        <v>155</v>
      </c>
      <c r="C1" s="48" t="s" vm="1">
        <v>232</v>
      </c>
    </row>
    <row r="2" spans="2:62">
      <c r="B2" s="48" t="s">
        <v>154</v>
      </c>
      <c r="C2" s="48" t="s">
        <v>233</v>
      </c>
    </row>
    <row r="3" spans="2:62">
      <c r="B3" s="48" t="s">
        <v>156</v>
      </c>
      <c r="C3" s="48" t="s">
        <v>234</v>
      </c>
    </row>
    <row r="4" spans="2:62">
      <c r="B4" s="48" t="s">
        <v>157</v>
      </c>
      <c r="C4" s="48">
        <v>8604</v>
      </c>
    </row>
    <row r="6" spans="2:62" ht="26.25" customHeight="1">
      <c r="B6" s="112" t="s">
        <v>187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4"/>
    </row>
    <row r="7" spans="2:62" s="3" customFormat="1" ht="78.75">
      <c r="B7" s="49" t="s">
        <v>91</v>
      </c>
      <c r="C7" s="50" t="s">
        <v>199</v>
      </c>
      <c r="D7" s="50" t="s">
        <v>33</v>
      </c>
      <c r="E7" s="50" t="s">
        <v>92</v>
      </c>
      <c r="F7" s="50" t="s">
        <v>14</v>
      </c>
      <c r="G7" s="50" t="s">
        <v>78</v>
      </c>
      <c r="H7" s="50" t="s">
        <v>45</v>
      </c>
      <c r="I7" s="50" t="s">
        <v>17</v>
      </c>
      <c r="J7" s="50" t="s">
        <v>231</v>
      </c>
      <c r="K7" s="50" t="s">
        <v>77</v>
      </c>
      <c r="L7" s="50" t="s">
        <v>29</v>
      </c>
      <c r="M7" s="50" t="s">
        <v>18</v>
      </c>
      <c r="N7" s="50" t="s">
        <v>208</v>
      </c>
      <c r="O7" s="50" t="s">
        <v>207</v>
      </c>
      <c r="P7" s="50" t="s">
        <v>85</v>
      </c>
      <c r="Q7" s="50" t="s">
        <v>158</v>
      </c>
      <c r="R7" s="52" t="s">
        <v>160</v>
      </c>
      <c r="S7" s="1"/>
      <c r="T7" s="1"/>
      <c r="U7" s="1"/>
      <c r="V7" s="1"/>
      <c r="W7" s="1"/>
      <c r="X7" s="1"/>
      <c r="BI7" s="3" t="s">
        <v>138</v>
      </c>
      <c r="BJ7" s="3" t="s">
        <v>140</v>
      </c>
    </row>
    <row r="8" spans="2:62" s="3" customFormat="1" ht="24" customHeight="1">
      <c r="B8" s="15"/>
      <c r="C8" s="60"/>
      <c r="D8" s="16"/>
      <c r="E8" s="16"/>
      <c r="F8" s="16"/>
      <c r="G8" s="16" t="s">
        <v>21</v>
      </c>
      <c r="H8" s="16"/>
      <c r="I8" s="16" t="s">
        <v>20</v>
      </c>
      <c r="J8" s="16"/>
      <c r="K8" s="16"/>
      <c r="L8" s="16" t="s">
        <v>19</v>
      </c>
      <c r="M8" s="16" t="s">
        <v>19</v>
      </c>
      <c r="N8" s="16" t="s">
        <v>215</v>
      </c>
      <c r="O8" s="16"/>
      <c r="P8" s="16" t="s">
        <v>211</v>
      </c>
      <c r="Q8" s="16" t="s">
        <v>19</v>
      </c>
      <c r="R8" s="17" t="s">
        <v>19</v>
      </c>
      <c r="S8" s="1"/>
      <c r="T8" s="1"/>
      <c r="U8" s="1"/>
      <c r="V8" s="1"/>
      <c r="W8" s="1"/>
      <c r="X8" s="1"/>
      <c r="BI8" s="3" t="s">
        <v>136</v>
      </c>
      <c r="BJ8" s="3" t="s">
        <v>139</v>
      </c>
    </row>
    <row r="9" spans="2:62" s="4" customFormat="1" ht="18" customHeight="1">
      <c r="B9" s="18"/>
      <c r="C9" s="13" t="s">
        <v>0</v>
      </c>
      <c r="D9" s="13" t="s">
        <v>1</v>
      </c>
      <c r="E9" s="13" t="s">
        <v>2</v>
      </c>
      <c r="F9" s="13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19" t="s">
        <v>13</v>
      </c>
      <c r="Q9" s="19" t="s">
        <v>88</v>
      </c>
      <c r="R9" s="20" t="s">
        <v>89</v>
      </c>
      <c r="S9" s="1"/>
      <c r="T9" s="1"/>
      <c r="U9" s="1"/>
      <c r="V9" s="1"/>
      <c r="W9" s="1"/>
      <c r="X9" s="1"/>
      <c r="BI9" s="4" t="s">
        <v>137</v>
      </c>
      <c r="BJ9" s="4" t="s">
        <v>141</v>
      </c>
    </row>
    <row r="10" spans="2:62" s="4" customFormat="1" ht="18" customHeight="1">
      <c r="B10" s="105" t="s">
        <v>378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106">
        <v>0</v>
      </c>
      <c r="Q10" s="107">
        <v>0</v>
      </c>
      <c r="R10" s="107">
        <v>0</v>
      </c>
      <c r="S10" s="1"/>
      <c r="T10" s="1"/>
      <c r="U10" s="1"/>
      <c r="V10" s="1"/>
      <c r="W10" s="1"/>
      <c r="X10" s="1"/>
      <c r="BI10" s="1" t="s">
        <v>27</v>
      </c>
      <c r="BJ10" s="4" t="s">
        <v>142</v>
      </c>
    </row>
    <row r="11" spans="2:62" ht="21.75" customHeight="1">
      <c r="B11" s="91" t="s">
        <v>223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BJ11" s="1" t="s">
        <v>148</v>
      </c>
    </row>
    <row r="12" spans="2:62">
      <c r="B12" s="91" t="s">
        <v>87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BJ12" s="1" t="s">
        <v>143</v>
      </c>
    </row>
    <row r="13" spans="2:62">
      <c r="B13" s="91" t="s">
        <v>206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BJ13" s="1" t="s">
        <v>144</v>
      </c>
    </row>
    <row r="14" spans="2:62">
      <c r="B14" s="91" t="s">
        <v>214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BJ14" s="1" t="s">
        <v>145</v>
      </c>
    </row>
    <row r="15" spans="2:62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BJ15" s="1" t="s">
        <v>147</v>
      </c>
    </row>
    <row r="16" spans="2:62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BJ16" s="1" t="s">
        <v>146</v>
      </c>
    </row>
    <row r="17" spans="2:62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BJ17" s="1" t="s">
        <v>149</v>
      </c>
    </row>
    <row r="18" spans="2:62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BJ18" s="1" t="s">
        <v>150</v>
      </c>
    </row>
    <row r="19" spans="2:62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BJ19" s="1" t="s">
        <v>151</v>
      </c>
    </row>
    <row r="20" spans="2:62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BJ20" s="1" t="s">
        <v>152</v>
      </c>
    </row>
    <row r="21" spans="2:62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BJ21" s="1" t="s">
        <v>153</v>
      </c>
    </row>
    <row r="22" spans="2:62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BJ22" s="1" t="s">
        <v>27</v>
      </c>
    </row>
    <row r="23" spans="2:62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</row>
    <row r="24" spans="2:62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</row>
    <row r="25" spans="2:62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</row>
    <row r="26" spans="2:62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</row>
    <row r="27" spans="2:62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</row>
    <row r="28" spans="2:62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</row>
    <row r="29" spans="2:62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</row>
    <row r="30" spans="2:62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</row>
    <row r="31" spans="2:62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</row>
    <row r="32" spans="2:62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</row>
    <row r="33" spans="2:18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</row>
    <row r="34" spans="2:18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</row>
    <row r="35" spans="2:18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</row>
    <row r="36" spans="2:18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</row>
    <row r="37" spans="2:18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</row>
    <row r="38" spans="2:18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</row>
    <row r="39" spans="2:18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</row>
    <row r="40" spans="2:18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</row>
    <row r="41" spans="2:18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</row>
    <row r="42" spans="2:18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</row>
    <row r="43" spans="2:18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</row>
    <row r="44" spans="2:18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</row>
    <row r="45" spans="2:18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</row>
    <row r="46" spans="2:18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</row>
    <row r="47" spans="2:18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</row>
    <row r="48" spans="2:18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</row>
    <row r="49" spans="2:18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</row>
    <row r="50" spans="2:18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</row>
    <row r="51" spans="2:18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</row>
    <row r="52" spans="2:18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</row>
    <row r="53" spans="2:18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</row>
    <row r="54" spans="2:18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</row>
    <row r="55" spans="2:18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</row>
    <row r="56" spans="2:18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</row>
    <row r="57" spans="2:18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</row>
    <row r="58" spans="2:18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</row>
    <row r="59" spans="2:18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</row>
    <row r="60" spans="2:18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</row>
    <row r="61" spans="2:18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</row>
    <row r="62" spans="2:18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</row>
    <row r="63" spans="2:18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</row>
    <row r="64" spans="2:18"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</row>
    <row r="65" spans="2:18"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</row>
    <row r="66" spans="2:18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</row>
    <row r="67" spans="2:18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</row>
    <row r="68" spans="2:18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</row>
    <row r="69" spans="2:18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</row>
    <row r="70" spans="2:18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</row>
    <row r="71" spans="2:18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</row>
    <row r="72" spans="2:18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</row>
    <row r="73" spans="2:18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</row>
    <row r="74" spans="2:18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</row>
    <row r="75" spans="2:18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</row>
    <row r="76" spans="2:18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</row>
    <row r="77" spans="2:18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</row>
    <row r="78" spans="2:18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</row>
    <row r="79" spans="2:18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</row>
    <row r="80" spans="2:18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</row>
    <row r="81" spans="2:18"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</row>
    <row r="82" spans="2:18"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</row>
    <row r="83" spans="2:18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</row>
    <row r="84" spans="2:18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</row>
    <row r="85" spans="2:18"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</row>
    <row r="86" spans="2:18"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</row>
    <row r="87" spans="2:18"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</row>
    <row r="88" spans="2:18"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</row>
    <row r="89" spans="2:18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</row>
    <row r="90" spans="2:18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</row>
    <row r="91" spans="2:18"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</row>
    <row r="92" spans="2:18"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</row>
    <row r="93" spans="2:18"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</row>
    <row r="94" spans="2:18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</row>
    <row r="95" spans="2:18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</row>
    <row r="96" spans="2:18"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</row>
    <row r="97" spans="2:18"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</row>
    <row r="98" spans="2:18"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</row>
    <row r="99" spans="2:18"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</row>
    <row r="100" spans="2:18"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</row>
    <row r="101" spans="2:18"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</row>
    <row r="102" spans="2:18"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</row>
    <row r="103" spans="2:18"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</row>
    <row r="104" spans="2:18"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</row>
    <row r="105" spans="2:18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</row>
    <row r="106" spans="2:18"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</row>
    <row r="107" spans="2:18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</row>
    <row r="108" spans="2:18"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</row>
    <row r="109" spans="2:18"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52 S57:XFD1048576 S53:AF56 AH53:XFD5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48" t="s">
        <v>155</v>
      </c>
      <c r="C1" s="48" t="s" vm="1">
        <v>232</v>
      </c>
    </row>
    <row r="2" spans="2:64">
      <c r="B2" s="48" t="s">
        <v>154</v>
      </c>
      <c r="C2" s="48" t="s">
        <v>233</v>
      </c>
    </row>
    <row r="3" spans="2:64">
      <c r="B3" s="48" t="s">
        <v>156</v>
      </c>
      <c r="C3" s="48" t="s">
        <v>234</v>
      </c>
    </row>
    <row r="4" spans="2:64">
      <c r="B4" s="48" t="s">
        <v>157</v>
      </c>
      <c r="C4" s="48">
        <v>8604</v>
      </c>
    </row>
    <row r="6" spans="2:64" ht="26.25" customHeight="1">
      <c r="B6" s="112" t="s">
        <v>188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2:64" s="3" customFormat="1" ht="63">
      <c r="B7" s="49" t="s">
        <v>91</v>
      </c>
      <c r="C7" s="50" t="s">
        <v>33</v>
      </c>
      <c r="D7" s="50" t="s">
        <v>92</v>
      </c>
      <c r="E7" s="50" t="s">
        <v>14</v>
      </c>
      <c r="F7" s="50" t="s">
        <v>45</v>
      </c>
      <c r="G7" s="50" t="s">
        <v>17</v>
      </c>
      <c r="H7" s="50" t="s">
        <v>77</v>
      </c>
      <c r="I7" s="50" t="s">
        <v>37</v>
      </c>
      <c r="J7" s="50" t="s">
        <v>18</v>
      </c>
      <c r="K7" s="50" t="s">
        <v>208</v>
      </c>
      <c r="L7" s="50" t="s">
        <v>207</v>
      </c>
      <c r="M7" s="50" t="s">
        <v>85</v>
      </c>
      <c r="N7" s="50" t="s">
        <v>158</v>
      </c>
      <c r="O7" s="52" t="s">
        <v>160</v>
      </c>
      <c r="P7" s="1"/>
      <c r="Q7" s="1"/>
      <c r="R7" s="1"/>
      <c r="S7" s="1"/>
      <c r="T7" s="1"/>
      <c r="U7" s="1"/>
    </row>
    <row r="8" spans="2:64" s="3" customFormat="1" ht="24.75" customHeight="1">
      <c r="B8" s="15"/>
      <c r="C8" s="32"/>
      <c r="D8" s="32"/>
      <c r="E8" s="32"/>
      <c r="F8" s="32"/>
      <c r="G8" s="32" t="s">
        <v>20</v>
      </c>
      <c r="H8" s="32"/>
      <c r="I8" s="32" t="s">
        <v>19</v>
      </c>
      <c r="J8" s="32" t="s">
        <v>19</v>
      </c>
      <c r="K8" s="32" t="s">
        <v>215</v>
      </c>
      <c r="L8" s="32"/>
      <c r="M8" s="32" t="s">
        <v>211</v>
      </c>
      <c r="N8" s="32" t="s">
        <v>19</v>
      </c>
      <c r="O8" s="17" t="s">
        <v>19</v>
      </c>
      <c r="P8" s="1"/>
      <c r="Q8" s="1"/>
      <c r="R8" s="1"/>
      <c r="S8" s="1"/>
      <c r="T8" s="1"/>
      <c r="U8" s="1"/>
    </row>
    <row r="9" spans="2:64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20" t="s">
        <v>12</v>
      </c>
      <c r="P9" s="1"/>
      <c r="Q9" s="1"/>
      <c r="R9" s="1"/>
      <c r="S9" s="1"/>
      <c r="T9" s="1"/>
      <c r="U9" s="1"/>
    </row>
    <row r="10" spans="2:64" s="4" customFormat="1" ht="18" customHeight="1">
      <c r="B10" s="105" t="s">
        <v>379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106">
        <v>0</v>
      </c>
      <c r="N10" s="107">
        <v>0</v>
      </c>
      <c r="O10" s="107">
        <v>0</v>
      </c>
      <c r="P10" s="1"/>
      <c r="Q10" s="1"/>
      <c r="R10" s="1"/>
      <c r="S10" s="1"/>
      <c r="T10" s="1"/>
      <c r="U10" s="1"/>
      <c r="BL10" s="1"/>
    </row>
    <row r="11" spans="2:64" ht="20.25" customHeight="1">
      <c r="B11" s="91" t="s">
        <v>223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</row>
    <row r="12" spans="2:64">
      <c r="B12" s="91" t="s">
        <v>87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</row>
    <row r="13" spans="2:64">
      <c r="B13" s="91" t="s">
        <v>206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</row>
    <row r="14" spans="2:64">
      <c r="B14" s="91" t="s">
        <v>214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2:64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</row>
    <row r="16" spans="2:64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spans="2:15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</row>
    <row r="18" spans="2:15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</row>
    <row r="19" spans="2:15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</row>
    <row r="20" spans="2:15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</row>
    <row r="21" spans="2:15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</row>
    <row r="22" spans="2:15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</row>
    <row r="23" spans="2:15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2:15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</row>
    <row r="25" spans="2:1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spans="2:15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</row>
    <row r="27" spans="2:15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</row>
    <row r="28" spans="2:15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</row>
    <row r="29" spans="2:15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</row>
    <row r="30" spans="2:15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2:15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2:1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2:15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  <row r="34" spans="2:15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  <row r="35" spans="2:15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</row>
    <row r="36" spans="2:15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2:15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</row>
    <row r="38" spans="2:15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</row>
    <row r="39" spans="2:15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</row>
    <row r="40" spans="2:15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</row>
    <row r="41" spans="2:15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2:15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</row>
    <row r="43" spans="2:15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4" spans="2:15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</row>
    <row r="45" spans="2:15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</row>
    <row r="46" spans="2:15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</row>
    <row r="47" spans="2:15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</row>
    <row r="48" spans="2:15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</row>
    <row r="49" spans="2:15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</row>
    <row r="50" spans="2:15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</row>
    <row r="51" spans="2:15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2" spans="2:15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</row>
    <row r="53" spans="2:15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</row>
    <row r="54" spans="2:15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</row>
    <row r="55" spans="2:15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</row>
    <row r="56" spans="2:15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</row>
    <row r="57" spans="2:15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</row>
    <row r="58" spans="2:15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</row>
    <row r="59" spans="2:15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</row>
    <row r="60" spans="2:15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</row>
    <row r="61" spans="2:15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</row>
    <row r="62" spans="2:15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</row>
    <row r="63" spans="2:15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</row>
    <row r="64" spans="2:15"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</row>
    <row r="65" spans="2:15"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</row>
    <row r="66" spans="2:15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</row>
    <row r="67" spans="2:15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</row>
    <row r="68" spans="2:15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</row>
    <row r="69" spans="2:15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</row>
    <row r="70" spans="2:15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</row>
    <row r="71" spans="2:15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</row>
    <row r="72" spans="2:15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</row>
    <row r="73" spans="2:15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</row>
    <row r="74" spans="2:15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</row>
    <row r="75" spans="2:15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</row>
    <row r="76" spans="2:15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</row>
    <row r="77" spans="2:15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</row>
    <row r="78" spans="2:15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</row>
    <row r="79" spans="2:15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</row>
    <row r="80" spans="2:15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</row>
    <row r="81" spans="2:15"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</row>
    <row r="82" spans="2:15"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</row>
    <row r="83" spans="2:15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</row>
    <row r="84" spans="2:15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</row>
    <row r="85" spans="2:15"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</row>
    <row r="86" spans="2:15"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</row>
    <row r="87" spans="2:15"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</row>
    <row r="88" spans="2:15"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</row>
    <row r="89" spans="2:15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</row>
    <row r="90" spans="2:15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</row>
    <row r="91" spans="2:15"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</row>
    <row r="92" spans="2:15"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</row>
    <row r="93" spans="2:15"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</row>
    <row r="94" spans="2:15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</row>
    <row r="95" spans="2:15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</row>
    <row r="96" spans="2:15"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</row>
    <row r="97" spans="2:15"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</row>
    <row r="98" spans="2:15"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</row>
    <row r="99" spans="2:15"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</row>
    <row r="100" spans="2:15"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</row>
    <row r="101" spans="2:15"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</row>
    <row r="102" spans="2:15"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</row>
    <row r="103" spans="2:15"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</row>
    <row r="104" spans="2:15"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</row>
    <row r="105" spans="2:15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</row>
    <row r="106" spans="2:15"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</row>
    <row r="107" spans="2:15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</row>
    <row r="108" spans="2:15"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</row>
    <row r="109" spans="2:15"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48" t="s">
        <v>155</v>
      </c>
      <c r="C1" s="48" t="s" vm="1">
        <v>232</v>
      </c>
    </row>
    <row r="2" spans="2:56">
      <c r="B2" s="48" t="s">
        <v>154</v>
      </c>
      <c r="C2" s="48" t="s">
        <v>233</v>
      </c>
    </row>
    <row r="3" spans="2:56">
      <c r="B3" s="48" t="s">
        <v>156</v>
      </c>
      <c r="C3" s="48" t="s">
        <v>234</v>
      </c>
    </row>
    <row r="4" spans="2:56">
      <c r="B4" s="48" t="s">
        <v>157</v>
      </c>
      <c r="C4" s="48">
        <v>8604</v>
      </c>
    </row>
    <row r="6" spans="2:56" ht="26.25" customHeight="1">
      <c r="B6" s="112" t="s">
        <v>189</v>
      </c>
      <c r="C6" s="113"/>
      <c r="D6" s="113"/>
      <c r="E6" s="113"/>
      <c r="F6" s="113"/>
      <c r="G6" s="113"/>
      <c r="H6" s="113"/>
      <c r="I6" s="113"/>
      <c r="J6" s="114"/>
    </row>
    <row r="7" spans="2:56" s="3" customFormat="1" ht="63">
      <c r="B7" s="49" t="s">
        <v>91</v>
      </c>
      <c r="C7" s="51" t="s">
        <v>39</v>
      </c>
      <c r="D7" s="51" t="s">
        <v>62</v>
      </c>
      <c r="E7" s="51" t="s">
        <v>40</v>
      </c>
      <c r="F7" s="51" t="s">
        <v>77</v>
      </c>
      <c r="G7" s="51" t="s">
        <v>200</v>
      </c>
      <c r="H7" s="51" t="s">
        <v>158</v>
      </c>
      <c r="I7" s="51" t="s">
        <v>159</v>
      </c>
      <c r="J7" s="67" t="s">
        <v>218</v>
      </c>
    </row>
    <row r="8" spans="2:56" s="3" customFormat="1" ht="22.5" customHeight="1">
      <c r="B8" s="15"/>
      <c r="C8" s="16" t="s">
        <v>21</v>
      </c>
      <c r="D8" s="16"/>
      <c r="E8" s="16" t="s">
        <v>19</v>
      </c>
      <c r="F8" s="16"/>
      <c r="G8" s="16" t="s">
        <v>212</v>
      </c>
      <c r="H8" s="32" t="s">
        <v>19</v>
      </c>
      <c r="I8" s="32" t="s">
        <v>19</v>
      </c>
      <c r="J8" s="17"/>
    </row>
    <row r="9" spans="2:56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20" t="s">
        <v>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105" t="s">
        <v>380</v>
      </c>
      <c r="C10" s="70"/>
      <c r="D10" s="70"/>
      <c r="E10" s="70"/>
      <c r="F10" s="70"/>
      <c r="G10" s="106">
        <v>0</v>
      </c>
      <c r="H10" s="107">
        <v>0</v>
      </c>
      <c r="I10" s="107">
        <v>0</v>
      </c>
      <c r="J10" s="70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98"/>
      <c r="C11" s="70"/>
      <c r="D11" s="70"/>
      <c r="E11" s="70"/>
      <c r="F11" s="70"/>
      <c r="G11" s="70"/>
      <c r="H11" s="70"/>
      <c r="I11" s="70"/>
      <c r="J11" s="70"/>
    </row>
    <row r="12" spans="2:56">
      <c r="B12" s="98"/>
      <c r="C12" s="70"/>
      <c r="D12" s="70"/>
      <c r="E12" s="70"/>
      <c r="F12" s="70"/>
      <c r="G12" s="70"/>
      <c r="H12" s="70"/>
      <c r="I12" s="70"/>
      <c r="J12" s="70"/>
    </row>
    <row r="13" spans="2:56">
      <c r="B13" s="70"/>
      <c r="C13" s="70"/>
      <c r="D13" s="70"/>
      <c r="E13" s="70"/>
      <c r="F13" s="70"/>
      <c r="G13" s="70"/>
      <c r="H13" s="70"/>
      <c r="I13" s="70"/>
      <c r="J13" s="70"/>
    </row>
    <row r="14" spans="2:56">
      <c r="B14" s="70"/>
      <c r="C14" s="70"/>
      <c r="D14" s="70"/>
      <c r="E14" s="70"/>
      <c r="F14" s="70"/>
      <c r="G14" s="70"/>
      <c r="H14" s="70"/>
      <c r="I14" s="70"/>
      <c r="J14" s="70"/>
    </row>
    <row r="15" spans="2:56">
      <c r="B15" s="70"/>
      <c r="C15" s="70"/>
      <c r="D15" s="70"/>
      <c r="E15" s="70"/>
      <c r="F15" s="70"/>
      <c r="G15" s="70"/>
      <c r="H15" s="70"/>
      <c r="I15" s="70"/>
      <c r="J15" s="70"/>
    </row>
    <row r="16" spans="2:56">
      <c r="B16" s="70"/>
      <c r="C16" s="70"/>
      <c r="D16" s="70"/>
      <c r="E16" s="70"/>
      <c r="F16" s="70"/>
      <c r="G16" s="70"/>
      <c r="H16" s="70"/>
      <c r="I16" s="70"/>
      <c r="J16" s="70"/>
    </row>
    <row r="17" spans="2:10">
      <c r="B17" s="70"/>
      <c r="C17" s="70"/>
      <c r="D17" s="70"/>
      <c r="E17" s="70"/>
      <c r="F17" s="70"/>
      <c r="G17" s="70"/>
      <c r="H17" s="70"/>
      <c r="I17" s="70"/>
      <c r="J17" s="70"/>
    </row>
    <row r="18" spans="2:10">
      <c r="B18" s="70"/>
      <c r="C18" s="70"/>
      <c r="D18" s="70"/>
      <c r="E18" s="70"/>
      <c r="F18" s="70"/>
      <c r="G18" s="70"/>
      <c r="H18" s="70"/>
      <c r="I18" s="70"/>
      <c r="J18" s="70"/>
    </row>
    <row r="19" spans="2:10">
      <c r="B19" s="70"/>
      <c r="C19" s="70"/>
      <c r="D19" s="70"/>
      <c r="E19" s="70"/>
      <c r="F19" s="70"/>
      <c r="G19" s="70"/>
      <c r="H19" s="70"/>
      <c r="I19" s="70"/>
      <c r="J19" s="70"/>
    </row>
    <row r="20" spans="2:10">
      <c r="B20" s="70"/>
      <c r="C20" s="70"/>
      <c r="D20" s="70"/>
      <c r="E20" s="70"/>
      <c r="F20" s="70"/>
      <c r="G20" s="70"/>
      <c r="H20" s="70"/>
      <c r="I20" s="70"/>
      <c r="J20" s="70"/>
    </row>
    <row r="21" spans="2:10">
      <c r="B21" s="70"/>
      <c r="C21" s="70"/>
      <c r="D21" s="70"/>
      <c r="E21" s="70"/>
      <c r="F21" s="70"/>
      <c r="G21" s="70"/>
      <c r="H21" s="70"/>
      <c r="I21" s="70"/>
      <c r="J21" s="70"/>
    </row>
    <row r="22" spans="2:10">
      <c r="B22" s="70"/>
      <c r="C22" s="70"/>
      <c r="D22" s="70"/>
      <c r="E22" s="70"/>
      <c r="F22" s="70"/>
      <c r="G22" s="70"/>
      <c r="H22" s="70"/>
      <c r="I22" s="70"/>
      <c r="J22" s="70"/>
    </row>
    <row r="23" spans="2:10">
      <c r="B23" s="70"/>
      <c r="C23" s="70"/>
      <c r="D23" s="70"/>
      <c r="E23" s="70"/>
      <c r="F23" s="70"/>
      <c r="G23" s="70"/>
      <c r="H23" s="70"/>
      <c r="I23" s="70"/>
      <c r="J23" s="70"/>
    </row>
    <row r="24" spans="2:10">
      <c r="B24" s="70"/>
      <c r="C24" s="70"/>
      <c r="D24" s="70"/>
      <c r="E24" s="70"/>
      <c r="F24" s="70"/>
      <c r="G24" s="70"/>
      <c r="H24" s="70"/>
      <c r="I24" s="70"/>
      <c r="J24" s="70"/>
    </row>
    <row r="25" spans="2:10">
      <c r="B25" s="70"/>
      <c r="C25" s="70"/>
      <c r="D25" s="70"/>
      <c r="E25" s="70"/>
      <c r="F25" s="70"/>
      <c r="G25" s="70"/>
      <c r="H25" s="70"/>
      <c r="I25" s="70"/>
      <c r="J25" s="70"/>
    </row>
    <row r="26" spans="2:10">
      <c r="B26" s="70"/>
      <c r="C26" s="70"/>
      <c r="D26" s="70"/>
      <c r="E26" s="70"/>
      <c r="F26" s="70"/>
      <c r="G26" s="70"/>
      <c r="H26" s="70"/>
      <c r="I26" s="70"/>
      <c r="J26" s="70"/>
    </row>
    <row r="27" spans="2:10">
      <c r="B27" s="70"/>
      <c r="C27" s="70"/>
      <c r="D27" s="70"/>
      <c r="E27" s="70"/>
      <c r="F27" s="70"/>
      <c r="G27" s="70"/>
      <c r="H27" s="70"/>
      <c r="I27" s="70"/>
      <c r="J27" s="70"/>
    </row>
    <row r="28" spans="2:10">
      <c r="B28" s="70"/>
      <c r="C28" s="70"/>
      <c r="D28" s="70"/>
      <c r="E28" s="70"/>
      <c r="F28" s="70"/>
      <c r="G28" s="70"/>
      <c r="H28" s="70"/>
      <c r="I28" s="70"/>
      <c r="J28" s="70"/>
    </row>
    <row r="29" spans="2:10">
      <c r="B29" s="70"/>
      <c r="C29" s="70"/>
      <c r="D29" s="70"/>
      <c r="E29" s="70"/>
      <c r="F29" s="70"/>
      <c r="G29" s="70"/>
      <c r="H29" s="70"/>
      <c r="I29" s="70"/>
      <c r="J29" s="70"/>
    </row>
    <row r="30" spans="2:10">
      <c r="B30" s="70"/>
      <c r="C30" s="70"/>
      <c r="D30" s="70"/>
      <c r="E30" s="70"/>
      <c r="F30" s="70"/>
      <c r="G30" s="70"/>
      <c r="H30" s="70"/>
      <c r="I30" s="70"/>
      <c r="J30" s="70"/>
    </row>
    <row r="31" spans="2:10">
      <c r="B31" s="70"/>
      <c r="C31" s="70"/>
      <c r="D31" s="70"/>
      <c r="E31" s="70"/>
      <c r="F31" s="70"/>
      <c r="G31" s="70"/>
      <c r="H31" s="70"/>
      <c r="I31" s="70"/>
      <c r="J31" s="70"/>
    </row>
    <row r="32" spans="2:10">
      <c r="B32" s="70"/>
      <c r="C32" s="70"/>
      <c r="D32" s="70"/>
      <c r="E32" s="70"/>
      <c r="F32" s="70"/>
      <c r="G32" s="70"/>
      <c r="H32" s="70"/>
      <c r="I32" s="70"/>
      <c r="J32" s="70"/>
    </row>
    <row r="33" spans="2:10">
      <c r="B33" s="70"/>
      <c r="C33" s="70"/>
      <c r="D33" s="70"/>
      <c r="E33" s="70"/>
      <c r="F33" s="70"/>
      <c r="G33" s="70"/>
      <c r="H33" s="70"/>
      <c r="I33" s="70"/>
      <c r="J33" s="70"/>
    </row>
    <row r="34" spans="2:10">
      <c r="B34" s="70"/>
      <c r="C34" s="70"/>
      <c r="D34" s="70"/>
      <c r="E34" s="70"/>
      <c r="F34" s="70"/>
      <c r="G34" s="70"/>
      <c r="H34" s="70"/>
      <c r="I34" s="70"/>
      <c r="J34" s="70"/>
    </row>
    <row r="35" spans="2:10">
      <c r="B35" s="70"/>
      <c r="C35" s="70"/>
      <c r="D35" s="70"/>
      <c r="E35" s="70"/>
      <c r="F35" s="70"/>
      <c r="G35" s="70"/>
      <c r="H35" s="70"/>
      <c r="I35" s="70"/>
      <c r="J35" s="70"/>
    </row>
    <row r="36" spans="2:10">
      <c r="B36" s="70"/>
      <c r="C36" s="70"/>
      <c r="D36" s="70"/>
      <c r="E36" s="70"/>
      <c r="F36" s="70"/>
      <c r="G36" s="70"/>
      <c r="H36" s="70"/>
      <c r="I36" s="70"/>
      <c r="J36" s="70"/>
    </row>
    <row r="37" spans="2:10">
      <c r="B37" s="70"/>
      <c r="C37" s="70"/>
      <c r="D37" s="70"/>
      <c r="E37" s="70"/>
      <c r="F37" s="70"/>
      <c r="G37" s="70"/>
      <c r="H37" s="70"/>
      <c r="I37" s="70"/>
      <c r="J37" s="70"/>
    </row>
    <row r="38" spans="2:10">
      <c r="B38" s="70"/>
      <c r="C38" s="70"/>
      <c r="D38" s="70"/>
      <c r="E38" s="70"/>
      <c r="F38" s="70"/>
      <c r="G38" s="70"/>
      <c r="H38" s="70"/>
      <c r="I38" s="70"/>
      <c r="J38" s="70"/>
    </row>
    <row r="39" spans="2:10">
      <c r="B39" s="70"/>
      <c r="C39" s="70"/>
      <c r="D39" s="70"/>
      <c r="E39" s="70"/>
      <c r="F39" s="70"/>
      <c r="G39" s="70"/>
      <c r="H39" s="70"/>
      <c r="I39" s="70"/>
      <c r="J39" s="70"/>
    </row>
    <row r="40" spans="2:10">
      <c r="B40" s="70"/>
      <c r="C40" s="70"/>
      <c r="D40" s="70"/>
      <c r="E40" s="70"/>
      <c r="F40" s="70"/>
      <c r="G40" s="70"/>
      <c r="H40" s="70"/>
      <c r="I40" s="70"/>
      <c r="J40" s="70"/>
    </row>
    <row r="41" spans="2:10">
      <c r="B41" s="70"/>
      <c r="C41" s="70"/>
      <c r="D41" s="70"/>
      <c r="E41" s="70"/>
      <c r="F41" s="70"/>
      <c r="G41" s="70"/>
      <c r="H41" s="70"/>
      <c r="I41" s="70"/>
      <c r="J41" s="70"/>
    </row>
    <row r="42" spans="2:10">
      <c r="B42" s="70"/>
      <c r="C42" s="70"/>
      <c r="D42" s="70"/>
      <c r="E42" s="70"/>
      <c r="F42" s="70"/>
      <c r="G42" s="70"/>
      <c r="H42" s="70"/>
      <c r="I42" s="70"/>
      <c r="J42" s="70"/>
    </row>
    <row r="43" spans="2:10">
      <c r="B43" s="70"/>
      <c r="C43" s="70"/>
      <c r="D43" s="70"/>
      <c r="E43" s="70"/>
      <c r="F43" s="70"/>
      <c r="G43" s="70"/>
      <c r="H43" s="70"/>
      <c r="I43" s="70"/>
      <c r="J43" s="70"/>
    </row>
    <row r="44" spans="2:10">
      <c r="B44" s="70"/>
      <c r="C44" s="70"/>
      <c r="D44" s="70"/>
      <c r="E44" s="70"/>
      <c r="F44" s="70"/>
      <c r="G44" s="70"/>
      <c r="H44" s="70"/>
      <c r="I44" s="70"/>
      <c r="J44" s="70"/>
    </row>
    <row r="45" spans="2:10">
      <c r="B45" s="70"/>
      <c r="C45" s="70"/>
      <c r="D45" s="70"/>
      <c r="E45" s="70"/>
      <c r="F45" s="70"/>
      <c r="G45" s="70"/>
      <c r="H45" s="70"/>
      <c r="I45" s="70"/>
      <c r="J45" s="70"/>
    </row>
    <row r="46" spans="2:10">
      <c r="B46" s="70"/>
      <c r="C46" s="70"/>
      <c r="D46" s="70"/>
      <c r="E46" s="70"/>
      <c r="F46" s="70"/>
      <c r="G46" s="70"/>
      <c r="H46" s="70"/>
      <c r="I46" s="70"/>
      <c r="J46" s="70"/>
    </row>
    <row r="47" spans="2:10">
      <c r="B47" s="70"/>
      <c r="C47" s="70"/>
      <c r="D47" s="70"/>
      <c r="E47" s="70"/>
      <c r="F47" s="70"/>
      <c r="G47" s="70"/>
      <c r="H47" s="70"/>
      <c r="I47" s="70"/>
      <c r="J47" s="70"/>
    </row>
    <row r="48" spans="2:10">
      <c r="B48" s="70"/>
      <c r="C48" s="70"/>
      <c r="D48" s="70"/>
      <c r="E48" s="70"/>
      <c r="F48" s="70"/>
      <c r="G48" s="70"/>
      <c r="H48" s="70"/>
      <c r="I48" s="70"/>
      <c r="J48" s="70"/>
    </row>
    <row r="49" spans="2:10">
      <c r="B49" s="70"/>
      <c r="C49" s="70"/>
      <c r="D49" s="70"/>
      <c r="E49" s="70"/>
      <c r="F49" s="70"/>
      <c r="G49" s="70"/>
      <c r="H49" s="70"/>
      <c r="I49" s="70"/>
      <c r="J49" s="70"/>
    </row>
    <row r="50" spans="2:10">
      <c r="B50" s="70"/>
      <c r="C50" s="70"/>
      <c r="D50" s="70"/>
      <c r="E50" s="70"/>
      <c r="F50" s="70"/>
      <c r="G50" s="70"/>
      <c r="H50" s="70"/>
      <c r="I50" s="70"/>
      <c r="J50" s="70"/>
    </row>
    <row r="51" spans="2:10">
      <c r="B51" s="70"/>
      <c r="C51" s="70"/>
      <c r="D51" s="70"/>
      <c r="E51" s="70"/>
      <c r="F51" s="70"/>
      <c r="G51" s="70"/>
      <c r="H51" s="70"/>
      <c r="I51" s="70"/>
      <c r="J51" s="70"/>
    </row>
    <row r="52" spans="2:10">
      <c r="B52" s="70"/>
      <c r="C52" s="70"/>
      <c r="D52" s="70"/>
      <c r="E52" s="70"/>
      <c r="F52" s="70"/>
      <c r="G52" s="70"/>
      <c r="H52" s="70"/>
      <c r="I52" s="70"/>
      <c r="J52" s="70"/>
    </row>
    <row r="53" spans="2:10">
      <c r="B53" s="70"/>
      <c r="C53" s="70"/>
      <c r="D53" s="70"/>
      <c r="E53" s="70"/>
      <c r="F53" s="70"/>
      <c r="G53" s="70"/>
      <c r="H53" s="70"/>
      <c r="I53" s="70"/>
      <c r="J53" s="70"/>
    </row>
    <row r="54" spans="2:10">
      <c r="B54" s="70"/>
      <c r="C54" s="70"/>
      <c r="D54" s="70"/>
      <c r="E54" s="70"/>
      <c r="F54" s="70"/>
      <c r="G54" s="70"/>
      <c r="H54" s="70"/>
      <c r="I54" s="70"/>
      <c r="J54" s="70"/>
    </row>
    <row r="55" spans="2:10">
      <c r="B55" s="70"/>
      <c r="C55" s="70"/>
      <c r="D55" s="70"/>
      <c r="E55" s="70"/>
      <c r="F55" s="70"/>
      <c r="G55" s="70"/>
      <c r="H55" s="70"/>
      <c r="I55" s="70"/>
      <c r="J55" s="70"/>
    </row>
    <row r="56" spans="2:10">
      <c r="B56" s="70"/>
      <c r="C56" s="70"/>
      <c r="D56" s="70"/>
      <c r="E56" s="70"/>
      <c r="F56" s="70"/>
      <c r="G56" s="70"/>
      <c r="H56" s="70"/>
      <c r="I56" s="70"/>
      <c r="J56" s="70"/>
    </row>
    <row r="57" spans="2:10">
      <c r="B57" s="70"/>
      <c r="C57" s="70"/>
      <c r="D57" s="70"/>
      <c r="E57" s="70"/>
      <c r="F57" s="70"/>
      <c r="G57" s="70"/>
      <c r="H57" s="70"/>
      <c r="I57" s="70"/>
      <c r="J57" s="70"/>
    </row>
    <row r="58" spans="2:10">
      <c r="B58" s="70"/>
      <c r="C58" s="70"/>
      <c r="D58" s="70"/>
      <c r="E58" s="70"/>
      <c r="F58" s="70"/>
      <c r="G58" s="70"/>
      <c r="H58" s="70"/>
      <c r="I58" s="70"/>
      <c r="J58" s="70"/>
    </row>
    <row r="59" spans="2:10">
      <c r="B59" s="70"/>
      <c r="C59" s="70"/>
      <c r="D59" s="70"/>
      <c r="E59" s="70"/>
      <c r="F59" s="70"/>
      <c r="G59" s="70"/>
      <c r="H59" s="70"/>
      <c r="I59" s="70"/>
      <c r="J59" s="70"/>
    </row>
    <row r="60" spans="2:10">
      <c r="B60" s="70"/>
      <c r="C60" s="70"/>
      <c r="D60" s="70"/>
      <c r="E60" s="70"/>
      <c r="F60" s="70"/>
      <c r="G60" s="70"/>
      <c r="H60" s="70"/>
      <c r="I60" s="70"/>
      <c r="J60" s="70"/>
    </row>
    <row r="61" spans="2:10">
      <c r="B61" s="70"/>
      <c r="C61" s="70"/>
      <c r="D61" s="70"/>
      <c r="E61" s="70"/>
      <c r="F61" s="70"/>
      <c r="G61" s="70"/>
      <c r="H61" s="70"/>
      <c r="I61" s="70"/>
      <c r="J61" s="70"/>
    </row>
    <row r="62" spans="2:10">
      <c r="B62" s="70"/>
      <c r="C62" s="70"/>
      <c r="D62" s="70"/>
      <c r="E62" s="70"/>
      <c r="F62" s="70"/>
      <c r="G62" s="70"/>
      <c r="H62" s="70"/>
      <c r="I62" s="70"/>
      <c r="J62" s="70"/>
    </row>
    <row r="63" spans="2:10">
      <c r="B63" s="70"/>
      <c r="C63" s="70"/>
      <c r="D63" s="70"/>
      <c r="E63" s="70"/>
      <c r="F63" s="70"/>
      <c r="G63" s="70"/>
      <c r="H63" s="70"/>
      <c r="I63" s="70"/>
      <c r="J63" s="70"/>
    </row>
    <row r="64" spans="2:10">
      <c r="B64" s="70"/>
      <c r="C64" s="70"/>
      <c r="D64" s="70"/>
      <c r="E64" s="70"/>
      <c r="F64" s="70"/>
      <c r="G64" s="70"/>
      <c r="H64" s="70"/>
      <c r="I64" s="70"/>
      <c r="J64" s="70"/>
    </row>
    <row r="65" spans="2:10">
      <c r="B65" s="70"/>
      <c r="C65" s="70"/>
      <c r="D65" s="70"/>
      <c r="E65" s="70"/>
      <c r="F65" s="70"/>
      <c r="G65" s="70"/>
      <c r="H65" s="70"/>
      <c r="I65" s="70"/>
      <c r="J65" s="70"/>
    </row>
    <row r="66" spans="2:10">
      <c r="B66" s="70"/>
      <c r="C66" s="70"/>
      <c r="D66" s="70"/>
      <c r="E66" s="70"/>
      <c r="F66" s="70"/>
      <c r="G66" s="70"/>
      <c r="H66" s="70"/>
      <c r="I66" s="70"/>
      <c r="J66" s="70"/>
    </row>
    <row r="67" spans="2:10">
      <c r="B67" s="70"/>
      <c r="C67" s="70"/>
      <c r="D67" s="70"/>
      <c r="E67" s="70"/>
      <c r="F67" s="70"/>
      <c r="G67" s="70"/>
      <c r="H67" s="70"/>
      <c r="I67" s="70"/>
      <c r="J67" s="70"/>
    </row>
    <row r="68" spans="2:10">
      <c r="B68" s="70"/>
      <c r="C68" s="70"/>
      <c r="D68" s="70"/>
      <c r="E68" s="70"/>
      <c r="F68" s="70"/>
      <c r="G68" s="70"/>
      <c r="H68" s="70"/>
      <c r="I68" s="70"/>
      <c r="J68" s="70"/>
    </row>
    <row r="69" spans="2:10">
      <c r="B69" s="70"/>
      <c r="C69" s="70"/>
      <c r="D69" s="70"/>
      <c r="E69" s="70"/>
      <c r="F69" s="70"/>
      <c r="G69" s="70"/>
      <c r="H69" s="70"/>
      <c r="I69" s="70"/>
      <c r="J69" s="70"/>
    </row>
    <row r="70" spans="2:10">
      <c r="B70" s="70"/>
      <c r="C70" s="70"/>
      <c r="D70" s="70"/>
      <c r="E70" s="70"/>
      <c r="F70" s="70"/>
      <c r="G70" s="70"/>
      <c r="H70" s="70"/>
      <c r="I70" s="70"/>
      <c r="J70" s="70"/>
    </row>
    <row r="71" spans="2:10">
      <c r="B71" s="70"/>
      <c r="C71" s="70"/>
      <c r="D71" s="70"/>
      <c r="E71" s="70"/>
      <c r="F71" s="70"/>
      <c r="G71" s="70"/>
      <c r="H71" s="70"/>
      <c r="I71" s="70"/>
      <c r="J71" s="70"/>
    </row>
    <row r="72" spans="2:10">
      <c r="B72" s="70"/>
      <c r="C72" s="70"/>
      <c r="D72" s="70"/>
      <c r="E72" s="70"/>
      <c r="F72" s="70"/>
      <c r="G72" s="70"/>
      <c r="H72" s="70"/>
      <c r="I72" s="70"/>
      <c r="J72" s="70"/>
    </row>
    <row r="73" spans="2:10">
      <c r="B73" s="70"/>
      <c r="C73" s="70"/>
      <c r="D73" s="70"/>
      <c r="E73" s="70"/>
      <c r="F73" s="70"/>
      <c r="G73" s="70"/>
      <c r="H73" s="70"/>
      <c r="I73" s="70"/>
      <c r="J73" s="70"/>
    </row>
    <row r="74" spans="2:10">
      <c r="B74" s="70"/>
      <c r="C74" s="70"/>
      <c r="D74" s="70"/>
      <c r="E74" s="70"/>
      <c r="F74" s="70"/>
      <c r="G74" s="70"/>
      <c r="H74" s="70"/>
      <c r="I74" s="70"/>
      <c r="J74" s="70"/>
    </row>
    <row r="75" spans="2:10">
      <c r="B75" s="70"/>
      <c r="C75" s="70"/>
      <c r="D75" s="70"/>
      <c r="E75" s="70"/>
      <c r="F75" s="70"/>
      <c r="G75" s="70"/>
      <c r="H75" s="70"/>
      <c r="I75" s="70"/>
      <c r="J75" s="70"/>
    </row>
    <row r="76" spans="2:10">
      <c r="B76" s="70"/>
      <c r="C76" s="70"/>
      <c r="D76" s="70"/>
      <c r="E76" s="70"/>
      <c r="F76" s="70"/>
      <c r="G76" s="70"/>
      <c r="H76" s="70"/>
      <c r="I76" s="70"/>
      <c r="J76" s="70"/>
    </row>
    <row r="77" spans="2:10">
      <c r="B77" s="70"/>
      <c r="C77" s="70"/>
      <c r="D77" s="70"/>
      <c r="E77" s="70"/>
      <c r="F77" s="70"/>
      <c r="G77" s="70"/>
      <c r="H77" s="70"/>
      <c r="I77" s="70"/>
      <c r="J77" s="70"/>
    </row>
    <row r="78" spans="2:10">
      <c r="B78" s="70"/>
      <c r="C78" s="70"/>
      <c r="D78" s="70"/>
      <c r="E78" s="70"/>
      <c r="F78" s="70"/>
      <c r="G78" s="70"/>
      <c r="H78" s="70"/>
      <c r="I78" s="70"/>
      <c r="J78" s="70"/>
    </row>
    <row r="79" spans="2:10">
      <c r="B79" s="70"/>
      <c r="C79" s="70"/>
      <c r="D79" s="70"/>
      <c r="E79" s="70"/>
      <c r="F79" s="70"/>
      <c r="G79" s="70"/>
      <c r="H79" s="70"/>
      <c r="I79" s="70"/>
      <c r="J79" s="70"/>
    </row>
    <row r="80" spans="2:10">
      <c r="B80" s="70"/>
      <c r="C80" s="70"/>
      <c r="D80" s="70"/>
      <c r="E80" s="70"/>
      <c r="F80" s="70"/>
      <c r="G80" s="70"/>
      <c r="H80" s="70"/>
      <c r="I80" s="70"/>
      <c r="J80" s="70"/>
    </row>
    <row r="81" spans="2:10">
      <c r="B81" s="70"/>
      <c r="C81" s="70"/>
      <c r="D81" s="70"/>
      <c r="E81" s="70"/>
      <c r="F81" s="70"/>
      <c r="G81" s="70"/>
      <c r="H81" s="70"/>
      <c r="I81" s="70"/>
      <c r="J81" s="70"/>
    </row>
    <row r="82" spans="2:10">
      <c r="B82" s="70"/>
      <c r="C82" s="70"/>
      <c r="D82" s="70"/>
      <c r="E82" s="70"/>
      <c r="F82" s="70"/>
      <c r="G82" s="70"/>
      <c r="H82" s="70"/>
      <c r="I82" s="70"/>
      <c r="J82" s="70"/>
    </row>
    <row r="83" spans="2:10">
      <c r="B83" s="70"/>
      <c r="C83" s="70"/>
      <c r="D83" s="70"/>
      <c r="E83" s="70"/>
      <c r="F83" s="70"/>
      <c r="G83" s="70"/>
      <c r="H83" s="70"/>
      <c r="I83" s="70"/>
      <c r="J83" s="70"/>
    </row>
    <row r="84" spans="2:10">
      <c r="B84" s="70"/>
      <c r="C84" s="70"/>
      <c r="D84" s="70"/>
      <c r="E84" s="70"/>
      <c r="F84" s="70"/>
      <c r="G84" s="70"/>
      <c r="H84" s="70"/>
      <c r="I84" s="70"/>
      <c r="J84" s="70"/>
    </row>
    <row r="85" spans="2:10">
      <c r="B85" s="70"/>
      <c r="C85" s="70"/>
      <c r="D85" s="70"/>
      <c r="E85" s="70"/>
      <c r="F85" s="70"/>
      <c r="G85" s="70"/>
      <c r="H85" s="70"/>
      <c r="I85" s="70"/>
      <c r="J85" s="70"/>
    </row>
    <row r="86" spans="2:10">
      <c r="B86" s="70"/>
      <c r="C86" s="70"/>
      <c r="D86" s="70"/>
      <c r="E86" s="70"/>
      <c r="F86" s="70"/>
      <c r="G86" s="70"/>
      <c r="H86" s="70"/>
      <c r="I86" s="70"/>
      <c r="J86" s="70"/>
    </row>
    <row r="87" spans="2:10">
      <c r="B87" s="70"/>
      <c r="C87" s="70"/>
      <c r="D87" s="70"/>
      <c r="E87" s="70"/>
      <c r="F87" s="70"/>
      <c r="G87" s="70"/>
      <c r="H87" s="70"/>
      <c r="I87" s="70"/>
      <c r="J87" s="70"/>
    </row>
    <row r="88" spans="2:10">
      <c r="B88" s="70"/>
      <c r="C88" s="70"/>
      <c r="D88" s="70"/>
      <c r="E88" s="70"/>
      <c r="F88" s="70"/>
      <c r="G88" s="70"/>
      <c r="H88" s="70"/>
      <c r="I88" s="70"/>
      <c r="J88" s="70"/>
    </row>
    <row r="89" spans="2:10">
      <c r="B89" s="70"/>
      <c r="C89" s="70"/>
      <c r="D89" s="70"/>
      <c r="E89" s="70"/>
      <c r="F89" s="70"/>
      <c r="G89" s="70"/>
      <c r="H89" s="70"/>
      <c r="I89" s="70"/>
      <c r="J89" s="70"/>
    </row>
    <row r="90" spans="2:10">
      <c r="B90" s="70"/>
      <c r="C90" s="70"/>
      <c r="D90" s="70"/>
      <c r="E90" s="70"/>
      <c r="F90" s="70"/>
      <c r="G90" s="70"/>
      <c r="H90" s="70"/>
      <c r="I90" s="70"/>
      <c r="J90" s="70"/>
    </row>
    <row r="91" spans="2:10">
      <c r="B91" s="70"/>
      <c r="C91" s="70"/>
      <c r="D91" s="70"/>
      <c r="E91" s="70"/>
      <c r="F91" s="70"/>
      <c r="G91" s="70"/>
      <c r="H91" s="70"/>
      <c r="I91" s="70"/>
      <c r="J91" s="70"/>
    </row>
    <row r="92" spans="2:10">
      <c r="B92" s="70"/>
      <c r="C92" s="70"/>
      <c r="D92" s="70"/>
      <c r="E92" s="70"/>
      <c r="F92" s="70"/>
      <c r="G92" s="70"/>
      <c r="H92" s="70"/>
      <c r="I92" s="70"/>
      <c r="J92" s="70"/>
    </row>
    <row r="93" spans="2:10">
      <c r="B93" s="70"/>
      <c r="C93" s="70"/>
      <c r="D93" s="70"/>
      <c r="E93" s="70"/>
      <c r="F93" s="70"/>
      <c r="G93" s="70"/>
      <c r="H93" s="70"/>
      <c r="I93" s="70"/>
      <c r="J93" s="70"/>
    </row>
    <row r="94" spans="2:10">
      <c r="B94" s="70"/>
      <c r="C94" s="70"/>
      <c r="D94" s="70"/>
      <c r="E94" s="70"/>
      <c r="F94" s="70"/>
      <c r="G94" s="70"/>
      <c r="H94" s="70"/>
      <c r="I94" s="70"/>
      <c r="J94" s="70"/>
    </row>
    <row r="95" spans="2:10">
      <c r="B95" s="70"/>
      <c r="C95" s="70"/>
      <c r="D95" s="70"/>
      <c r="E95" s="70"/>
      <c r="F95" s="70"/>
      <c r="G95" s="70"/>
      <c r="H95" s="70"/>
      <c r="I95" s="70"/>
      <c r="J95" s="70"/>
    </row>
    <row r="96" spans="2:10">
      <c r="B96" s="70"/>
      <c r="C96" s="70"/>
      <c r="D96" s="70"/>
      <c r="E96" s="70"/>
      <c r="F96" s="70"/>
      <c r="G96" s="70"/>
      <c r="H96" s="70"/>
      <c r="I96" s="70"/>
      <c r="J96" s="70"/>
    </row>
    <row r="97" spans="2:10">
      <c r="B97" s="70"/>
      <c r="C97" s="70"/>
      <c r="D97" s="70"/>
      <c r="E97" s="70"/>
      <c r="F97" s="70"/>
      <c r="G97" s="70"/>
      <c r="H97" s="70"/>
      <c r="I97" s="70"/>
      <c r="J97" s="70"/>
    </row>
    <row r="98" spans="2:10">
      <c r="B98" s="70"/>
      <c r="C98" s="70"/>
      <c r="D98" s="70"/>
      <c r="E98" s="70"/>
      <c r="F98" s="70"/>
      <c r="G98" s="70"/>
      <c r="H98" s="70"/>
      <c r="I98" s="70"/>
      <c r="J98" s="70"/>
    </row>
    <row r="99" spans="2:10">
      <c r="B99" s="70"/>
      <c r="C99" s="70"/>
      <c r="D99" s="70"/>
      <c r="E99" s="70"/>
      <c r="F99" s="70"/>
      <c r="G99" s="70"/>
      <c r="H99" s="70"/>
      <c r="I99" s="70"/>
      <c r="J99" s="70"/>
    </row>
    <row r="100" spans="2:10">
      <c r="B100" s="70"/>
      <c r="C100" s="70"/>
      <c r="D100" s="70"/>
      <c r="E100" s="70"/>
      <c r="F100" s="70"/>
      <c r="G100" s="70"/>
      <c r="H100" s="70"/>
      <c r="I100" s="70"/>
      <c r="J100" s="70"/>
    </row>
    <row r="101" spans="2:10">
      <c r="B101" s="70"/>
      <c r="C101" s="70"/>
      <c r="D101" s="70"/>
      <c r="E101" s="70"/>
      <c r="F101" s="70"/>
      <c r="G101" s="70"/>
      <c r="H101" s="70"/>
      <c r="I101" s="70"/>
      <c r="J101" s="70"/>
    </row>
    <row r="102" spans="2:10">
      <c r="B102" s="70"/>
      <c r="C102" s="70"/>
      <c r="D102" s="70"/>
      <c r="E102" s="70"/>
      <c r="F102" s="70"/>
      <c r="G102" s="70"/>
      <c r="H102" s="70"/>
      <c r="I102" s="70"/>
      <c r="J102" s="70"/>
    </row>
    <row r="103" spans="2:10">
      <c r="B103" s="70"/>
      <c r="C103" s="70"/>
      <c r="D103" s="70"/>
      <c r="E103" s="70"/>
      <c r="F103" s="70"/>
      <c r="G103" s="70"/>
      <c r="H103" s="70"/>
      <c r="I103" s="70"/>
      <c r="J103" s="70"/>
    </row>
    <row r="104" spans="2:10">
      <c r="B104" s="70"/>
      <c r="C104" s="70"/>
      <c r="D104" s="70"/>
      <c r="E104" s="70"/>
      <c r="F104" s="70"/>
      <c r="G104" s="70"/>
      <c r="H104" s="70"/>
      <c r="I104" s="70"/>
      <c r="J104" s="70"/>
    </row>
    <row r="105" spans="2:10">
      <c r="B105" s="70"/>
      <c r="C105" s="70"/>
      <c r="D105" s="70"/>
      <c r="E105" s="70"/>
      <c r="F105" s="70"/>
      <c r="G105" s="70"/>
      <c r="H105" s="70"/>
      <c r="I105" s="70"/>
      <c r="J105" s="70"/>
    </row>
    <row r="106" spans="2:10">
      <c r="B106" s="70"/>
      <c r="C106" s="70"/>
      <c r="D106" s="70"/>
      <c r="E106" s="70"/>
      <c r="F106" s="70"/>
      <c r="G106" s="70"/>
      <c r="H106" s="70"/>
      <c r="I106" s="70"/>
      <c r="J106" s="70"/>
    </row>
    <row r="107" spans="2:10">
      <c r="B107" s="70"/>
      <c r="C107" s="70"/>
      <c r="D107" s="70"/>
      <c r="E107" s="70"/>
      <c r="F107" s="70"/>
      <c r="G107" s="70"/>
      <c r="H107" s="70"/>
      <c r="I107" s="70"/>
      <c r="J107" s="70"/>
    </row>
    <row r="108" spans="2:10">
      <c r="B108" s="70"/>
      <c r="C108" s="70"/>
      <c r="D108" s="70"/>
      <c r="E108" s="70"/>
      <c r="F108" s="70"/>
      <c r="G108" s="70"/>
      <c r="H108" s="70"/>
      <c r="I108" s="70"/>
      <c r="J108" s="70"/>
    </row>
    <row r="109" spans="2:10">
      <c r="B109" s="70"/>
      <c r="C109" s="70"/>
      <c r="D109" s="70"/>
      <c r="E109" s="70"/>
      <c r="F109" s="70"/>
      <c r="G109" s="70"/>
      <c r="H109" s="70"/>
      <c r="I109" s="70"/>
      <c r="J109" s="70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8" t="s">
        <v>155</v>
      </c>
      <c r="C1" s="48" t="s" vm="1">
        <v>232</v>
      </c>
    </row>
    <row r="2" spans="2:60">
      <c r="B2" s="48" t="s">
        <v>154</v>
      </c>
      <c r="C2" s="48" t="s">
        <v>233</v>
      </c>
    </row>
    <row r="3" spans="2:60">
      <c r="B3" s="48" t="s">
        <v>156</v>
      </c>
      <c r="C3" s="48" t="s">
        <v>234</v>
      </c>
    </row>
    <row r="4" spans="2:60">
      <c r="B4" s="48" t="s">
        <v>157</v>
      </c>
      <c r="C4" s="48">
        <v>8604</v>
      </c>
    </row>
    <row r="6" spans="2:60" ht="26.25" customHeight="1">
      <c r="B6" s="112" t="s">
        <v>190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60" s="3" customFormat="1" ht="63">
      <c r="B7" s="49" t="s">
        <v>91</v>
      </c>
      <c r="C7" s="51" t="s">
        <v>92</v>
      </c>
      <c r="D7" s="51" t="s">
        <v>14</v>
      </c>
      <c r="E7" s="51" t="s">
        <v>15</v>
      </c>
      <c r="F7" s="51" t="s">
        <v>41</v>
      </c>
      <c r="G7" s="51" t="s">
        <v>77</v>
      </c>
      <c r="H7" s="51" t="s">
        <v>38</v>
      </c>
      <c r="I7" s="51" t="s">
        <v>85</v>
      </c>
      <c r="J7" s="51" t="s">
        <v>158</v>
      </c>
      <c r="K7" s="67" t="s">
        <v>159</v>
      </c>
    </row>
    <row r="8" spans="2:60" s="3" customFormat="1" ht="21.75" customHeight="1">
      <c r="B8" s="15"/>
      <c r="C8" s="60"/>
      <c r="D8" s="16"/>
      <c r="E8" s="16"/>
      <c r="F8" s="16" t="s">
        <v>19</v>
      </c>
      <c r="G8" s="16"/>
      <c r="H8" s="16" t="s">
        <v>19</v>
      </c>
      <c r="I8" s="16" t="s">
        <v>211</v>
      </c>
      <c r="J8" s="32" t="s">
        <v>19</v>
      </c>
      <c r="K8" s="17" t="s">
        <v>19</v>
      </c>
    </row>
    <row r="9" spans="2:60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5" t="s">
        <v>381</v>
      </c>
      <c r="C10" s="70"/>
      <c r="D10" s="70"/>
      <c r="E10" s="70"/>
      <c r="F10" s="70"/>
      <c r="G10" s="70"/>
      <c r="H10" s="70"/>
      <c r="I10" s="106">
        <v>0</v>
      </c>
      <c r="J10" s="107">
        <v>0</v>
      </c>
      <c r="K10" s="107">
        <v>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98"/>
      <c r="C11" s="70"/>
      <c r="D11" s="70"/>
      <c r="E11" s="70"/>
      <c r="F11" s="70"/>
      <c r="G11" s="70"/>
      <c r="H11" s="70"/>
      <c r="I11" s="70"/>
      <c r="J11" s="70"/>
      <c r="K11" s="70"/>
    </row>
    <row r="12" spans="2:60">
      <c r="B12" s="98"/>
      <c r="C12" s="70"/>
      <c r="D12" s="70"/>
      <c r="E12" s="70"/>
      <c r="F12" s="70"/>
      <c r="G12" s="70"/>
      <c r="H12" s="70"/>
      <c r="I12" s="70"/>
      <c r="J12" s="70"/>
      <c r="K12" s="70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70"/>
      <c r="C13" s="70"/>
      <c r="D13" s="70"/>
      <c r="E13" s="70"/>
      <c r="F13" s="70"/>
      <c r="G13" s="70"/>
      <c r="H13" s="70"/>
      <c r="I13" s="70"/>
      <c r="J13" s="70"/>
      <c r="K13" s="70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70"/>
      <c r="C14" s="70"/>
      <c r="D14" s="70"/>
      <c r="E14" s="70"/>
      <c r="F14" s="70"/>
      <c r="G14" s="70"/>
      <c r="H14" s="70"/>
      <c r="I14" s="70"/>
      <c r="J14" s="70"/>
      <c r="K14" s="70"/>
    </row>
    <row r="15" spans="2:60">
      <c r="B15" s="70"/>
      <c r="C15" s="70"/>
      <c r="D15" s="70"/>
      <c r="E15" s="70"/>
      <c r="F15" s="70"/>
      <c r="G15" s="70"/>
      <c r="H15" s="70"/>
      <c r="I15" s="70"/>
      <c r="J15" s="70"/>
      <c r="K15" s="70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70"/>
      <c r="C16" s="70"/>
      <c r="D16" s="70"/>
      <c r="E16" s="70"/>
      <c r="F16" s="70"/>
      <c r="G16" s="70"/>
      <c r="H16" s="70"/>
      <c r="I16" s="70"/>
      <c r="J16" s="70"/>
      <c r="K16" s="70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70"/>
      <c r="C17" s="70"/>
      <c r="D17" s="70"/>
      <c r="E17" s="70"/>
      <c r="F17" s="70"/>
      <c r="G17" s="70"/>
      <c r="H17" s="70"/>
      <c r="I17" s="70"/>
      <c r="J17" s="70"/>
      <c r="K17" s="70"/>
    </row>
    <row r="18" spans="2:11">
      <c r="B18" s="70"/>
      <c r="C18" s="70"/>
      <c r="D18" s="70"/>
      <c r="E18" s="70"/>
      <c r="F18" s="70"/>
      <c r="G18" s="70"/>
      <c r="H18" s="70"/>
      <c r="I18" s="70"/>
      <c r="J18" s="70"/>
      <c r="K18" s="70"/>
    </row>
    <row r="19" spans="2:11">
      <c r="B19" s="70"/>
      <c r="C19" s="70"/>
      <c r="D19" s="70"/>
      <c r="E19" s="70"/>
      <c r="F19" s="70"/>
      <c r="G19" s="70"/>
      <c r="H19" s="70"/>
      <c r="I19" s="70"/>
      <c r="J19" s="70"/>
      <c r="K19" s="70"/>
    </row>
    <row r="20" spans="2:11">
      <c r="B20" s="70"/>
      <c r="C20" s="70"/>
      <c r="D20" s="70"/>
      <c r="E20" s="70"/>
      <c r="F20" s="70"/>
      <c r="G20" s="70"/>
      <c r="H20" s="70"/>
      <c r="I20" s="70"/>
      <c r="J20" s="70"/>
      <c r="K20" s="70"/>
    </row>
    <row r="21" spans="2:11">
      <c r="B21" s="70"/>
      <c r="C21" s="70"/>
      <c r="D21" s="70"/>
      <c r="E21" s="70"/>
      <c r="F21" s="70"/>
      <c r="G21" s="70"/>
      <c r="H21" s="70"/>
      <c r="I21" s="70"/>
      <c r="J21" s="70"/>
      <c r="K21" s="70"/>
    </row>
    <row r="22" spans="2:11">
      <c r="B22" s="70"/>
      <c r="C22" s="70"/>
      <c r="D22" s="70"/>
      <c r="E22" s="70"/>
      <c r="F22" s="70"/>
      <c r="G22" s="70"/>
      <c r="H22" s="70"/>
      <c r="I22" s="70"/>
      <c r="J22" s="70"/>
      <c r="K22" s="70"/>
    </row>
    <row r="23" spans="2:11">
      <c r="B23" s="70"/>
      <c r="C23" s="70"/>
      <c r="D23" s="70"/>
      <c r="E23" s="70"/>
      <c r="F23" s="70"/>
      <c r="G23" s="70"/>
      <c r="H23" s="70"/>
      <c r="I23" s="70"/>
      <c r="J23" s="70"/>
      <c r="K23" s="70"/>
    </row>
    <row r="24" spans="2:11">
      <c r="B24" s="70"/>
      <c r="C24" s="70"/>
      <c r="D24" s="70"/>
      <c r="E24" s="70"/>
      <c r="F24" s="70"/>
      <c r="G24" s="70"/>
      <c r="H24" s="70"/>
      <c r="I24" s="70"/>
      <c r="J24" s="70"/>
      <c r="K24" s="70"/>
    </row>
    <row r="25" spans="2:11">
      <c r="B25" s="70"/>
      <c r="C25" s="70"/>
      <c r="D25" s="70"/>
      <c r="E25" s="70"/>
      <c r="F25" s="70"/>
      <c r="G25" s="70"/>
      <c r="H25" s="70"/>
      <c r="I25" s="70"/>
      <c r="J25" s="70"/>
      <c r="K25" s="70"/>
    </row>
    <row r="26" spans="2:11"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2:11"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2:11">
      <c r="B28" s="70"/>
      <c r="C28" s="70"/>
      <c r="D28" s="70"/>
      <c r="E28" s="70"/>
      <c r="F28" s="70"/>
      <c r="G28" s="70"/>
      <c r="H28" s="70"/>
      <c r="I28" s="70"/>
      <c r="J28" s="70"/>
      <c r="K28" s="70"/>
    </row>
    <row r="29" spans="2:11">
      <c r="B29" s="70"/>
      <c r="C29" s="70"/>
      <c r="D29" s="70"/>
      <c r="E29" s="70"/>
      <c r="F29" s="70"/>
      <c r="G29" s="70"/>
      <c r="H29" s="70"/>
      <c r="I29" s="70"/>
      <c r="J29" s="70"/>
      <c r="K29" s="70"/>
    </row>
    <row r="30" spans="2:11">
      <c r="B30" s="70"/>
      <c r="C30" s="70"/>
      <c r="D30" s="70"/>
      <c r="E30" s="70"/>
      <c r="F30" s="70"/>
      <c r="G30" s="70"/>
      <c r="H30" s="70"/>
      <c r="I30" s="70"/>
      <c r="J30" s="70"/>
      <c r="K30" s="70"/>
    </row>
    <row r="31" spans="2:11">
      <c r="B31" s="70"/>
      <c r="C31" s="70"/>
      <c r="D31" s="70"/>
      <c r="E31" s="70"/>
      <c r="F31" s="70"/>
      <c r="G31" s="70"/>
      <c r="H31" s="70"/>
      <c r="I31" s="70"/>
      <c r="J31" s="70"/>
      <c r="K31" s="70"/>
    </row>
    <row r="32" spans="2:11">
      <c r="B32" s="70"/>
      <c r="C32" s="70"/>
      <c r="D32" s="70"/>
      <c r="E32" s="70"/>
      <c r="F32" s="70"/>
      <c r="G32" s="70"/>
      <c r="H32" s="70"/>
      <c r="I32" s="70"/>
      <c r="J32" s="70"/>
      <c r="K32" s="70"/>
    </row>
    <row r="33" spans="2:11">
      <c r="B33" s="70"/>
      <c r="C33" s="70"/>
      <c r="D33" s="70"/>
      <c r="E33" s="70"/>
      <c r="F33" s="70"/>
      <c r="G33" s="70"/>
      <c r="H33" s="70"/>
      <c r="I33" s="70"/>
      <c r="J33" s="70"/>
      <c r="K33" s="70"/>
    </row>
    <row r="34" spans="2:11">
      <c r="B34" s="70"/>
      <c r="C34" s="70"/>
      <c r="D34" s="70"/>
      <c r="E34" s="70"/>
      <c r="F34" s="70"/>
      <c r="G34" s="70"/>
      <c r="H34" s="70"/>
      <c r="I34" s="70"/>
      <c r="J34" s="70"/>
      <c r="K34" s="70"/>
    </row>
    <row r="35" spans="2:11">
      <c r="B35" s="70"/>
      <c r="C35" s="70"/>
      <c r="D35" s="70"/>
      <c r="E35" s="70"/>
      <c r="F35" s="70"/>
      <c r="G35" s="70"/>
      <c r="H35" s="70"/>
      <c r="I35" s="70"/>
      <c r="J35" s="70"/>
      <c r="K35" s="70"/>
    </row>
    <row r="36" spans="2:11">
      <c r="B36" s="70"/>
      <c r="C36" s="70"/>
      <c r="D36" s="70"/>
      <c r="E36" s="70"/>
      <c r="F36" s="70"/>
      <c r="G36" s="70"/>
      <c r="H36" s="70"/>
      <c r="I36" s="70"/>
      <c r="J36" s="70"/>
      <c r="K36" s="70"/>
    </row>
    <row r="37" spans="2:11">
      <c r="B37" s="70"/>
      <c r="C37" s="70"/>
      <c r="D37" s="70"/>
      <c r="E37" s="70"/>
      <c r="F37" s="70"/>
      <c r="G37" s="70"/>
      <c r="H37" s="70"/>
      <c r="I37" s="70"/>
      <c r="J37" s="70"/>
      <c r="K37" s="70"/>
    </row>
    <row r="38" spans="2:11">
      <c r="B38" s="70"/>
      <c r="C38" s="70"/>
      <c r="D38" s="70"/>
      <c r="E38" s="70"/>
      <c r="F38" s="70"/>
      <c r="G38" s="70"/>
      <c r="H38" s="70"/>
      <c r="I38" s="70"/>
      <c r="J38" s="70"/>
      <c r="K38" s="70"/>
    </row>
    <row r="39" spans="2:11">
      <c r="B39" s="70"/>
      <c r="C39" s="70"/>
      <c r="D39" s="70"/>
      <c r="E39" s="70"/>
      <c r="F39" s="70"/>
      <c r="G39" s="70"/>
      <c r="H39" s="70"/>
      <c r="I39" s="70"/>
      <c r="J39" s="70"/>
      <c r="K39" s="70"/>
    </row>
    <row r="40" spans="2:11">
      <c r="B40" s="70"/>
      <c r="C40" s="70"/>
      <c r="D40" s="70"/>
      <c r="E40" s="70"/>
      <c r="F40" s="70"/>
      <c r="G40" s="70"/>
      <c r="H40" s="70"/>
      <c r="I40" s="70"/>
      <c r="J40" s="70"/>
      <c r="K40" s="70"/>
    </row>
    <row r="41" spans="2:11">
      <c r="B41" s="70"/>
      <c r="C41" s="70"/>
      <c r="D41" s="70"/>
      <c r="E41" s="70"/>
      <c r="F41" s="70"/>
      <c r="G41" s="70"/>
      <c r="H41" s="70"/>
      <c r="I41" s="70"/>
      <c r="J41" s="70"/>
      <c r="K41" s="70"/>
    </row>
    <row r="42" spans="2:11">
      <c r="B42" s="70"/>
      <c r="C42" s="70"/>
      <c r="D42" s="70"/>
      <c r="E42" s="70"/>
      <c r="F42" s="70"/>
      <c r="G42" s="70"/>
      <c r="H42" s="70"/>
      <c r="I42" s="70"/>
      <c r="J42" s="70"/>
      <c r="K42" s="70"/>
    </row>
    <row r="43" spans="2:11">
      <c r="B43" s="70"/>
      <c r="C43" s="70"/>
      <c r="D43" s="70"/>
      <c r="E43" s="70"/>
      <c r="F43" s="70"/>
      <c r="G43" s="70"/>
      <c r="H43" s="70"/>
      <c r="I43" s="70"/>
      <c r="J43" s="70"/>
      <c r="K43" s="70"/>
    </row>
    <row r="44" spans="2:11">
      <c r="B44" s="70"/>
      <c r="C44" s="70"/>
      <c r="D44" s="70"/>
      <c r="E44" s="70"/>
      <c r="F44" s="70"/>
      <c r="G44" s="70"/>
      <c r="H44" s="70"/>
      <c r="I44" s="70"/>
      <c r="J44" s="70"/>
      <c r="K44" s="70"/>
    </row>
    <row r="45" spans="2:11">
      <c r="B45" s="70"/>
      <c r="C45" s="70"/>
      <c r="D45" s="70"/>
      <c r="E45" s="70"/>
      <c r="F45" s="70"/>
      <c r="G45" s="70"/>
      <c r="H45" s="70"/>
      <c r="I45" s="70"/>
      <c r="J45" s="70"/>
      <c r="K45" s="70"/>
    </row>
    <row r="46" spans="2:11">
      <c r="B46" s="70"/>
      <c r="C46" s="70"/>
      <c r="D46" s="70"/>
      <c r="E46" s="70"/>
      <c r="F46" s="70"/>
      <c r="G46" s="70"/>
      <c r="H46" s="70"/>
      <c r="I46" s="70"/>
      <c r="J46" s="70"/>
      <c r="K46" s="70"/>
    </row>
    <row r="47" spans="2:11">
      <c r="B47" s="70"/>
      <c r="C47" s="70"/>
      <c r="D47" s="70"/>
      <c r="E47" s="70"/>
      <c r="F47" s="70"/>
      <c r="G47" s="70"/>
      <c r="H47" s="70"/>
      <c r="I47" s="70"/>
      <c r="J47" s="70"/>
      <c r="K47" s="70"/>
    </row>
    <row r="48" spans="2:11">
      <c r="B48" s="70"/>
      <c r="C48" s="70"/>
      <c r="D48" s="70"/>
      <c r="E48" s="70"/>
      <c r="F48" s="70"/>
      <c r="G48" s="70"/>
      <c r="H48" s="70"/>
      <c r="I48" s="70"/>
      <c r="J48" s="70"/>
      <c r="K48" s="70"/>
    </row>
    <row r="49" spans="2:11">
      <c r="B49" s="70"/>
      <c r="C49" s="70"/>
      <c r="D49" s="70"/>
      <c r="E49" s="70"/>
      <c r="F49" s="70"/>
      <c r="G49" s="70"/>
      <c r="H49" s="70"/>
      <c r="I49" s="70"/>
      <c r="J49" s="70"/>
      <c r="K49" s="70"/>
    </row>
    <row r="50" spans="2:11">
      <c r="B50" s="70"/>
      <c r="C50" s="70"/>
      <c r="D50" s="70"/>
      <c r="E50" s="70"/>
      <c r="F50" s="70"/>
      <c r="G50" s="70"/>
      <c r="H50" s="70"/>
      <c r="I50" s="70"/>
      <c r="J50" s="70"/>
      <c r="K50" s="70"/>
    </row>
    <row r="51" spans="2:11">
      <c r="B51" s="70"/>
      <c r="C51" s="70"/>
      <c r="D51" s="70"/>
      <c r="E51" s="70"/>
      <c r="F51" s="70"/>
      <c r="G51" s="70"/>
      <c r="H51" s="70"/>
      <c r="I51" s="70"/>
      <c r="J51" s="70"/>
      <c r="K51" s="70"/>
    </row>
    <row r="52" spans="2:11">
      <c r="B52" s="70"/>
      <c r="C52" s="70"/>
      <c r="D52" s="70"/>
      <c r="E52" s="70"/>
      <c r="F52" s="70"/>
      <c r="G52" s="70"/>
      <c r="H52" s="70"/>
      <c r="I52" s="70"/>
      <c r="J52" s="70"/>
      <c r="K52" s="70"/>
    </row>
    <row r="53" spans="2:11">
      <c r="B53" s="70"/>
      <c r="C53" s="70"/>
      <c r="D53" s="70"/>
      <c r="E53" s="70"/>
      <c r="F53" s="70"/>
      <c r="G53" s="70"/>
      <c r="H53" s="70"/>
      <c r="I53" s="70"/>
      <c r="J53" s="70"/>
      <c r="K53" s="70"/>
    </row>
    <row r="54" spans="2:11">
      <c r="B54" s="70"/>
      <c r="C54" s="70"/>
      <c r="D54" s="70"/>
      <c r="E54" s="70"/>
      <c r="F54" s="70"/>
      <c r="G54" s="70"/>
      <c r="H54" s="70"/>
      <c r="I54" s="70"/>
      <c r="J54" s="70"/>
      <c r="K54" s="70"/>
    </row>
    <row r="55" spans="2:11">
      <c r="B55" s="70"/>
      <c r="C55" s="70"/>
      <c r="D55" s="70"/>
      <c r="E55" s="70"/>
      <c r="F55" s="70"/>
      <c r="G55" s="70"/>
      <c r="H55" s="70"/>
      <c r="I55" s="70"/>
      <c r="J55" s="70"/>
      <c r="K55" s="70"/>
    </row>
    <row r="56" spans="2:11">
      <c r="B56" s="70"/>
      <c r="C56" s="70"/>
      <c r="D56" s="70"/>
      <c r="E56" s="70"/>
      <c r="F56" s="70"/>
      <c r="G56" s="70"/>
      <c r="H56" s="70"/>
      <c r="I56" s="70"/>
      <c r="J56" s="70"/>
      <c r="K56" s="70"/>
    </row>
    <row r="57" spans="2:11">
      <c r="B57" s="70"/>
      <c r="C57" s="70"/>
      <c r="D57" s="70"/>
      <c r="E57" s="70"/>
      <c r="F57" s="70"/>
      <c r="G57" s="70"/>
      <c r="H57" s="70"/>
      <c r="I57" s="70"/>
      <c r="J57" s="70"/>
      <c r="K57" s="70"/>
    </row>
    <row r="58" spans="2:11">
      <c r="B58" s="70"/>
      <c r="C58" s="70"/>
      <c r="D58" s="70"/>
      <c r="E58" s="70"/>
      <c r="F58" s="70"/>
      <c r="G58" s="70"/>
      <c r="H58" s="70"/>
      <c r="I58" s="70"/>
      <c r="J58" s="70"/>
      <c r="K58" s="70"/>
    </row>
    <row r="59" spans="2:11">
      <c r="B59" s="70"/>
      <c r="C59" s="70"/>
      <c r="D59" s="70"/>
      <c r="E59" s="70"/>
      <c r="F59" s="70"/>
      <c r="G59" s="70"/>
      <c r="H59" s="70"/>
      <c r="I59" s="70"/>
      <c r="J59" s="70"/>
      <c r="K59" s="70"/>
    </row>
    <row r="60" spans="2:11">
      <c r="B60" s="70"/>
      <c r="C60" s="70"/>
      <c r="D60" s="70"/>
      <c r="E60" s="70"/>
      <c r="F60" s="70"/>
      <c r="G60" s="70"/>
      <c r="H60" s="70"/>
      <c r="I60" s="70"/>
      <c r="J60" s="70"/>
      <c r="K60" s="70"/>
    </row>
    <row r="61" spans="2:11">
      <c r="B61" s="70"/>
      <c r="C61" s="70"/>
      <c r="D61" s="70"/>
      <c r="E61" s="70"/>
      <c r="F61" s="70"/>
      <c r="G61" s="70"/>
      <c r="H61" s="70"/>
      <c r="I61" s="70"/>
      <c r="J61" s="70"/>
      <c r="K61" s="70"/>
    </row>
    <row r="62" spans="2:11">
      <c r="B62" s="70"/>
      <c r="C62" s="70"/>
      <c r="D62" s="70"/>
      <c r="E62" s="70"/>
      <c r="F62" s="70"/>
      <c r="G62" s="70"/>
      <c r="H62" s="70"/>
      <c r="I62" s="70"/>
      <c r="J62" s="70"/>
      <c r="K62" s="70"/>
    </row>
    <row r="63" spans="2:11">
      <c r="B63" s="70"/>
      <c r="C63" s="70"/>
      <c r="D63" s="70"/>
      <c r="E63" s="70"/>
      <c r="F63" s="70"/>
      <c r="G63" s="70"/>
      <c r="H63" s="70"/>
      <c r="I63" s="70"/>
      <c r="J63" s="70"/>
      <c r="K63" s="70"/>
    </row>
    <row r="64" spans="2:11">
      <c r="B64" s="70"/>
      <c r="C64" s="70"/>
      <c r="D64" s="70"/>
      <c r="E64" s="70"/>
      <c r="F64" s="70"/>
      <c r="G64" s="70"/>
      <c r="H64" s="70"/>
      <c r="I64" s="70"/>
      <c r="J64" s="70"/>
      <c r="K64" s="70"/>
    </row>
    <row r="65" spans="2:11">
      <c r="B65" s="70"/>
      <c r="C65" s="70"/>
      <c r="D65" s="70"/>
      <c r="E65" s="70"/>
      <c r="F65" s="70"/>
      <c r="G65" s="70"/>
      <c r="H65" s="70"/>
      <c r="I65" s="70"/>
      <c r="J65" s="70"/>
      <c r="K65" s="70"/>
    </row>
    <row r="66" spans="2:11">
      <c r="B66" s="70"/>
      <c r="C66" s="70"/>
      <c r="D66" s="70"/>
      <c r="E66" s="70"/>
      <c r="F66" s="70"/>
      <c r="G66" s="70"/>
      <c r="H66" s="70"/>
      <c r="I66" s="70"/>
      <c r="J66" s="70"/>
      <c r="K66" s="70"/>
    </row>
    <row r="67" spans="2:11">
      <c r="B67" s="70"/>
      <c r="C67" s="70"/>
      <c r="D67" s="70"/>
      <c r="E67" s="70"/>
      <c r="F67" s="70"/>
      <c r="G67" s="70"/>
      <c r="H67" s="70"/>
      <c r="I67" s="70"/>
      <c r="J67" s="70"/>
      <c r="K67" s="70"/>
    </row>
    <row r="68" spans="2:11">
      <c r="B68" s="70"/>
      <c r="C68" s="70"/>
      <c r="D68" s="70"/>
      <c r="E68" s="70"/>
      <c r="F68" s="70"/>
      <c r="G68" s="70"/>
      <c r="H68" s="70"/>
      <c r="I68" s="70"/>
      <c r="J68" s="70"/>
      <c r="K68" s="70"/>
    </row>
    <row r="69" spans="2:11">
      <c r="B69" s="70"/>
      <c r="C69" s="70"/>
      <c r="D69" s="70"/>
      <c r="E69" s="70"/>
      <c r="F69" s="70"/>
      <c r="G69" s="70"/>
      <c r="H69" s="70"/>
      <c r="I69" s="70"/>
      <c r="J69" s="70"/>
      <c r="K69" s="70"/>
    </row>
    <row r="70" spans="2:11">
      <c r="B70" s="70"/>
      <c r="C70" s="70"/>
      <c r="D70" s="70"/>
      <c r="E70" s="70"/>
      <c r="F70" s="70"/>
      <c r="G70" s="70"/>
      <c r="H70" s="70"/>
      <c r="I70" s="70"/>
      <c r="J70" s="70"/>
      <c r="K70" s="70"/>
    </row>
    <row r="71" spans="2:11">
      <c r="B71" s="70"/>
      <c r="C71" s="70"/>
      <c r="D71" s="70"/>
      <c r="E71" s="70"/>
      <c r="F71" s="70"/>
      <c r="G71" s="70"/>
      <c r="H71" s="70"/>
      <c r="I71" s="70"/>
      <c r="J71" s="70"/>
      <c r="K71" s="70"/>
    </row>
    <row r="72" spans="2:11">
      <c r="B72" s="70"/>
      <c r="C72" s="70"/>
      <c r="D72" s="70"/>
      <c r="E72" s="70"/>
      <c r="F72" s="70"/>
      <c r="G72" s="70"/>
      <c r="H72" s="70"/>
      <c r="I72" s="70"/>
      <c r="J72" s="70"/>
      <c r="K72" s="70"/>
    </row>
    <row r="73" spans="2:11">
      <c r="B73" s="70"/>
      <c r="C73" s="70"/>
      <c r="D73" s="70"/>
      <c r="E73" s="70"/>
      <c r="F73" s="70"/>
      <c r="G73" s="70"/>
      <c r="H73" s="70"/>
      <c r="I73" s="70"/>
      <c r="J73" s="70"/>
      <c r="K73" s="70"/>
    </row>
    <row r="74" spans="2:11">
      <c r="B74" s="70"/>
      <c r="C74" s="70"/>
      <c r="D74" s="70"/>
      <c r="E74" s="70"/>
      <c r="F74" s="70"/>
      <c r="G74" s="70"/>
      <c r="H74" s="70"/>
      <c r="I74" s="70"/>
      <c r="J74" s="70"/>
      <c r="K74" s="70"/>
    </row>
    <row r="75" spans="2:11">
      <c r="B75" s="70"/>
      <c r="C75" s="70"/>
      <c r="D75" s="70"/>
      <c r="E75" s="70"/>
      <c r="F75" s="70"/>
      <c r="G75" s="70"/>
      <c r="H75" s="70"/>
      <c r="I75" s="70"/>
      <c r="J75" s="70"/>
      <c r="K75" s="70"/>
    </row>
    <row r="76" spans="2:11">
      <c r="B76" s="70"/>
      <c r="C76" s="70"/>
      <c r="D76" s="70"/>
      <c r="E76" s="70"/>
      <c r="F76" s="70"/>
      <c r="G76" s="70"/>
      <c r="H76" s="70"/>
      <c r="I76" s="70"/>
      <c r="J76" s="70"/>
      <c r="K76" s="70"/>
    </row>
    <row r="77" spans="2:11">
      <c r="B77" s="70"/>
      <c r="C77" s="70"/>
      <c r="D77" s="70"/>
      <c r="E77" s="70"/>
      <c r="F77" s="70"/>
      <c r="G77" s="70"/>
      <c r="H77" s="70"/>
      <c r="I77" s="70"/>
      <c r="J77" s="70"/>
      <c r="K77" s="70"/>
    </row>
    <row r="78" spans="2:11">
      <c r="B78" s="70"/>
      <c r="C78" s="70"/>
      <c r="D78" s="70"/>
      <c r="E78" s="70"/>
      <c r="F78" s="70"/>
      <c r="G78" s="70"/>
      <c r="H78" s="70"/>
      <c r="I78" s="70"/>
      <c r="J78" s="70"/>
      <c r="K78" s="70"/>
    </row>
    <row r="79" spans="2:11">
      <c r="B79" s="70"/>
      <c r="C79" s="70"/>
      <c r="D79" s="70"/>
      <c r="E79" s="70"/>
      <c r="F79" s="70"/>
      <c r="G79" s="70"/>
      <c r="H79" s="70"/>
      <c r="I79" s="70"/>
      <c r="J79" s="70"/>
      <c r="K79" s="70"/>
    </row>
    <row r="80" spans="2:11">
      <c r="B80" s="70"/>
      <c r="C80" s="70"/>
      <c r="D80" s="70"/>
      <c r="E80" s="70"/>
      <c r="F80" s="70"/>
      <c r="G80" s="70"/>
      <c r="H80" s="70"/>
      <c r="I80" s="70"/>
      <c r="J80" s="70"/>
      <c r="K80" s="70"/>
    </row>
    <row r="81" spans="2:11">
      <c r="B81" s="70"/>
      <c r="C81" s="70"/>
      <c r="D81" s="70"/>
      <c r="E81" s="70"/>
      <c r="F81" s="70"/>
      <c r="G81" s="70"/>
      <c r="H81" s="70"/>
      <c r="I81" s="70"/>
      <c r="J81" s="70"/>
      <c r="K81" s="70"/>
    </row>
    <row r="82" spans="2:11">
      <c r="B82" s="70"/>
      <c r="C82" s="70"/>
      <c r="D82" s="70"/>
      <c r="E82" s="70"/>
      <c r="F82" s="70"/>
      <c r="G82" s="70"/>
      <c r="H82" s="70"/>
      <c r="I82" s="70"/>
      <c r="J82" s="70"/>
      <c r="K82" s="70"/>
    </row>
    <row r="83" spans="2:11">
      <c r="B83" s="70"/>
      <c r="C83" s="70"/>
      <c r="D83" s="70"/>
      <c r="E83" s="70"/>
      <c r="F83" s="70"/>
      <c r="G83" s="70"/>
      <c r="H83" s="70"/>
      <c r="I83" s="70"/>
      <c r="J83" s="70"/>
      <c r="K83" s="70"/>
    </row>
    <row r="84" spans="2:11">
      <c r="B84" s="70"/>
      <c r="C84" s="70"/>
      <c r="D84" s="70"/>
      <c r="E84" s="70"/>
      <c r="F84" s="70"/>
      <c r="G84" s="70"/>
      <c r="H84" s="70"/>
      <c r="I84" s="70"/>
      <c r="J84" s="70"/>
      <c r="K84" s="70"/>
    </row>
    <row r="85" spans="2:11">
      <c r="B85" s="70"/>
      <c r="C85" s="70"/>
      <c r="D85" s="70"/>
      <c r="E85" s="70"/>
      <c r="F85" s="70"/>
      <c r="G85" s="70"/>
      <c r="H85" s="70"/>
      <c r="I85" s="70"/>
      <c r="J85" s="70"/>
      <c r="K85" s="70"/>
    </row>
    <row r="86" spans="2:11">
      <c r="B86" s="70"/>
      <c r="C86" s="70"/>
      <c r="D86" s="70"/>
      <c r="E86" s="70"/>
      <c r="F86" s="70"/>
      <c r="G86" s="70"/>
      <c r="H86" s="70"/>
      <c r="I86" s="70"/>
      <c r="J86" s="70"/>
      <c r="K86" s="70"/>
    </row>
    <row r="87" spans="2:11">
      <c r="B87" s="70"/>
      <c r="C87" s="70"/>
      <c r="D87" s="70"/>
      <c r="E87" s="70"/>
      <c r="F87" s="70"/>
      <c r="G87" s="70"/>
      <c r="H87" s="70"/>
      <c r="I87" s="70"/>
      <c r="J87" s="70"/>
      <c r="K87" s="70"/>
    </row>
    <row r="88" spans="2:11">
      <c r="B88" s="70"/>
      <c r="C88" s="70"/>
      <c r="D88" s="70"/>
      <c r="E88" s="70"/>
      <c r="F88" s="70"/>
      <c r="G88" s="70"/>
      <c r="H88" s="70"/>
      <c r="I88" s="70"/>
      <c r="J88" s="70"/>
      <c r="K88" s="70"/>
    </row>
    <row r="89" spans="2:11">
      <c r="B89" s="70"/>
      <c r="C89" s="70"/>
      <c r="D89" s="70"/>
      <c r="E89" s="70"/>
      <c r="F89" s="70"/>
      <c r="G89" s="70"/>
      <c r="H89" s="70"/>
      <c r="I89" s="70"/>
      <c r="J89" s="70"/>
      <c r="K89" s="70"/>
    </row>
    <row r="90" spans="2:11">
      <c r="B90" s="70"/>
      <c r="C90" s="70"/>
      <c r="D90" s="70"/>
      <c r="E90" s="70"/>
      <c r="F90" s="70"/>
      <c r="G90" s="70"/>
      <c r="H90" s="70"/>
      <c r="I90" s="70"/>
      <c r="J90" s="70"/>
      <c r="K90" s="70"/>
    </row>
    <row r="91" spans="2:11">
      <c r="B91" s="70"/>
      <c r="C91" s="70"/>
      <c r="D91" s="70"/>
      <c r="E91" s="70"/>
      <c r="F91" s="70"/>
      <c r="G91" s="70"/>
      <c r="H91" s="70"/>
      <c r="I91" s="70"/>
      <c r="J91" s="70"/>
      <c r="K91" s="70"/>
    </row>
    <row r="92" spans="2:11">
      <c r="B92" s="70"/>
      <c r="C92" s="70"/>
      <c r="D92" s="70"/>
      <c r="E92" s="70"/>
      <c r="F92" s="70"/>
      <c r="G92" s="70"/>
      <c r="H92" s="70"/>
      <c r="I92" s="70"/>
      <c r="J92" s="70"/>
      <c r="K92" s="70"/>
    </row>
    <row r="93" spans="2:11">
      <c r="B93" s="70"/>
      <c r="C93" s="70"/>
      <c r="D93" s="70"/>
      <c r="E93" s="70"/>
      <c r="F93" s="70"/>
      <c r="G93" s="70"/>
      <c r="H93" s="70"/>
      <c r="I93" s="70"/>
      <c r="J93" s="70"/>
      <c r="K93" s="70"/>
    </row>
    <row r="94" spans="2:11">
      <c r="B94" s="70"/>
      <c r="C94" s="70"/>
      <c r="D94" s="70"/>
      <c r="E94" s="70"/>
      <c r="F94" s="70"/>
      <c r="G94" s="70"/>
      <c r="H94" s="70"/>
      <c r="I94" s="70"/>
      <c r="J94" s="70"/>
      <c r="K94" s="70"/>
    </row>
    <row r="95" spans="2:11">
      <c r="B95" s="70"/>
      <c r="C95" s="70"/>
      <c r="D95" s="70"/>
      <c r="E95" s="70"/>
      <c r="F95" s="70"/>
      <c r="G95" s="70"/>
      <c r="H95" s="70"/>
      <c r="I95" s="70"/>
      <c r="J95" s="70"/>
      <c r="K95" s="70"/>
    </row>
    <row r="96" spans="2:11">
      <c r="B96" s="70"/>
      <c r="C96" s="70"/>
      <c r="D96" s="70"/>
      <c r="E96" s="70"/>
      <c r="F96" s="70"/>
      <c r="G96" s="70"/>
      <c r="H96" s="70"/>
      <c r="I96" s="70"/>
      <c r="J96" s="70"/>
      <c r="K96" s="70"/>
    </row>
    <row r="97" spans="2:11">
      <c r="B97" s="70"/>
      <c r="C97" s="70"/>
      <c r="D97" s="70"/>
      <c r="E97" s="70"/>
      <c r="F97" s="70"/>
      <c r="G97" s="70"/>
      <c r="H97" s="70"/>
      <c r="I97" s="70"/>
      <c r="J97" s="70"/>
      <c r="K97" s="70"/>
    </row>
    <row r="98" spans="2:11">
      <c r="B98" s="70"/>
      <c r="C98" s="70"/>
      <c r="D98" s="70"/>
      <c r="E98" s="70"/>
      <c r="F98" s="70"/>
      <c r="G98" s="70"/>
      <c r="H98" s="70"/>
      <c r="I98" s="70"/>
      <c r="J98" s="70"/>
      <c r="K98" s="70"/>
    </row>
    <row r="99" spans="2:11">
      <c r="B99" s="70"/>
      <c r="C99" s="70"/>
      <c r="D99" s="70"/>
      <c r="E99" s="70"/>
      <c r="F99" s="70"/>
      <c r="G99" s="70"/>
      <c r="H99" s="70"/>
      <c r="I99" s="70"/>
      <c r="J99" s="70"/>
      <c r="K99" s="70"/>
    </row>
    <row r="100" spans="2:11">
      <c r="B100" s="70"/>
      <c r="C100" s="70"/>
      <c r="D100" s="70"/>
      <c r="E100" s="70"/>
      <c r="F100" s="70"/>
      <c r="G100" s="70"/>
      <c r="H100" s="70"/>
      <c r="I100" s="70"/>
      <c r="J100" s="70"/>
      <c r="K100" s="70"/>
    </row>
    <row r="101" spans="2:11">
      <c r="B101" s="70"/>
      <c r="C101" s="70"/>
      <c r="D101" s="70"/>
      <c r="E101" s="70"/>
      <c r="F101" s="70"/>
      <c r="G101" s="70"/>
      <c r="H101" s="70"/>
      <c r="I101" s="70"/>
      <c r="J101" s="70"/>
      <c r="K101" s="70"/>
    </row>
    <row r="102" spans="2:11">
      <c r="B102" s="70"/>
      <c r="C102" s="70"/>
      <c r="D102" s="70"/>
      <c r="E102" s="70"/>
      <c r="F102" s="70"/>
      <c r="G102" s="70"/>
      <c r="H102" s="70"/>
      <c r="I102" s="70"/>
      <c r="J102" s="70"/>
      <c r="K102" s="70"/>
    </row>
    <row r="103" spans="2:11">
      <c r="B103" s="70"/>
      <c r="C103" s="70"/>
      <c r="D103" s="70"/>
      <c r="E103" s="70"/>
      <c r="F103" s="70"/>
      <c r="G103" s="70"/>
      <c r="H103" s="70"/>
      <c r="I103" s="70"/>
      <c r="J103" s="70"/>
      <c r="K103" s="70"/>
    </row>
    <row r="104" spans="2:11">
      <c r="B104" s="70"/>
      <c r="C104" s="70"/>
      <c r="D104" s="70"/>
      <c r="E104" s="70"/>
      <c r="F104" s="70"/>
      <c r="G104" s="70"/>
      <c r="H104" s="70"/>
      <c r="I104" s="70"/>
      <c r="J104" s="70"/>
      <c r="K104" s="70"/>
    </row>
    <row r="105" spans="2:11">
      <c r="B105" s="70"/>
      <c r="C105" s="70"/>
      <c r="D105" s="70"/>
      <c r="E105" s="70"/>
      <c r="F105" s="70"/>
      <c r="G105" s="70"/>
      <c r="H105" s="70"/>
      <c r="I105" s="70"/>
      <c r="J105" s="70"/>
      <c r="K105" s="70"/>
    </row>
    <row r="106" spans="2:11">
      <c r="B106" s="70"/>
      <c r="C106" s="70"/>
      <c r="D106" s="70"/>
      <c r="E106" s="70"/>
      <c r="F106" s="70"/>
      <c r="G106" s="70"/>
      <c r="H106" s="70"/>
      <c r="I106" s="70"/>
      <c r="J106" s="70"/>
      <c r="K106" s="70"/>
    </row>
    <row r="107" spans="2:11">
      <c r="B107" s="70"/>
      <c r="C107" s="70"/>
      <c r="D107" s="70"/>
      <c r="E107" s="70"/>
      <c r="F107" s="70"/>
      <c r="G107" s="70"/>
      <c r="H107" s="70"/>
      <c r="I107" s="70"/>
      <c r="J107" s="70"/>
      <c r="K107" s="70"/>
    </row>
    <row r="108" spans="2:11">
      <c r="B108" s="70"/>
      <c r="C108" s="70"/>
      <c r="D108" s="70"/>
      <c r="E108" s="70"/>
      <c r="F108" s="70"/>
      <c r="G108" s="70"/>
      <c r="H108" s="70"/>
      <c r="I108" s="70"/>
      <c r="J108" s="70"/>
      <c r="K108" s="70"/>
    </row>
    <row r="109" spans="2:11">
      <c r="B109" s="70"/>
      <c r="C109" s="70"/>
      <c r="D109" s="70"/>
      <c r="E109" s="70"/>
      <c r="F109" s="70"/>
      <c r="G109" s="70"/>
      <c r="H109" s="70"/>
      <c r="I109" s="70"/>
      <c r="J109" s="70"/>
      <c r="K109" s="70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8" t="s">
        <v>155</v>
      </c>
      <c r="C1" s="48" t="s" vm="1">
        <v>232</v>
      </c>
    </row>
    <row r="2" spans="2:60">
      <c r="B2" s="48" t="s">
        <v>154</v>
      </c>
      <c r="C2" s="48" t="s">
        <v>233</v>
      </c>
    </row>
    <row r="3" spans="2:60">
      <c r="B3" s="48" t="s">
        <v>156</v>
      </c>
      <c r="C3" s="48" t="s">
        <v>234</v>
      </c>
    </row>
    <row r="4" spans="2:60">
      <c r="B4" s="48" t="s">
        <v>157</v>
      </c>
      <c r="C4" s="48">
        <v>8604</v>
      </c>
    </row>
    <row r="6" spans="2:60" ht="26.25" customHeight="1">
      <c r="B6" s="112" t="s">
        <v>191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60" s="3" customFormat="1" ht="63">
      <c r="B7" s="49" t="s">
        <v>91</v>
      </c>
      <c r="C7" s="51" t="s">
        <v>33</v>
      </c>
      <c r="D7" s="51" t="s">
        <v>14</v>
      </c>
      <c r="E7" s="51" t="s">
        <v>15</v>
      </c>
      <c r="F7" s="51" t="s">
        <v>41</v>
      </c>
      <c r="G7" s="51" t="s">
        <v>77</v>
      </c>
      <c r="H7" s="51" t="s">
        <v>38</v>
      </c>
      <c r="I7" s="51" t="s">
        <v>85</v>
      </c>
      <c r="J7" s="51" t="s">
        <v>158</v>
      </c>
      <c r="K7" s="53" t="s">
        <v>159</v>
      </c>
    </row>
    <row r="8" spans="2:60" s="3" customFormat="1" ht="21.75" customHeight="1">
      <c r="B8" s="15"/>
      <c r="C8" s="16"/>
      <c r="D8" s="16"/>
      <c r="E8" s="16"/>
      <c r="F8" s="16" t="s">
        <v>19</v>
      </c>
      <c r="G8" s="16"/>
      <c r="H8" s="16" t="s">
        <v>19</v>
      </c>
      <c r="I8" s="16" t="s">
        <v>211</v>
      </c>
      <c r="J8" s="32" t="s">
        <v>19</v>
      </c>
      <c r="K8" s="17" t="s">
        <v>19</v>
      </c>
    </row>
    <row r="9" spans="2:60" s="4" customFormat="1" ht="18" customHeight="1">
      <c r="B9" s="18"/>
      <c r="C9" s="20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5" t="s">
        <v>382</v>
      </c>
      <c r="C10" s="70"/>
      <c r="D10" s="70"/>
      <c r="E10" s="70"/>
      <c r="F10" s="70"/>
      <c r="G10" s="70"/>
      <c r="H10" s="70"/>
      <c r="I10" s="106">
        <v>0</v>
      </c>
      <c r="J10" s="107">
        <v>0</v>
      </c>
      <c r="K10" s="107">
        <v>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98"/>
      <c r="C11" s="70"/>
      <c r="D11" s="70"/>
      <c r="E11" s="70"/>
      <c r="F11" s="70"/>
      <c r="G11" s="70"/>
      <c r="H11" s="70"/>
      <c r="I11" s="70"/>
      <c r="J11" s="70"/>
      <c r="K11" s="70"/>
    </row>
    <row r="12" spans="2:60">
      <c r="B12" s="98"/>
      <c r="C12" s="70"/>
      <c r="D12" s="70"/>
      <c r="E12" s="70"/>
      <c r="F12" s="70"/>
      <c r="G12" s="70"/>
      <c r="H12" s="70"/>
      <c r="I12" s="70"/>
      <c r="J12" s="70"/>
      <c r="K12" s="70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70"/>
      <c r="C13" s="70"/>
      <c r="D13" s="70"/>
      <c r="E13" s="70"/>
      <c r="F13" s="70"/>
      <c r="G13" s="70"/>
      <c r="H13" s="70"/>
      <c r="I13" s="70"/>
      <c r="J13" s="70"/>
      <c r="K13" s="70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70"/>
      <c r="C14" s="70"/>
      <c r="D14" s="70"/>
      <c r="E14" s="70"/>
      <c r="F14" s="70"/>
      <c r="G14" s="70"/>
      <c r="H14" s="70"/>
      <c r="I14" s="70"/>
      <c r="J14" s="70"/>
      <c r="K14" s="70"/>
    </row>
    <row r="15" spans="2:60">
      <c r="B15" s="70"/>
      <c r="C15" s="70"/>
      <c r="D15" s="70"/>
      <c r="E15" s="70"/>
      <c r="F15" s="70"/>
      <c r="G15" s="70"/>
      <c r="H15" s="70"/>
      <c r="I15" s="70"/>
      <c r="J15" s="70"/>
      <c r="K15" s="70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70"/>
      <c r="C16" s="70"/>
      <c r="D16" s="70"/>
      <c r="E16" s="70"/>
      <c r="F16" s="70"/>
      <c r="G16" s="70"/>
      <c r="H16" s="70"/>
      <c r="I16" s="70"/>
      <c r="J16" s="70"/>
      <c r="K16" s="70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70"/>
      <c r="C17" s="70"/>
      <c r="D17" s="70"/>
      <c r="E17" s="70"/>
      <c r="F17" s="70"/>
      <c r="G17" s="70"/>
      <c r="H17" s="70"/>
      <c r="I17" s="70"/>
      <c r="J17" s="70"/>
      <c r="K17" s="70"/>
    </row>
    <row r="18" spans="2:11">
      <c r="B18" s="70"/>
      <c r="C18" s="70"/>
      <c r="D18" s="70"/>
      <c r="E18" s="70"/>
      <c r="F18" s="70"/>
      <c r="G18" s="70"/>
      <c r="H18" s="70"/>
      <c r="I18" s="70"/>
      <c r="J18" s="70"/>
      <c r="K18" s="70"/>
    </row>
    <row r="19" spans="2:11">
      <c r="B19" s="70"/>
      <c r="C19" s="70"/>
      <c r="D19" s="70"/>
      <c r="E19" s="70"/>
      <c r="F19" s="70"/>
      <c r="G19" s="70"/>
      <c r="H19" s="70"/>
      <c r="I19" s="70"/>
      <c r="J19" s="70"/>
      <c r="K19" s="70"/>
    </row>
    <row r="20" spans="2:11">
      <c r="B20" s="70"/>
      <c r="C20" s="70"/>
      <c r="D20" s="70"/>
      <c r="E20" s="70"/>
      <c r="F20" s="70"/>
      <c r="G20" s="70"/>
      <c r="H20" s="70"/>
      <c r="I20" s="70"/>
      <c r="J20" s="70"/>
      <c r="K20" s="70"/>
    </row>
    <row r="21" spans="2:11">
      <c r="B21" s="70"/>
      <c r="C21" s="70"/>
      <c r="D21" s="70"/>
      <c r="E21" s="70"/>
      <c r="F21" s="70"/>
      <c r="G21" s="70"/>
      <c r="H21" s="70"/>
      <c r="I21" s="70"/>
      <c r="J21" s="70"/>
      <c r="K21" s="70"/>
    </row>
    <row r="22" spans="2:11">
      <c r="B22" s="70"/>
      <c r="C22" s="70"/>
      <c r="D22" s="70"/>
      <c r="E22" s="70"/>
      <c r="F22" s="70"/>
      <c r="G22" s="70"/>
      <c r="H22" s="70"/>
      <c r="I22" s="70"/>
      <c r="J22" s="70"/>
      <c r="K22" s="70"/>
    </row>
    <row r="23" spans="2:11">
      <c r="B23" s="70"/>
      <c r="C23" s="70"/>
      <c r="D23" s="70"/>
      <c r="E23" s="70"/>
      <c r="F23" s="70"/>
      <c r="G23" s="70"/>
      <c r="H23" s="70"/>
      <c r="I23" s="70"/>
      <c r="J23" s="70"/>
      <c r="K23" s="70"/>
    </row>
    <row r="24" spans="2:11">
      <c r="B24" s="70"/>
      <c r="C24" s="70"/>
      <c r="D24" s="70"/>
      <c r="E24" s="70"/>
      <c r="F24" s="70"/>
      <c r="G24" s="70"/>
      <c r="H24" s="70"/>
      <c r="I24" s="70"/>
      <c r="J24" s="70"/>
      <c r="K24" s="70"/>
    </row>
    <row r="25" spans="2:11">
      <c r="B25" s="70"/>
      <c r="C25" s="70"/>
      <c r="D25" s="70"/>
      <c r="E25" s="70"/>
      <c r="F25" s="70"/>
      <c r="G25" s="70"/>
      <c r="H25" s="70"/>
      <c r="I25" s="70"/>
      <c r="J25" s="70"/>
      <c r="K25" s="70"/>
    </row>
    <row r="26" spans="2:11"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2:11"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2:11">
      <c r="B28" s="70"/>
      <c r="C28" s="70"/>
      <c r="D28" s="70"/>
      <c r="E28" s="70"/>
      <c r="F28" s="70"/>
      <c r="G28" s="70"/>
      <c r="H28" s="70"/>
      <c r="I28" s="70"/>
      <c r="J28" s="70"/>
      <c r="K28" s="70"/>
    </row>
    <row r="29" spans="2:11">
      <c r="B29" s="70"/>
      <c r="C29" s="70"/>
      <c r="D29" s="70"/>
      <c r="E29" s="70"/>
      <c r="F29" s="70"/>
      <c r="G29" s="70"/>
      <c r="H29" s="70"/>
      <c r="I29" s="70"/>
      <c r="J29" s="70"/>
      <c r="K29" s="70"/>
    </row>
    <row r="30" spans="2:11">
      <c r="B30" s="70"/>
      <c r="C30" s="70"/>
      <c r="D30" s="70"/>
      <c r="E30" s="70"/>
      <c r="F30" s="70"/>
      <c r="G30" s="70"/>
      <c r="H30" s="70"/>
      <c r="I30" s="70"/>
      <c r="J30" s="70"/>
      <c r="K30" s="70"/>
    </row>
    <row r="31" spans="2:11">
      <c r="B31" s="70"/>
      <c r="C31" s="70"/>
      <c r="D31" s="70"/>
      <c r="E31" s="70"/>
      <c r="F31" s="70"/>
      <c r="G31" s="70"/>
      <c r="H31" s="70"/>
      <c r="I31" s="70"/>
      <c r="J31" s="70"/>
      <c r="K31" s="70"/>
    </row>
    <row r="32" spans="2:11">
      <c r="B32" s="70"/>
      <c r="C32" s="70"/>
      <c r="D32" s="70"/>
      <c r="E32" s="70"/>
      <c r="F32" s="70"/>
      <c r="G32" s="70"/>
      <c r="H32" s="70"/>
      <c r="I32" s="70"/>
      <c r="J32" s="70"/>
      <c r="K32" s="70"/>
    </row>
    <row r="33" spans="2:11">
      <c r="B33" s="70"/>
      <c r="C33" s="70"/>
      <c r="D33" s="70"/>
      <c r="E33" s="70"/>
      <c r="F33" s="70"/>
      <c r="G33" s="70"/>
      <c r="H33" s="70"/>
      <c r="I33" s="70"/>
      <c r="J33" s="70"/>
      <c r="K33" s="70"/>
    </row>
    <row r="34" spans="2:11">
      <c r="B34" s="70"/>
      <c r="C34" s="70"/>
      <c r="D34" s="70"/>
      <c r="E34" s="70"/>
      <c r="F34" s="70"/>
      <c r="G34" s="70"/>
      <c r="H34" s="70"/>
      <c r="I34" s="70"/>
      <c r="J34" s="70"/>
      <c r="K34" s="70"/>
    </row>
    <row r="35" spans="2:11">
      <c r="B35" s="70"/>
      <c r="C35" s="70"/>
      <c r="D35" s="70"/>
      <c r="E35" s="70"/>
      <c r="F35" s="70"/>
      <c r="G35" s="70"/>
      <c r="H35" s="70"/>
      <c r="I35" s="70"/>
      <c r="J35" s="70"/>
      <c r="K35" s="70"/>
    </row>
    <row r="36" spans="2:11">
      <c r="B36" s="70"/>
      <c r="C36" s="70"/>
      <c r="D36" s="70"/>
      <c r="E36" s="70"/>
      <c r="F36" s="70"/>
      <c r="G36" s="70"/>
      <c r="H36" s="70"/>
      <c r="I36" s="70"/>
      <c r="J36" s="70"/>
      <c r="K36" s="70"/>
    </row>
    <row r="37" spans="2:11">
      <c r="B37" s="70"/>
      <c r="C37" s="70"/>
      <c r="D37" s="70"/>
      <c r="E37" s="70"/>
      <c r="F37" s="70"/>
      <c r="G37" s="70"/>
      <c r="H37" s="70"/>
      <c r="I37" s="70"/>
      <c r="J37" s="70"/>
      <c r="K37" s="70"/>
    </row>
    <row r="38" spans="2:11">
      <c r="B38" s="70"/>
      <c r="C38" s="70"/>
      <c r="D38" s="70"/>
      <c r="E38" s="70"/>
      <c r="F38" s="70"/>
      <c r="G38" s="70"/>
      <c r="H38" s="70"/>
      <c r="I38" s="70"/>
      <c r="J38" s="70"/>
      <c r="K38" s="70"/>
    </row>
    <row r="39" spans="2:11">
      <c r="B39" s="70"/>
      <c r="C39" s="70"/>
      <c r="D39" s="70"/>
      <c r="E39" s="70"/>
      <c r="F39" s="70"/>
      <c r="G39" s="70"/>
      <c r="H39" s="70"/>
      <c r="I39" s="70"/>
      <c r="J39" s="70"/>
      <c r="K39" s="70"/>
    </row>
    <row r="40" spans="2:11">
      <c r="B40" s="70"/>
      <c r="C40" s="70"/>
      <c r="D40" s="70"/>
      <c r="E40" s="70"/>
      <c r="F40" s="70"/>
      <c r="G40" s="70"/>
      <c r="H40" s="70"/>
      <c r="I40" s="70"/>
      <c r="J40" s="70"/>
      <c r="K40" s="70"/>
    </row>
    <row r="41" spans="2:11">
      <c r="B41" s="70"/>
      <c r="C41" s="70"/>
      <c r="D41" s="70"/>
      <c r="E41" s="70"/>
      <c r="F41" s="70"/>
      <c r="G41" s="70"/>
      <c r="H41" s="70"/>
      <c r="I41" s="70"/>
      <c r="J41" s="70"/>
      <c r="K41" s="70"/>
    </row>
    <row r="42" spans="2:11">
      <c r="B42" s="70"/>
      <c r="C42" s="70"/>
      <c r="D42" s="70"/>
      <c r="E42" s="70"/>
      <c r="F42" s="70"/>
      <c r="G42" s="70"/>
      <c r="H42" s="70"/>
      <c r="I42" s="70"/>
      <c r="J42" s="70"/>
      <c r="K42" s="70"/>
    </row>
    <row r="43" spans="2:11">
      <c r="B43" s="70"/>
      <c r="C43" s="70"/>
      <c r="D43" s="70"/>
      <c r="E43" s="70"/>
      <c r="F43" s="70"/>
      <c r="G43" s="70"/>
      <c r="H43" s="70"/>
      <c r="I43" s="70"/>
      <c r="J43" s="70"/>
      <c r="K43" s="70"/>
    </row>
    <row r="44" spans="2:11">
      <c r="B44" s="70"/>
      <c r="C44" s="70"/>
      <c r="D44" s="70"/>
      <c r="E44" s="70"/>
      <c r="F44" s="70"/>
      <c r="G44" s="70"/>
      <c r="H44" s="70"/>
      <c r="I44" s="70"/>
      <c r="J44" s="70"/>
      <c r="K44" s="70"/>
    </row>
    <row r="45" spans="2:11">
      <c r="B45" s="70"/>
      <c r="C45" s="70"/>
      <c r="D45" s="70"/>
      <c r="E45" s="70"/>
      <c r="F45" s="70"/>
      <c r="G45" s="70"/>
      <c r="H45" s="70"/>
      <c r="I45" s="70"/>
      <c r="J45" s="70"/>
      <c r="K45" s="70"/>
    </row>
    <row r="46" spans="2:11">
      <c r="B46" s="70"/>
      <c r="C46" s="70"/>
      <c r="D46" s="70"/>
      <c r="E46" s="70"/>
      <c r="F46" s="70"/>
      <c r="G46" s="70"/>
      <c r="H46" s="70"/>
      <c r="I46" s="70"/>
      <c r="J46" s="70"/>
      <c r="K46" s="70"/>
    </row>
    <row r="47" spans="2:11">
      <c r="B47" s="70"/>
      <c r="C47" s="70"/>
      <c r="D47" s="70"/>
      <c r="E47" s="70"/>
      <c r="F47" s="70"/>
      <c r="G47" s="70"/>
      <c r="H47" s="70"/>
      <c r="I47" s="70"/>
      <c r="J47" s="70"/>
      <c r="K47" s="70"/>
    </row>
    <row r="48" spans="2:11">
      <c r="B48" s="70"/>
      <c r="C48" s="70"/>
      <c r="D48" s="70"/>
      <c r="E48" s="70"/>
      <c r="F48" s="70"/>
      <c r="G48" s="70"/>
      <c r="H48" s="70"/>
      <c r="I48" s="70"/>
      <c r="J48" s="70"/>
      <c r="K48" s="70"/>
    </row>
    <row r="49" spans="2:11">
      <c r="B49" s="70"/>
      <c r="C49" s="70"/>
      <c r="D49" s="70"/>
      <c r="E49" s="70"/>
      <c r="F49" s="70"/>
      <c r="G49" s="70"/>
      <c r="H49" s="70"/>
      <c r="I49" s="70"/>
      <c r="J49" s="70"/>
      <c r="K49" s="70"/>
    </row>
    <row r="50" spans="2:11">
      <c r="B50" s="70"/>
      <c r="C50" s="70"/>
      <c r="D50" s="70"/>
      <c r="E50" s="70"/>
      <c r="F50" s="70"/>
      <c r="G50" s="70"/>
      <c r="H50" s="70"/>
      <c r="I50" s="70"/>
      <c r="J50" s="70"/>
      <c r="K50" s="70"/>
    </row>
    <row r="51" spans="2:11">
      <c r="B51" s="70"/>
      <c r="C51" s="70"/>
      <c r="D51" s="70"/>
      <c r="E51" s="70"/>
      <c r="F51" s="70"/>
      <c r="G51" s="70"/>
      <c r="H51" s="70"/>
      <c r="I51" s="70"/>
      <c r="J51" s="70"/>
      <c r="K51" s="70"/>
    </row>
    <row r="52" spans="2:11">
      <c r="B52" s="70"/>
      <c r="C52" s="70"/>
      <c r="D52" s="70"/>
      <c r="E52" s="70"/>
      <c r="F52" s="70"/>
      <c r="G52" s="70"/>
      <c r="H52" s="70"/>
      <c r="I52" s="70"/>
      <c r="J52" s="70"/>
      <c r="K52" s="70"/>
    </row>
    <row r="53" spans="2:11">
      <c r="B53" s="70"/>
      <c r="C53" s="70"/>
      <c r="D53" s="70"/>
      <c r="E53" s="70"/>
      <c r="F53" s="70"/>
      <c r="G53" s="70"/>
      <c r="H53" s="70"/>
      <c r="I53" s="70"/>
      <c r="J53" s="70"/>
      <c r="K53" s="70"/>
    </row>
    <row r="54" spans="2:11">
      <c r="B54" s="70"/>
      <c r="C54" s="70"/>
      <c r="D54" s="70"/>
      <c r="E54" s="70"/>
      <c r="F54" s="70"/>
      <c r="G54" s="70"/>
      <c r="H54" s="70"/>
      <c r="I54" s="70"/>
      <c r="J54" s="70"/>
      <c r="K54" s="70"/>
    </row>
    <row r="55" spans="2:11">
      <c r="B55" s="70"/>
      <c r="C55" s="70"/>
      <c r="D55" s="70"/>
      <c r="E55" s="70"/>
      <c r="F55" s="70"/>
      <c r="G55" s="70"/>
      <c r="H55" s="70"/>
      <c r="I55" s="70"/>
      <c r="J55" s="70"/>
      <c r="K55" s="70"/>
    </row>
    <row r="56" spans="2:11">
      <c r="B56" s="70"/>
      <c r="C56" s="70"/>
      <c r="D56" s="70"/>
      <c r="E56" s="70"/>
      <c r="F56" s="70"/>
      <c r="G56" s="70"/>
      <c r="H56" s="70"/>
      <c r="I56" s="70"/>
      <c r="J56" s="70"/>
      <c r="K56" s="70"/>
    </row>
    <row r="57" spans="2:11">
      <c r="B57" s="70"/>
      <c r="C57" s="70"/>
      <c r="D57" s="70"/>
      <c r="E57" s="70"/>
      <c r="F57" s="70"/>
      <c r="G57" s="70"/>
      <c r="H57" s="70"/>
      <c r="I57" s="70"/>
      <c r="J57" s="70"/>
      <c r="K57" s="70"/>
    </row>
    <row r="58" spans="2:11">
      <c r="B58" s="70"/>
      <c r="C58" s="70"/>
      <c r="D58" s="70"/>
      <c r="E58" s="70"/>
      <c r="F58" s="70"/>
      <c r="G58" s="70"/>
      <c r="H58" s="70"/>
      <c r="I58" s="70"/>
      <c r="J58" s="70"/>
      <c r="K58" s="70"/>
    </row>
    <row r="59" spans="2:11">
      <c r="B59" s="70"/>
      <c r="C59" s="70"/>
      <c r="D59" s="70"/>
      <c r="E59" s="70"/>
      <c r="F59" s="70"/>
      <c r="G59" s="70"/>
      <c r="H59" s="70"/>
      <c r="I59" s="70"/>
      <c r="J59" s="70"/>
      <c r="K59" s="70"/>
    </row>
    <row r="60" spans="2:11">
      <c r="B60" s="70"/>
      <c r="C60" s="70"/>
      <c r="D60" s="70"/>
      <c r="E60" s="70"/>
      <c r="F60" s="70"/>
      <c r="G60" s="70"/>
      <c r="H60" s="70"/>
      <c r="I60" s="70"/>
      <c r="J60" s="70"/>
      <c r="K60" s="70"/>
    </row>
    <row r="61" spans="2:11">
      <c r="B61" s="70"/>
      <c r="C61" s="70"/>
      <c r="D61" s="70"/>
      <c r="E61" s="70"/>
      <c r="F61" s="70"/>
      <c r="G61" s="70"/>
      <c r="H61" s="70"/>
      <c r="I61" s="70"/>
      <c r="J61" s="70"/>
      <c r="K61" s="70"/>
    </row>
    <row r="62" spans="2:11">
      <c r="B62" s="70"/>
      <c r="C62" s="70"/>
      <c r="D62" s="70"/>
      <c r="E62" s="70"/>
      <c r="F62" s="70"/>
      <c r="G62" s="70"/>
      <c r="H62" s="70"/>
      <c r="I62" s="70"/>
      <c r="J62" s="70"/>
      <c r="K62" s="70"/>
    </row>
    <row r="63" spans="2:11">
      <c r="B63" s="70"/>
      <c r="C63" s="70"/>
      <c r="D63" s="70"/>
      <c r="E63" s="70"/>
      <c r="F63" s="70"/>
      <c r="G63" s="70"/>
      <c r="H63" s="70"/>
      <c r="I63" s="70"/>
      <c r="J63" s="70"/>
      <c r="K63" s="70"/>
    </row>
    <row r="64" spans="2:11">
      <c r="B64" s="70"/>
      <c r="C64" s="70"/>
      <c r="D64" s="70"/>
      <c r="E64" s="70"/>
      <c r="F64" s="70"/>
      <c r="G64" s="70"/>
      <c r="H64" s="70"/>
      <c r="I64" s="70"/>
      <c r="J64" s="70"/>
      <c r="K64" s="70"/>
    </row>
    <row r="65" spans="2:11">
      <c r="B65" s="70"/>
      <c r="C65" s="70"/>
      <c r="D65" s="70"/>
      <c r="E65" s="70"/>
      <c r="F65" s="70"/>
      <c r="G65" s="70"/>
      <c r="H65" s="70"/>
      <c r="I65" s="70"/>
      <c r="J65" s="70"/>
      <c r="K65" s="70"/>
    </row>
    <row r="66" spans="2:11">
      <c r="B66" s="70"/>
      <c r="C66" s="70"/>
      <c r="D66" s="70"/>
      <c r="E66" s="70"/>
      <c r="F66" s="70"/>
      <c r="G66" s="70"/>
      <c r="H66" s="70"/>
      <c r="I66" s="70"/>
      <c r="J66" s="70"/>
      <c r="K66" s="70"/>
    </row>
    <row r="67" spans="2:11">
      <c r="B67" s="70"/>
      <c r="C67" s="70"/>
      <c r="D67" s="70"/>
      <c r="E67" s="70"/>
      <c r="F67" s="70"/>
      <c r="G67" s="70"/>
      <c r="H67" s="70"/>
      <c r="I67" s="70"/>
      <c r="J67" s="70"/>
      <c r="K67" s="70"/>
    </row>
    <row r="68" spans="2:11">
      <c r="B68" s="70"/>
      <c r="C68" s="70"/>
      <c r="D68" s="70"/>
      <c r="E68" s="70"/>
      <c r="F68" s="70"/>
      <c r="G68" s="70"/>
      <c r="H68" s="70"/>
      <c r="I68" s="70"/>
      <c r="J68" s="70"/>
      <c r="K68" s="70"/>
    </row>
    <row r="69" spans="2:11">
      <c r="B69" s="70"/>
      <c r="C69" s="70"/>
      <c r="D69" s="70"/>
      <c r="E69" s="70"/>
      <c r="F69" s="70"/>
      <c r="G69" s="70"/>
      <c r="H69" s="70"/>
      <c r="I69" s="70"/>
      <c r="J69" s="70"/>
      <c r="K69" s="70"/>
    </row>
    <row r="70" spans="2:11">
      <c r="B70" s="70"/>
      <c r="C70" s="70"/>
      <c r="D70" s="70"/>
      <c r="E70" s="70"/>
      <c r="F70" s="70"/>
      <c r="G70" s="70"/>
      <c r="H70" s="70"/>
      <c r="I70" s="70"/>
      <c r="J70" s="70"/>
      <c r="K70" s="70"/>
    </row>
    <row r="71" spans="2:11">
      <c r="B71" s="70"/>
      <c r="C71" s="70"/>
      <c r="D71" s="70"/>
      <c r="E71" s="70"/>
      <c r="F71" s="70"/>
      <c r="G71" s="70"/>
      <c r="H71" s="70"/>
      <c r="I71" s="70"/>
      <c r="J71" s="70"/>
      <c r="K71" s="70"/>
    </row>
    <row r="72" spans="2:11">
      <c r="B72" s="70"/>
      <c r="C72" s="70"/>
      <c r="D72" s="70"/>
      <c r="E72" s="70"/>
      <c r="F72" s="70"/>
      <c r="G72" s="70"/>
      <c r="H72" s="70"/>
      <c r="I72" s="70"/>
      <c r="J72" s="70"/>
      <c r="K72" s="70"/>
    </row>
    <row r="73" spans="2:11">
      <c r="B73" s="70"/>
      <c r="C73" s="70"/>
      <c r="D73" s="70"/>
      <c r="E73" s="70"/>
      <c r="F73" s="70"/>
      <c r="G73" s="70"/>
      <c r="H73" s="70"/>
      <c r="I73" s="70"/>
      <c r="J73" s="70"/>
      <c r="K73" s="70"/>
    </row>
    <row r="74" spans="2:11">
      <c r="B74" s="70"/>
      <c r="C74" s="70"/>
      <c r="D74" s="70"/>
      <c r="E74" s="70"/>
      <c r="F74" s="70"/>
      <c r="G74" s="70"/>
      <c r="H74" s="70"/>
      <c r="I74" s="70"/>
      <c r="J74" s="70"/>
      <c r="K74" s="70"/>
    </row>
    <row r="75" spans="2:11">
      <c r="B75" s="70"/>
      <c r="C75" s="70"/>
      <c r="D75" s="70"/>
      <c r="E75" s="70"/>
      <c r="F75" s="70"/>
      <c r="G75" s="70"/>
      <c r="H75" s="70"/>
      <c r="I75" s="70"/>
      <c r="J75" s="70"/>
      <c r="K75" s="70"/>
    </row>
    <row r="76" spans="2:11">
      <c r="B76" s="70"/>
      <c r="C76" s="70"/>
      <c r="D76" s="70"/>
      <c r="E76" s="70"/>
      <c r="F76" s="70"/>
      <c r="G76" s="70"/>
      <c r="H76" s="70"/>
      <c r="I76" s="70"/>
      <c r="J76" s="70"/>
      <c r="K76" s="70"/>
    </row>
    <row r="77" spans="2:11">
      <c r="B77" s="70"/>
      <c r="C77" s="70"/>
      <c r="D77" s="70"/>
      <c r="E77" s="70"/>
      <c r="F77" s="70"/>
      <c r="G77" s="70"/>
      <c r="H77" s="70"/>
      <c r="I77" s="70"/>
      <c r="J77" s="70"/>
      <c r="K77" s="70"/>
    </row>
    <row r="78" spans="2:11">
      <c r="B78" s="70"/>
      <c r="C78" s="70"/>
      <c r="D78" s="70"/>
      <c r="E78" s="70"/>
      <c r="F78" s="70"/>
      <c r="G78" s="70"/>
      <c r="H78" s="70"/>
      <c r="I78" s="70"/>
      <c r="J78" s="70"/>
      <c r="K78" s="70"/>
    </row>
    <row r="79" spans="2:11">
      <c r="B79" s="70"/>
      <c r="C79" s="70"/>
      <c r="D79" s="70"/>
      <c r="E79" s="70"/>
      <c r="F79" s="70"/>
      <c r="G79" s="70"/>
      <c r="H79" s="70"/>
      <c r="I79" s="70"/>
      <c r="J79" s="70"/>
      <c r="K79" s="70"/>
    </row>
    <row r="80" spans="2:11">
      <c r="B80" s="70"/>
      <c r="C80" s="70"/>
      <c r="D80" s="70"/>
      <c r="E80" s="70"/>
      <c r="F80" s="70"/>
      <c r="G80" s="70"/>
      <c r="H80" s="70"/>
      <c r="I80" s="70"/>
      <c r="J80" s="70"/>
      <c r="K80" s="70"/>
    </row>
    <row r="81" spans="2:11">
      <c r="B81" s="70"/>
      <c r="C81" s="70"/>
      <c r="D81" s="70"/>
      <c r="E81" s="70"/>
      <c r="F81" s="70"/>
      <c r="G81" s="70"/>
      <c r="H81" s="70"/>
      <c r="I81" s="70"/>
      <c r="J81" s="70"/>
      <c r="K81" s="70"/>
    </row>
    <row r="82" spans="2:11">
      <c r="B82" s="70"/>
      <c r="C82" s="70"/>
      <c r="D82" s="70"/>
      <c r="E82" s="70"/>
      <c r="F82" s="70"/>
      <c r="G82" s="70"/>
      <c r="H82" s="70"/>
      <c r="I82" s="70"/>
      <c r="J82" s="70"/>
      <c r="K82" s="70"/>
    </row>
    <row r="83" spans="2:11">
      <c r="B83" s="70"/>
      <c r="C83" s="70"/>
      <c r="D83" s="70"/>
      <c r="E83" s="70"/>
      <c r="F83" s="70"/>
      <c r="G83" s="70"/>
      <c r="H83" s="70"/>
      <c r="I83" s="70"/>
      <c r="J83" s="70"/>
      <c r="K83" s="70"/>
    </row>
    <row r="84" spans="2:11">
      <c r="B84" s="70"/>
      <c r="C84" s="70"/>
      <c r="D84" s="70"/>
      <c r="E84" s="70"/>
      <c r="F84" s="70"/>
      <c r="G84" s="70"/>
      <c r="H84" s="70"/>
      <c r="I84" s="70"/>
      <c r="J84" s="70"/>
      <c r="K84" s="70"/>
    </row>
    <row r="85" spans="2:11">
      <c r="B85" s="70"/>
      <c r="C85" s="70"/>
      <c r="D85" s="70"/>
      <c r="E85" s="70"/>
      <c r="F85" s="70"/>
      <c r="G85" s="70"/>
      <c r="H85" s="70"/>
      <c r="I85" s="70"/>
      <c r="J85" s="70"/>
      <c r="K85" s="70"/>
    </row>
    <row r="86" spans="2:11">
      <c r="B86" s="70"/>
      <c r="C86" s="70"/>
      <c r="D86" s="70"/>
      <c r="E86" s="70"/>
      <c r="F86" s="70"/>
      <c r="G86" s="70"/>
      <c r="H86" s="70"/>
      <c r="I86" s="70"/>
      <c r="J86" s="70"/>
      <c r="K86" s="70"/>
    </row>
    <row r="87" spans="2:11">
      <c r="B87" s="70"/>
      <c r="C87" s="70"/>
      <c r="D87" s="70"/>
      <c r="E87" s="70"/>
      <c r="F87" s="70"/>
      <c r="G87" s="70"/>
      <c r="H87" s="70"/>
      <c r="I87" s="70"/>
      <c r="J87" s="70"/>
      <c r="K87" s="70"/>
    </row>
    <row r="88" spans="2:11">
      <c r="B88" s="70"/>
      <c r="C88" s="70"/>
      <c r="D88" s="70"/>
      <c r="E88" s="70"/>
      <c r="F88" s="70"/>
      <c r="G88" s="70"/>
      <c r="H88" s="70"/>
      <c r="I88" s="70"/>
      <c r="J88" s="70"/>
      <c r="K88" s="70"/>
    </row>
    <row r="89" spans="2:11">
      <c r="B89" s="70"/>
      <c r="C89" s="70"/>
      <c r="D89" s="70"/>
      <c r="E89" s="70"/>
      <c r="F89" s="70"/>
      <c r="G89" s="70"/>
      <c r="H89" s="70"/>
      <c r="I89" s="70"/>
      <c r="J89" s="70"/>
      <c r="K89" s="70"/>
    </row>
    <row r="90" spans="2:11">
      <c r="B90" s="70"/>
      <c r="C90" s="70"/>
      <c r="D90" s="70"/>
      <c r="E90" s="70"/>
      <c r="F90" s="70"/>
      <c r="G90" s="70"/>
      <c r="H90" s="70"/>
      <c r="I90" s="70"/>
      <c r="J90" s="70"/>
      <c r="K90" s="70"/>
    </row>
    <row r="91" spans="2:11">
      <c r="B91" s="70"/>
      <c r="C91" s="70"/>
      <c r="D91" s="70"/>
      <c r="E91" s="70"/>
      <c r="F91" s="70"/>
      <c r="G91" s="70"/>
      <c r="H91" s="70"/>
      <c r="I91" s="70"/>
      <c r="J91" s="70"/>
      <c r="K91" s="70"/>
    </row>
    <row r="92" spans="2:11">
      <c r="B92" s="70"/>
      <c r="C92" s="70"/>
      <c r="D92" s="70"/>
      <c r="E92" s="70"/>
      <c r="F92" s="70"/>
      <c r="G92" s="70"/>
      <c r="H92" s="70"/>
      <c r="I92" s="70"/>
      <c r="J92" s="70"/>
      <c r="K92" s="70"/>
    </row>
    <row r="93" spans="2:11">
      <c r="B93" s="70"/>
      <c r="C93" s="70"/>
      <c r="D93" s="70"/>
      <c r="E93" s="70"/>
      <c r="F93" s="70"/>
      <c r="G93" s="70"/>
      <c r="H93" s="70"/>
      <c r="I93" s="70"/>
      <c r="J93" s="70"/>
      <c r="K93" s="70"/>
    </row>
    <row r="94" spans="2:11">
      <c r="B94" s="70"/>
      <c r="C94" s="70"/>
      <c r="D94" s="70"/>
      <c r="E94" s="70"/>
      <c r="F94" s="70"/>
      <c r="G94" s="70"/>
      <c r="H94" s="70"/>
      <c r="I94" s="70"/>
      <c r="J94" s="70"/>
      <c r="K94" s="70"/>
    </row>
    <row r="95" spans="2:11">
      <c r="B95" s="70"/>
      <c r="C95" s="70"/>
      <c r="D95" s="70"/>
      <c r="E95" s="70"/>
      <c r="F95" s="70"/>
      <c r="G95" s="70"/>
      <c r="H95" s="70"/>
      <c r="I95" s="70"/>
      <c r="J95" s="70"/>
      <c r="K95" s="70"/>
    </row>
    <row r="96" spans="2:11">
      <c r="B96" s="70"/>
      <c r="C96" s="70"/>
      <c r="D96" s="70"/>
      <c r="E96" s="70"/>
      <c r="F96" s="70"/>
      <c r="G96" s="70"/>
      <c r="H96" s="70"/>
      <c r="I96" s="70"/>
      <c r="J96" s="70"/>
      <c r="K96" s="70"/>
    </row>
    <row r="97" spans="2:11">
      <c r="B97" s="70"/>
      <c r="C97" s="70"/>
      <c r="D97" s="70"/>
      <c r="E97" s="70"/>
      <c r="F97" s="70"/>
      <c r="G97" s="70"/>
      <c r="H97" s="70"/>
      <c r="I97" s="70"/>
      <c r="J97" s="70"/>
      <c r="K97" s="70"/>
    </row>
    <row r="98" spans="2:11">
      <c r="B98" s="70"/>
      <c r="C98" s="70"/>
      <c r="D98" s="70"/>
      <c r="E98" s="70"/>
      <c r="F98" s="70"/>
      <c r="G98" s="70"/>
      <c r="H98" s="70"/>
      <c r="I98" s="70"/>
      <c r="J98" s="70"/>
      <c r="K98" s="70"/>
    </row>
    <row r="99" spans="2:11">
      <c r="B99" s="70"/>
      <c r="C99" s="70"/>
      <c r="D99" s="70"/>
      <c r="E99" s="70"/>
      <c r="F99" s="70"/>
      <c r="G99" s="70"/>
      <c r="H99" s="70"/>
      <c r="I99" s="70"/>
      <c r="J99" s="70"/>
      <c r="K99" s="70"/>
    </row>
    <row r="100" spans="2:11">
      <c r="B100" s="70"/>
      <c r="C100" s="70"/>
      <c r="D100" s="70"/>
      <c r="E100" s="70"/>
      <c r="F100" s="70"/>
      <c r="G100" s="70"/>
      <c r="H100" s="70"/>
      <c r="I100" s="70"/>
      <c r="J100" s="70"/>
      <c r="K100" s="70"/>
    </row>
    <row r="101" spans="2:11">
      <c r="B101" s="70"/>
      <c r="C101" s="70"/>
      <c r="D101" s="70"/>
      <c r="E101" s="70"/>
      <c r="F101" s="70"/>
      <c r="G101" s="70"/>
      <c r="H101" s="70"/>
      <c r="I101" s="70"/>
      <c r="J101" s="70"/>
      <c r="K101" s="70"/>
    </row>
    <row r="102" spans="2:11">
      <c r="B102" s="70"/>
      <c r="C102" s="70"/>
      <c r="D102" s="70"/>
      <c r="E102" s="70"/>
      <c r="F102" s="70"/>
      <c r="G102" s="70"/>
      <c r="H102" s="70"/>
      <c r="I102" s="70"/>
      <c r="J102" s="70"/>
      <c r="K102" s="70"/>
    </row>
    <row r="103" spans="2:11">
      <c r="B103" s="70"/>
      <c r="C103" s="70"/>
      <c r="D103" s="70"/>
      <c r="E103" s="70"/>
      <c r="F103" s="70"/>
      <c r="G103" s="70"/>
      <c r="H103" s="70"/>
      <c r="I103" s="70"/>
      <c r="J103" s="70"/>
      <c r="K103" s="70"/>
    </row>
    <row r="104" spans="2:11">
      <c r="B104" s="70"/>
      <c r="C104" s="70"/>
      <c r="D104" s="70"/>
      <c r="E104" s="70"/>
      <c r="F104" s="70"/>
      <c r="G104" s="70"/>
      <c r="H104" s="70"/>
      <c r="I104" s="70"/>
      <c r="J104" s="70"/>
      <c r="K104" s="70"/>
    </row>
    <row r="105" spans="2:11">
      <c r="B105" s="70"/>
      <c r="C105" s="70"/>
      <c r="D105" s="70"/>
      <c r="E105" s="70"/>
      <c r="F105" s="70"/>
      <c r="G105" s="70"/>
      <c r="H105" s="70"/>
      <c r="I105" s="70"/>
      <c r="J105" s="70"/>
      <c r="K105" s="70"/>
    </row>
    <row r="106" spans="2:11">
      <c r="B106" s="70"/>
      <c r="C106" s="70"/>
      <c r="D106" s="70"/>
      <c r="E106" s="70"/>
      <c r="F106" s="70"/>
      <c r="G106" s="70"/>
      <c r="H106" s="70"/>
      <c r="I106" s="70"/>
      <c r="J106" s="70"/>
      <c r="K106" s="70"/>
    </row>
    <row r="107" spans="2:11">
      <c r="B107" s="70"/>
      <c r="C107" s="70"/>
      <c r="D107" s="70"/>
      <c r="E107" s="70"/>
      <c r="F107" s="70"/>
      <c r="G107" s="70"/>
      <c r="H107" s="70"/>
      <c r="I107" s="70"/>
      <c r="J107" s="70"/>
      <c r="K107" s="70"/>
    </row>
    <row r="108" spans="2:11">
      <c r="B108" s="70"/>
      <c r="C108" s="70"/>
      <c r="D108" s="70"/>
      <c r="E108" s="70"/>
      <c r="F108" s="70"/>
      <c r="G108" s="70"/>
      <c r="H108" s="70"/>
      <c r="I108" s="70"/>
      <c r="J108" s="70"/>
      <c r="K108" s="70"/>
    </row>
    <row r="109" spans="2:11">
      <c r="B109" s="70"/>
      <c r="C109" s="70"/>
      <c r="D109" s="70"/>
      <c r="E109" s="70"/>
      <c r="F109" s="70"/>
      <c r="G109" s="70"/>
      <c r="H109" s="70"/>
      <c r="I109" s="70"/>
      <c r="J109" s="70"/>
      <c r="K109" s="70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27 D30:XFD1048576 D28:AF29 AH28:XFD29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AU109"/>
  <sheetViews>
    <sheetView rightToLeft="1" workbookViewId="0"/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65.2851562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48" t="s">
        <v>155</v>
      </c>
      <c r="C1" s="48" t="s" vm="1">
        <v>232</v>
      </c>
    </row>
    <row r="2" spans="2:47">
      <c r="B2" s="48" t="s">
        <v>154</v>
      </c>
      <c r="C2" s="48" t="s">
        <v>233</v>
      </c>
    </row>
    <row r="3" spans="2:47">
      <c r="B3" s="48" t="s">
        <v>156</v>
      </c>
      <c r="C3" s="48" t="s">
        <v>234</v>
      </c>
    </row>
    <row r="4" spans="2:47">
      <c r="B4" s="48" t="s">
        <v>157</v>
      </c>
      <c r="C4" s="48">
        <v>8604</v>
      </c>
    </row>
    <row r="6" spans="2:47" ht="26.25" customHeight="1">
      <c r="B6" s="112" t="s">
        <v>192</v>
      </c>
      <c r="C6" s="113"/>
      <c r="D6" s="114"/>
    </row>
    <row r="7" spans="2:47" s="3" customFormat="1" ht="31.5">
      <c r="B7" s="49" t="s">
        <v>91</v>
      </c>
      <c r="C7" s="54" t="s">
        <v>82</v>
      </c>
      <c r="D7" s="55" t="s">
        <v>81</v>
      </c>
    </row>
    <row r="8" spans="2:47" s="3" customFormat="1">
      <c r="B8" s="15"/>
      <c r="C8" s="32" t="s">
        <v>211</v>
      </c>
      <c r="D8" s="17" t="s">
        <v>21</v>
      </c>
    </row>
    <row r="9" spans="2:47" s="4" customFormat="1" ht="18" customHeight="1">
      <c r="B9" s="18"/>
      <c r="C9" s="19" t="s">
        <v>0</v>
      </c>
      <c r="D9" s="20" t="s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105" t="s">
        <v>383</v>
      </c>
      <c r="C10" s="106">
        <v>0</v>
      </c>
      <c r="D10" s="7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98"/>
      <c r="C11" s="70"/>
      <c r="D11" s="70"/>
    </row>
    <row r="12" spans="2:47">
      <c r="B12" s="98"/>
      <c r="C12" s="70"/>
      <c r="D12" s="70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70"/>
      <c r="C13" s="70"/>
      <c r="D13" s="70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70"/>
      <c r="C14" s="70"/>
      <c r="D14" s="70"/>
    </row>
    <row r="15" spans="2:47">
      <c r="B15" s="70"/>
      <c r="C15" s="70"/>
      <c r="D15" s="70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70"/>
      <c r="C16" s="70"/>
      <c r="D16" s="70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70"/>
      <c r="C17" s="70"/>
      <c r="D17" s="70"/>
    </row>
    <row r="18" spans="2:4">
      <c r="B18" s="70"/>
      <c r="C18" s="70"/>
      <c r="D18" s="70"/>
    </row>
    <row r="19" spans="2:4">
      <c r="B19" s="70"/>
      <c r="C19" s="70"/>
      <c r="D19" s="70"/>
    </row>
    <row r="20" spans="2:4">
      <c r="B20" s="70"/>
      <c r="C20" s="70"/>
      <c r="D20" s="70"/>
    </row>
    <row r="21" spans="2:4">
      <c r="B21" s="70"/>
      <c r="C21" s="70"/>
      <c r="D21" s="70"/>
    </row>
    <row r="22" spans="2:4">
      <c r="B22" s="70"/>
      <c r="C22" s="70"/>
      <c r="D22" s="70"/>
    </row>
    <row r="23" spans="2:4">
      <c r="B23" s="70"/>
      <c r="C23" s="70"/>
      <c r="D23" s="70"/>
    </row>
    <row r="24" spans="2:4">
      <c r="B24" s="70"/>
      <c r="C24" s="70"/>
      <c r="D24" s="70"/>
    </row>
    <row r="25" spans="2:4">
      <c r="B25" s="70"/>
      <c r="C25" s="70"/>
      <c r="D25" s="70"/>
    </row>
    <row r="26" spans="2:4">
      <c r="B26" s="70"/>
      <c r="C26" s="70"/>
      <c r="D26" s="70"/>
    </row>
    <row r="27" spans="2:4">
      <c r="B27" s="70"/>
      <c r="C27" s="70"/>
      <c r="D27" s="70"/>
    </row>
    <row r="28" spans="2:4">
      <c r="B28" s="70"/>
      <c r="C28" s="70"/>
      <c r="D28" s="70"/>
    </row>
    <row r="29" spans="2:4">
      <c r="B29" s="70"/>
      <c r="C29" s="70"/>
      <c r="D29" s="70"/>
    </row>
    <row r="30" spans="2:4">
      <c r="B30" s="70"/>
      <c r="C30" s="70"/>
      <c r="D30" s="70"/>
    </row>
    <row r="31" spans="2:4">
      <c r="B31" s="70"/>
      <c r="C31" s="70"/>
      <c r="D31" s="70"/>
    </row>
    <row r="32" spans="2:4">
      <c r="B32" s="70"/>
      <c r="C32" s="70"/>
      <c r="D32" s="70"/>
    </row>
    <row r="33" spans="2:4">
      <c r="B33" s="70"/>
      <c r="C33" s="70"/>
      <c r="D33" s="70"/>
    </row>
    <row r="34" spans="2:4">
      <c r="B34" s="70"/>
      <c r="C34" s="70"/>
      <c r="D34" s="70"/>
    </row>
    <row r="35" spans="2:4">
      <c r="B35" s="70"/>
      <c r="C35" s="70"/>
      <c r="D35" s="70"/>
    </row>
    <row r="36" spans="2:4">
      <c r="B36" s="70"/>
      <c r="C36" s="70"/>
      <c r="D36" s="70"/>
    </row>
    <row r="37" spans="2:4">
      <c r="B37" s="70"/>
      <c r="C37" s="70"/>
      <c r="D37" s="70"/>
    </row>
    <row r="38" spans="2:4">
      <c r="B38" s="70"/>
      <c r="C38" s="70"/>
      <c r="D38" s="70"/>
    </row>
    <row r="39" spans="2:4">
      <c r="B39" s="70"/>
      <c r="C39" s="70"/>
      <c r="D39" s="70"/>
    </row>
    <row r="40" spans="2:4">
      <c r="B40" s="70"/>
      <c r="C40" s="70"/>
      <c r="D40" s="70"/>
    </row>
    <row r="41" spans="2:4">
      <c r="B41" s="70"/>
      <c r="C41" s="70"/>
      <c r="D41" s="70"/>
    </row>
    <row r="42" spans="2:4">
      <c r="B42" s="70"/>
      <c r="C42" s="70"/>
      <c r="D42" s="70"/>
    </row>
    <row r="43" spans="2:4">
      <c r="B43" s="70"/>
      <c r="C43" s="70"/>
      <c r="D43" s="70"/>
    </row>
    <row r="44" spans="2:4">
      <c r="B44" s="70"/>
      <c r="C44" s="70"/>
      <c r="D44" s="70"/>
    </row>
    <row r="45" spans="2:4">
      <c r="B45" s="70"/>
      <c r="C45" s="70"/>
      <c r="D45" s="70"/>
    </row>
    <row r="46" spans="2:4">
      <c r="B46" s="70"/>
      <c r="C46" s="70"/>
      <c r="D46" s="70"/>
    </row>
    <row r="47" spans="2:4">
      <c r="B47" s="70"/>
      <c r="C47" s="70"/>
      <c r="D47" s="70"/>
    </row>
    <row r="48" spans="2:4">
      <c r="B48" s="70"/>
      <c r="C48" s="70"/>
      <c r="D48" s="70"/>
    </row>
    <row r="49" spans="2:4">
      <c r="B49" s="70"/>
      <c r="C49" s="70"/>
      <c r="D49" s="70"/>
    </row>
    <row r="50" spans="2:4">
      <c r="B50" s="70"/>
      <c r="C50" s="70"/>
      <c r="D50" s="70"/>
    </row>
    <row r="51" spans="2:4">
      <c r="B51" s="70"/>
      <c r="C51" s="70"/>
      <c r="D51" s="70"/>
    </row>
    <row r="52" spans="2:4">
      <c r="B52" s="70"/>
      <c r="C52" s="70"/>
      <c r="D52" s="70"/>
    </row>
    <row r="53" spans="2:4">
      <c r="B53" s="70"/>
      <c r="C53" s="70"/>
      <c r="D53" s="70"/>
    </row>
    <row r="54" spans="2:4">
      <c r="B54" s="70"/>
      <c r="C54" s="70"/>
      <c r="D54" s="70"/>
    </row>
    <row r="55" spans="2:4">
      <c r="B55" s="70"/>
      <c r="C55" s="70"/>
      <c r="D55" s="70"/>
    </row>
    <row r="56" spans="2:4">
      <c r="B56" s="70"/>
      <c r="C56" s="70"/>
      <c r="D56" s="70"/>
    </row>
    <row r="57" spans="2:4">
      <c r="B57" s="70"/>
      <c r="C57" s="70"/>
      <c r="D57" s="70"/>
    </row>
    <row r="58" spans="2:4">
      <c r="B58" s="70"/>
      <c r="C58" s="70"/>
      <c r="D58" s="70"/>
    </row>
    <row r="59" spans="2:4">
      <c r="B59" s="70"/>
      <c r="C59" s="70"/>
      <c r="D59" s="70"/>
    </row>
    <row r="60" spans="2:4">
      <c r="B60" s="70"/>
      <c r="C60" s="70"/>
      <c r="D60" s="70"/>
    </row>
    <row r="61" spans="2:4">
      <c r="B61" s="70"/>
      <c r="C61" s="70"/>
      <c r="D61" s="70"/>
    </row>
    <row r="62" spans="2:4">
      <c r="B62" s="70"/>
      <c r="C62" s="70"/>
      <c r="D62" s="70"/>
    </row>
    <row r="63" spans="2:4">
      <c r="B63" s="70"/>
      <c r="C63" s="70"/>
      <c r="D63" s="70"/>
    </row>
    <row r="64" spans="2:4">
      <c r="B64" s="70"/>
      <c r="C64" s="70"/>
      <c r="D64" s="70"/>
    </row>
    <row r="65" spans="2:4">
      <c r="B65" s="70"/>
      <c r="C65" s="70"/>
      <c r="D65" s="70"/>
    </row>
    <row r="66" spans="2:4">
      <c r="B66" s="70"/>
      <c r="C66" s="70"/>
      <c r="D66" s="70"/>
    </row>
    <row r="67" spans="2:4">
      <c r="B67" s="70"/>
      <c r="C67" s="70"/>
      <c r="D67" s="70"/>
    </row>
    <row r="68" spans="2:4">
      <c r="B68" s="70"/>
      <c r="C68" s="70"/>
      <c r="D68" s="70"/>
    </row>
    <row r="69" spans="2:4">
      <c r="B69" s="70"/>
      <c r="C69" s="70"/>
      <c r="D69" s="70"/>
    </row>
    <row r="70" spans="2:4">
      <c r="B70" s="70"/>
      <c r="C70" s="70"/>
      <c r="D70" s="70"/>
    </row>
    <row r="71" spans="2:4">
      <c r="B71" s="70"/>
      <c r="C71" s="70"/>
      <c r="D71" s="70"/>
    </row>
    <row r="72" spans="2:4">
      <c r="B72" s="70"/>
      <c r="C72" s="70"/>
      <c r="D72" s="70"/>
    </row>
    <row r="73" spans="2:4">
      <c r="B73" s="70"/>
      <c r="C73" s="70"/>
      <c r="D73" s="70"/>
    </row>
    <row r="74" spans="2:4">
      <c r="B74" s="70"/>
      <c r="C74" s="70"/>
      <c r="D74" s="70"/>
    </row>
    <row r="75" spans="2:4">
      <c r="B75" s="70"/>
      <c r="C75" s="70"/>
      <c r="D75" s="70"/>
    </row>
    <row r="76" spans="2:4">
      <c r="B76" s="70"/>
      <c r="C76" s="70"/>
      <c r="D76" s="70"/>
    </row>
    <row r="77" spans="2:4">
      <c r="B77" s="70"/>
      <c r="C77" s="70"/>
      <c r="D77" s="70"/>
    </row>
    <row r="78" spans="2:4">
      <c r="B78" s="70"/>
      <c r="C78" s="70"/>
      <c r="D78" s="70"/>
    </row>
    <row r="79" spans="2:4">
      <c r="B79" s="70"/>
      <c r="C79" s="70"/>
      <c r="D79" s="70"/>
    </row>
    <row r="80" spans="2:4">
      <c r="B80" s="70"/>
      <c r="C80" s="70"/>
      <c r="D80" s="70"/>
    </row>
    <row r="81" spans="2:4">
      <c r="B81" s="70"/>
      <c r="C81" s="70"/>
      <c r="D81" s="70"/>
    </row>
    <row r="82" spans="2:4">
      <c r="B82" s="70"/>
      <c r="C82" s="70"/>
      <c r="D82" s="70"/>
    </row>
    <row r="83" spans="2:4">
      <c r="B83" s="70"/>
      <c r="C83" s="70"/>
      <c r="D83" s="70"/>
    </row>
    <row r="84" spans="2:4">
      <c r="B84" s="70"/>
      <c r="C84" s="70"/>
      <c r="D84" s="70"/>
    </row>
    <row r="85" spans="2:4">
      <c r="B85" s="70"/>
      <c r="C85" s="70"/>
      <c r="D85" s="70"/>
    </row>
    <row r="86" spans="2:4">
      <c r="B86" s="70"/>
      <c r="C86" s="70"/>
      <c r="D86" s="70"/>
    </row>
    <row r="87" spans="2:4">
      <c r="B87" s="70"/>
      <c r="C87" s="70"/>
      <c r="D87" s="70"/>
    </row>
    <row r="88" spans="2:4">
      <c r="B88" s="70"/>
      <c r="C88" s="70"/>
      <c r="D88" s="70"/>
    </row>
    <row r="89" spans="2:4">
      <c r="B89" s="70"/>
      <c r="C89" s="70"/>
      <c r="D89" s="70"/>
    </row>
    <row r="90" spans="2:4">
      <c r="B90" s="70"/>
      <c r="C90" s="70"/>
      <c r="D90" s="70"/>
    </row>
    <row r="91" spans="2:4">
      <c r="B91" s="70"/>
      <c r="C91" s="70"/>
      <c r="D91" s="70"/>
    </row>
    <row r="92" spans="2:4">
      <c r="B92" s="70"/>
      <c r="C92" s="70"/>
      <c r="D92" s="70"/>
    </row>
    <row r="93" spans="2:4">
      <c r="B93" s="70"/>
      <c r="C93" s="70"/>
      <c r="D93" s="70"/>
    </row>
    <row r="94" spans="2:4">
      <c r="B94" s="70"/>
      <c r="C94" s="70"/>
      <c r="D94" s="70"/>
    </row>
    <row r="95" spans="2:4">
      <c r="B95" s="70"/>
      <c r="C95" s="70"/>
      <c r="D95" s="70"/>
    </row>
    <row r="96" spans="2:4">
      <c r="B96" s="70"/>
      <c r="C96" s="70"/>
      <c r="D96" s="70"/>
    </row>
    <row r="97" spans="2:4">
      <c r="B97" s="70"/>
      <c r="C97" s="70"/>
      <c r="D97" s="70"/>
    </row>
    <row r="98" spans="2:4">
      <c r="B98" s="70"/>
      <c r="C98" s="70"/>
      <c r="D98" s="70"/>
    </row>
    <row r="99" spans="2:4">
      <c r="B99" s="70"/>
      <c r="C99" s="70"/>
      <c r="D99" s="70"/>
    </row>
    <row r="100" spans="2:4">
      <c r="B100" s="70"/>
      <c r="C100" s="70"/>
      <c r="D100" s="70"/>
    </row>
    <row r="101" spans="2:4">
      <c r="B101" s="70"/>
      <c r="C101" s="70"/>
      <c r="D101" s="70"/>
    </row>
    <row r="102" spans="2:4">
      <c r="B102" s="70"/>
      <c r="C102" s="70"/>
      <c r="D102" s="70"/>
    </row>
    <row r="103" spans="2:4">
      <c r="B103" s="70"/>
      <c r="C103" s="70"/>
      <c r="D103" s="70"/>
    </row>
    <row r="104" spans="2:4">
      <c r="B104" s="70"/>
      <c r="C104" s="70"/>
      <c r="D104" s="70"/>
    </row>
    <row r="105" spans="2:4">
      <c r="B105" s="70"/>
      <c r="C105" s="70"/>
      <c r="D105" s="70"/>
    </row>
    <row r="106" spans="2:4">
      <c r="B106" s="70"/>
      <c r="C106" s="70"/>
      <c r="D106" s="70"/>
    </row>
    <row r="107" spans="2:4">
      <c r="B107" s="70"/>
      <c r="C107" s="70"/>
      <c r="D107" s="70"/>
    </row>
    <row r="108" spans="2:4">
      <c r="B108" s="70"/>
      <c r="C108" s="70"/>
      <c r="D108" s="70"/>
    </row>
    <row r="109" spans="2:4">
      <c r="B109" s="70"/>
      <c r="C109" s="70"/>
      <c r="D109" s="70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8" t="s">
        <v>155</v>
      </c>
      <c r="C1" s="48" t="s" vm="1">
        <v>232</v>
      </c>
    </row>
    <row r="2" spans="2:18">
      <c r="B2" s="48" t="s">
        <v>154</v>
      </c>
      <c r="C2" s="48" t="s">
        <v>233</v>
      </c>
    </row>
    <row r="3" spans="2:18">
      <c r="B3" s="48" t="s">
        <v>156</v>
      </c>
      <c r="C3" s="48" t="s">
        <v>234</v>
      </c>
    </row>
    <row r="4" spans="2:18">
      <c r="B4" s="48" t="s">
        <v>157</v>
      </c>
      <c r="C4" s="48">
        <v>8604</v>
      </c>
    </row>
    <row r="6" spans="2:18" ht="26.25" customHeight="1">
      <c r="B6" s="112" t="s">
        <v>195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18" s="3" customFormat="1" ht="63">
      <c r="B7" s="22" t="s">
        <v>91</v>
      </c>
      <c r="C7" s="30" t="s">
        <v>33</v>
      </c>
      <c r="D7" s="30" t="s">
        <v>44</v>
      </c>
      <c r="E7" s="30" t="s">
        <v>14</v>
      </c>
      <c r="F7" s="30" t="s">
        <v>45</v>
      </c>
      <c r="G7" s="30" t="s">
        <v>78</v>
      </c>
      <c r="H7" s="30" t="s">
        <v>17</v>
      </c>
      <c r="I7" s="30" t="s">
        <v>77</v>
      </c>
      <c r="J7" s="30" t="s">
        <v>16</v>
      </c>
      <c r="K7" s="30" t="s">
        <v>193</v>
      </c>
      <c r="L7" s="30" t="s">
        <v>213</v>
      </c>
      <c r="M7" s="30" t="s">
        <v>194</v>
      </c>
      <c r="N7" s="30" t="s">
        <v>42</v>
      </c>
      <c r="O7" s="30" t="s">
        <v>158</v>
      </c>
      <c r="P7" s="31" t="s">
        <v>160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215</v>
      </c>
      <c r="M8" s="32" t="s">
        <v>211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105" t="s">
        <v>384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106">
        <v>0</v>
      </c>
      <c r="N10" s="70"/>
      <c r="O10" s="107">
        <v>0</v>
      </c>
      <c r="P10" s="107">
        <v>0</v>
      </c>
      <c r="Q10" s="5"/>
    </row>
    <row r="11" spans="2:18" ht="20.25" customHeight="1">
      <c r="B11" s="91" t="s">
        <v>223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</row>
    <row r="12" spans="2:18">
      <c r="B12" s="91" t="s">
        <v>87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</row>
    <row r="13" spans="2:18">
      <c r="B13" s="91" t="s">
        <v>214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</row>
    <row r="14" spans="2:18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</row>
    <row r="15" spans="2:18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</row>
    <row r="16" spans="2:18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</row>
    <row r="17" spans="2:16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</row>
    <row r="18" spans="2:16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</row>
    <row r="19" spans="2:16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</row>
    <row r="20" spans="2:16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</row>
    <row r="21" spans="2:16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</row>
    <row r="22" spans="2:16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2:16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</row>
    <row r="24" spans="2:16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</row>
    <row r="25" spans="2:16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</row>
    <row r="26" spans="2:16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</row>
    <row r="27" spans="2:16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</row>
    <row r="28" spans="2:16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2:16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</row>
    <row r="30" spans="2:16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</row>
    <row r="31" spans="2:16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</row>
    <row r="32" spans="2:16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</row>
    <row r="33" spans="2:16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</row>
    <row r="34" spans="2:16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</row>
    <row r="35" spans="2:16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</row>
    <row r="36" spans="2:16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</row>
    <row r="37" spans="2:16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</row>
    <row r="38" spans="2:16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</row>
    <row r="39" spans="2:16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</row>
    <row r="40" spans="2:16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</row>
    <row r="41" spans="2:16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</row>
    <row r="42" spans="2:16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</row>
    <row r="43" spans="2:16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</row>
    <row r="44" spans="2:16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</row>
    <row r="45" spans="2:16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</row>
    <row r="46" spans="2:16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</row>
    <row r="47" spans="2:16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</row>
    <row r="48" spans="2:16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</row>
    <row r="49" spans="2:16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</row>
    <row r="50" spans="2:16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</row>
    <row r="51" spans="2:16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</row>
    <row r="52" spans="2:16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</row>
    <row r="53" spans="2:16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</row>
    <row r="54" spans="2:16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</row>
    <row r="55" spans="2:16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</row>
    <row r="56" spans="2:16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</row>
    <row r="57" spans="2:16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</row>
    <row r="58" spans="2:16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</row>
    <row r="59" spans="2:16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</row>
    <row r="60" spans="2:16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</row>
    <row r="61" spans="2:16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</row>
    <row r="62" spans="2:16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</row>
    <row r="63" spans="2:16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</row>
    <row r="64" spans="2:16"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</row>
    <row r="65" spans="2:16"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</row>
    <row r="66" spans="2:16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</row>
    <row r="67" spans="2:16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</row>
    <row r="68" spans="2:16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</row>
    <row r="69" spans="2:16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</row>
    <row r="70" spans="2:16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</row>
    <row r="71" spans="2:16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</row>
    <row r="72" spans="2:16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</row>
    <row r="73" spans="2:16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</row>
    <row r="74" spans="2:16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</row>
    <row r="75" spans="2:16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</row>
    <row r="76" spans="2:16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</row>
    <row r="77" spans="2:16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</row>
    <row r="78" spans="2:16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</row>
    <row r="79" spans="2:16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</row>
    <row r="80" spans="2:16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</row>
    <row r="81" spans="2:16"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</row>
    <row r="82" spans="2:16"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</row>
    <row r="83" spans="2:16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</row>
    <row r="84" spans="2:16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</row>
    <row r="85" spans="2:16"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</row>
    <row r="86" spans="2:16"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</row>
    <row r="87" spans="2:16"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</row>
    <row r="88" spans="2:16"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</row>
    <row r="89" spans="2:16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</row>
    <row r="90" spans="2:16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</row>
    <row r="91" spans="2:16"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</row>
    <row r="92" spans="2:16"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</row>
    <row r="93" spans="2:16"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</row>
    <row r="94" spans="2:16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</row>
    <row r="95" spans="2:16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</row>
    <row r="96" spans="2:16"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</row>
    <row r="97" spans="2:16"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</row>
    <row r="98" spans="2:16"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</row>
    <row r="99" spans="2:16"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</row>
    <row r="100" spans="2:16"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</row>
    <row r="101" spans="2:16"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</row>
    <row r="102" spans="2:16"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</row>
    <row r="103" spans="2:16"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</row>
    <row r="104" spans="2:16"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</row>
    <row r="105" spans="2:16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</row>
    <row r="106" spans="2:16"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</row>
    <row r="107" spans="2:16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</row>
    <row r="108" spans="2:16"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</row>
    <row r="109" spans="2:16"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8" t="s">
        <v>155</v>
      </c>
      <c r="C1" s="48" t="s" vm="1">
        <v>232</v>
      </c>
    </row>
    <row r="2" spans="2:18">
      <c r="B2" s="48" t="s">
        <v>154</v>
      </c>
      <c r="C2" s="48" t="s">
        <v>233</v>
      </c>
    </row>
    <row r="3" spans="2:18">
      <c r="B3" s="48" t="s">
        <v>156</v>
      </c>
      <c r="C3" s="48" t="s">
        <v>234</v>
      </c>
    </row>
    <row r="4" spans="2:18">
      <c r="B4" s="48" t="s">
        <v>157</v>
      </c>
      <c r="C4" s="48">
        <v>8604</v>
      </c>
    </row>
    <row r="6" spans="2:18" ht="26.25" customHeight="1">
      <c r="B6" s="112" t="s">
        <v>196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18" s="3" customFormat="1" ht="63">
      <c r="B7" s="22" t="s">
        <v>91</v>
      </c>
      <c r="C7" s="30" t="s">
        <v>33</v>
      </c>
      <c r="D7" s="30" t="s">
        <v>44</v>
      </c>
      <c r="E7" s="30" t="s">
        <v>14</v>
      </c>
      <c r="F7" s="30" t="s">
        <v>45</v>
      </c>
      <c r="G7" s="30" t="s">
        <v>78</v>
      </c>
      <c r="H7" s="30" t="s">
        <v>17</v>
      </c>
      <c r="I7" s="30" t="s">
        <v>77</v>
      </c>
      <c r="J7" s="30" t="s">
        <v>16</v>
      </c>
      <c r="K7" s="30" t="s">
        <v>193</v>
      </c>
      <c r="L7" s="30" t="s">
        <v>208</v>
      </c>
      <c r="M7" s="30" t="s">
        <v>194</v>
      </c>
      <c r="N7" s="30" t="s">
        <v>42</v>
      </c>
      <c r="O7" s="30" t="s">
        <v>158</v>
      </c>
      <c r="P7" s="31" t="s">
        <v>160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215</v>
      </c>
      <c r="M8" s="32" t="s">
        <v>211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105" t="s">
        <v>385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106">
        <v>0</v>
      </c>
      <c r="N10" s="70"/>
      <c r="O10" s="107">
        <v>0</v>
      </c>
      <c r="P10" s="107">
        <v>0</v>
      </c>
      <c r="Q10" s="5"/>
    </row>
    <row r="11" spans="2:18" ht="20.25" customHeight="1">
      <c r="B11" s="91" t="s">
        <v>223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</row>
    <row r="12" spans="2:18">
      <c r="B12" s="91" t="s">
        <v>87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</row>
    <row r="13" spans="2:18">
      <c r="B13" s="91" t="s">
        <v>214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</row>
    <row r="14" spans="2:18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</row>
    <row r="15" spans="2:18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</row>
    <row r="16" spans="2:18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</row>
    <row r="17" spans="2:16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</row>
    <row r="18" spans="2:16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</row>
    <row r="19" spans="2:16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</row>
    <row r="20" spans="2:16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</row>
    <row r="21" spans="2:16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</row>
    <row r="22" spans="2:16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2:16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</row>
    <row r="24" spans="2:16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</row>
    <row r="25" spans="2:16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</row>
    <row r="26" spans="2:16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</row>
    <row r="27" spans="2:16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</row>
    <row r="28" spans="2:16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2:16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</row>
    <row r="30" spans="2:16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</row>
    <row r="31" spans="2:16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</row>
    <row r="32" spans="2:16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</row>
    <row r="33" spans="2:16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</row>
    <row r="34" spans="2:16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</row>
    <row r="35" spans="2:16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</row>
    <row r="36" spans="2:16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</row>
    <row r="37" spans="2:16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</row>
    <row r="38" spans="2:16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</row>
    <row r="39" spans="2:16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</row>
    <row r="40" spans="2:16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</row>
    <row r="41" spans="2:16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</row>
    <row r="42" spans="2:16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</row>
    <row r="43" spans="2:16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</row>
    <row r="44" spans="2:16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</row>
    <row r="45" spans="2:16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</row>
    <row r="46" spans="2:16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</row>
    <row r="47" spans="2:16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</row>
    <row r="48" spans="2:16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</row>
    <row r="49" spans="2:16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</row>
    <row r="50" spans="2:16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</row>
    <row r="51" spans="2:16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</row>
    <row r="52" spans="2:16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</row>
    <row r="53" spans="2:16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</row>
    <row r="54" spans="2:16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</row>
    <row r="55" spans="2:16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</row>
    <row r="56" spans="2:16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</row>
    <row r="57" spans="2:16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</row>
    <row r="58" spans="2:16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</row>
    <row r="59" spans="2:16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</row>
    <row r="60" spans="2:16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</row>
    <row r="61" spans="2:16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</row>
    <row r="62" spans="2:16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</row>
    <row r="63" spans="2:16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</row>
    <row r="64" spans="2:16"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</row>
    <row r="65" spans="2:16"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</row>
    <row r="66" spans="2:16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</row>
    <row r="67" spans="2:16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</row>
    <row r="68" spans="2:16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</row>
    <row r="69" spans="2:16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</row>
    <row r="70" spans="2:16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</row>
    <row r="71" spans="2:16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</row>
    <row r="72" spans="2:16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</row>
    <row r="73" spans="2:16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</row>
    <row r="74" spans="2:16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</row>
    <row r="75" spans="2:16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</row>
    <row r="76" spans="2:16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</row>
    <row r="77" spans="2:16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</row>
    <row r="78" spans="2:16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</row>
    <row r="79" spans="2:16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</row>
    <row r="80" spans="2:16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</row>
    <row r="81" spans="2:16"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</row>
    <row r="82" spans="2:16"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</row>
    <row r="83" spans="2:16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</row>
    <row r="84" spans="2:16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</row>
    <row r="85" spans="2:16"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</row>
    <row r="86" spans="2:16"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</row>
    <row r="87" spans="2:16"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</row>
    <row r="88" spans="2:16"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</row>
    <row r="89" spans="2:16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</row>
    <row r="90" spans="2:16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</row>
    <row r="91" spans="2:16"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</row>
    <row r="92" spans="2:16"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</row>
    <row r="93" spans="2:16"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</row>
    <row r="94" spans="2:16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</row>
    <row r="95" spans="2:16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</row>
    <row r="96" spans="2:16"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</row>
    <row r="97" spans="2:16"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</row>
    <row r="98" spans="2:16"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</row>
    <row r="99" spans="2:16"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</row>
    <row r="100" spans="2:16"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</row>
    <row r="101" spans="2:16"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</row>
    <row r="102" spans="2:16"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</row>
    <row r="103" spans="2:16"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</row>
    <row r="104" spans="2:16"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</row>
    <row r="105" spans="2:16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</row>
    <row r="106" spans="2:16"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</row>
    <row r="107" spans="2:16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</row>
    <row r="108" spans="2:16"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</row>
    <row r="109" spans="2:16"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BA878"/>
  <sheetViews>
    <sheetView rightToLeft="1" workbookViewId="0">
      <selection activeCell="R28" sqref="R28"/>
    </sheetView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33.28515625" style="2" customWidth="1"/>
    <col min="4" max="4" width="6.42578125" style="2" bestFit="1" customWidth="1"/>
    <col min="5" max="6" width="5.4257812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0.140625" style="1" bestFit="1" customWidth="1"/>
    <col min="13" max="13" width="7.42578125" style="1" bestFit="1" customWidth="1"/>
    <col min="14" max="14" width="9.7109375" style="1" bestFit="1" customWidth="1"/>
    <col min="15" max="15" width="9.57031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48" t="s">
        <v>155</v>
      </c>
      <c r="C1" s="48" t="s" vm="1">
        <v>232</v>
      </c>
    </row>
    <row r="2" spans="2:53">
      <c r="B2" s="48" t="s">
        <v>154</v>
      </c>
      <c r="C2" s="48" t="s">
        <v>233</v>
      </c>
    </row>
    <row r="3" spans="2:53">
      <c r="B3" s="48" t="s">
        <v>156</v>
      </c>
      <c r="C3" s="48" t="s">
        <v>234</v>
      </c>
    </row>
    <row r="4" spans="2:53">
      <c r="B4" s="48" t="s">
        <v>157</v>
      </c>
      <c r="C4" s="48">
        <v>8604</v>
      </c>
    </row>
    <row r="6" spans="2:53" ht="21.75" customHeight="1">
      <c r="B6" s="115" t="s">
        <v>185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/>
    </row>
    <row r="7" spans="2:53" ht="27.75" customHeight="1">
      <c r="B7" s="118" t="s">
        <v>63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AU7" s="3"/>
      <c r="AV7" s="3"/>
    </row>
    <row r="8" spans="2:53" s="3" customFormat="1" ht="66" customHeight="1">
      <c r="B8" s="22" t="s">
        <v>90</v>
      </c>
      <c r="C8" s="30" t="s">
        <v>33</v>
      </c>
      <c r="D8" s="30" t="s">
        <v>95</v>
      </c>
      <c r="E8" s="30" t="s">
        <v>14</v>
      </c>
      <c r="F8" s="30" t="s">
        <v>45</v>
      </c>
      <c r="G8" s="30" t="s">
        <v>78</v>
      </c>
      <c r="H8" s="30" t="s">
        <v>17</v>
      </c>
      <c r="I8" s="30" t="s">
        <v>77</v>
      </c>
      <c r="J8" s="30" t="s">
        <v>16</v>
      </c>
      <c r="K8" s="30" t="s">
        <v>18</v>
      </c>
      <c r="L8" s="30" t="s">
        <v>208</v>
      </c>
      <c r="M8" s="30" t="s">
        <v>207</v>
      </c>
      <c r="N8" s="30" t="s">
        <v>222</v>
      </c>
      <c r="O8" s="30" t="s">
        <v>43</v>
      </c>
      <c r="P8" s="30" t="s">
        <v>210</v>
      </c>
      <c r="Q8" s="30" t="s">
        <v>158</v>
      </c>
      <c r="R8" s="62" t="s">
        <v>160</v>
      </c>
      <c r="AM8" s="1"/>
      <c r="AU8" s="1"/>
      <c r="AV8" s="1"/>
      <c r="AW8" s="1"/>
    </row>
    <row r="9" spans="2:53" s="3" customFormat="1" ht="21.75" customHeight="1">
      <c r="B9" s="15"/>
      <c r="C9" s="32"/>
      <c r="D9" s="32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215</v>
      </c>
      <c r="M9" s="32"/>
      <c r="N9" s="16" t="s">
        <v>211</v>
      </c>
      <c r="O9" s="32" t="s">
        <v>216</v>
      </c>
      <c r="P9" s="32" t="s">
        <v>19</v>
      </c>
      <c r="Q9" s="32" t="s">
        <v>19</v>
      </c>
      <c r="R9" s="33" t="s">
        <v>19</v>
      </c>
      <c r="AU9" s="1"/>
      <c r="AV9" s="1"/>
    </row>
    <row r="10" spans="2:53" s="4" customFormat="1" ht="18" customHeight="1">
      <c r="B10" s="18"/>
      <c r="C10" s="34" t="s">
        <v>0</v>
      </c>
      <c r="D10" s="34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88</v>
      </c>
      <c r="R10" s="20" t="s">
        <v>89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70" t="s">
        <v>26</v>
      </c>
      <c r="C11" s="70"/>
      <c r="D11" s="77"/>
      <c r="E11" s="70"/>
      <c r="F11" s="70"/>
      <c r="G11" s="78"/>
      <c r="H11" s="79">
        <v>5.816889832556476</v>
      </c>
      <c r="I11" s="77"/>
      <c r="J11" s="80"/>
      <c r="K11" s="81">
        <v>3.2963939342242739E-2</v>
      </c>
      <c r="L11" s="79"/>
      <c r="M11" s="82"/>
      <c r="N11" s="79"/>
      <c r="O11" s="79">
        <v>327.02429000000012</v>
      </c>
      <c r="P11" s="81"/>
      <c r="Q11" s="81">
        <f>IFERROR(O11/$O$11,0)</f>
        <v>1</v>
      </c>
      <c r="R11" s="81">
        <f>O11/'סכום נכסי הקרן'!$C$42</f>
        <v>0.34701896400546278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71" t="s">
        <v>205</v>
      </c>
      <c r="C12" s="72"/>
      <c r="D12" s="83"/>
      <c r="E12" s="72"/>
      <c r="F12" s="72"/>
      <c r="G12" s="84"/>
      <c r="H12" s="85">
        <v>5.8168898325564742</v>
      </c>
      <c r="I12" s="83"/>
      <c r="J12" s="86"/>
      <c r="K12" s="87">
        <v>3.2963939342242746E-2</v>
      </c>
      <c r="L12" s="85"/>
      <c r="M12" s="88"/>
      <c r="N12" s="85"/>
      <c r="O12" s="85">
        <v>327.02429000000012</v>
      </c>
      <c r="P12" s="87"/>
      <c r="Q12" s="87">
        <f t="shared" ref="Q12:Q30" si="0">IFERROR(O12/$O$11,0)</f>
        <v>1</v>
      </c>
      <c r="R12" s="87">
        <f>O12/'סכום נכסי הקרן'!$C$42</f>
        <v>0.34701896400546278</v>
      </c>
      <c r="AW12" s="4"/>
    </row>
    <row r="13" spans="2:53">
      <c r="B13" s="73" t="s">
        <v>25</v>
      </c>
      <c r="C13" s="70"/>
      <c r="D13" s="77"/>
      <c r="E13" s="70"/>
      <c r="F13" s="70"/>
      <c r="G13" s="78"/>
      <c r="H13" s="79">
        <v>4.9769683324819729</v>
      </c>
      <c r="I13" s="77"/>
      <c r="J13" s="80"/>
      <c r="K13" s="81">
        <v>1.6091800218708773E-2</v>
      </c>
      <c r="L13" s="79"/>
      <c r="M13" s="82"/>
      <c r="N13" s="79"/>
      <c r="O13" s="79">
        <v>129.04832000000002</v>
      </c>
      <c r="P13" s="81"/>
      <c r="Q13" s="81">
        <f t="shared" si="0"/>
        <v>0.39461386797904208</v>
      </c>
      <c r="R13" s="81">
        <f>O13/'סכום נכסי הקרן'!$C$42</f>
        <v>0.13693849564827565</v>
      </c>
    </row>
    <row r="14" spans="2:53">
      <c r="B14" s="74" t="s">
        <v>24</v>
      </c>
      <c r="C14" s="72"/>
      <c r="D14" s="83"/>
      <c r="E14" s="72"/>
      <c r="F14" s="72"/>
      <c r="G14" s="84"/>
      <c r="H14" s="85">
        <v>4.9769683324819729</v>
      </c>
      <c r="I14" s="83"/>
      <c r="J14" s="86"/>
      <c r="K14" s="87">
        <v>1.6091800218708773E-2</v>
      </c>
      <c r="L14" s="85"/>
      <c r="M14" s="88"/>
      <c r="N14" s="85"/>
      <c r="O14" s="85">
        <v>129.04832000000002</v>
      </c>
      <c r="P14" s="87"/>
      <c r="Q14" s="87">
        <f t="shared" si="0"/>
        <v>0.39461386797904208</v>
      </c>
      <c r="R14" s="87">
        <f>O14/'סכום נכסי הקרן'!$C$42</f>
        <v>0.13693849564827565</v>
      </c>
    </row>
    <row r="15" spans="2:53">
      <c r="B15" s="75" t="s">
        <v>235</v>
      </c>
      <c r="C15" s="70" t="s">
        <v>236</v>
      </c>
      <c r="D15" s="77" t="s">
        <v>96</v>
      </c>
      <c r="E15" s="70" t="s">
        <v>237</v>
      </c>
      <c r="F15" s="70"/>
      <c r="G15" s="78"/>
      <c r="H15" s="79">
        <v>3.6300000000000003</v>
      </c>
      <c r="I15" s="77" t="s">
        <v>140</v>
      </c>
      <c r="J15" s="80">
        <v>7.4999999999999997E-3</v>
      </c>
      <c r="K15" s="81">
        <v>1.5600000000000001E-2</v>
      </c>
      <c r="L15" s="79">
        <v>4700.0000000000009</v>
      </c>
      <c r="M15" s="82">
        <v>109.59</v>
      </c>
      <c r="N15" s="79"/>
      <c r="O15" s="79">
        <v>5.1507300000000003</v>
      </c>
      <c r="P15" s="81">
        <v>2.2445784775008051E-7</v>
      </c>
      <c r="Q15" s="81">
        <f t="shared" si="0"/>
        <v>1.5750297936584459E-2</v>
      </c>
      <c r="R15" s="81">
        <f>O15/'סכום נכסי הקרן'!$C$42</f>
        <v>5.4656520727309182E-3</v>
      </c>
    </row>
    <row r="16" spans="2:53" ht="20.25">
      <c r="B16" s="75" t="s">
        <v>238</v>
      </c>
      <c r="C16" s="70" t="s">
        <v>239</v>
      </c>
      <c r="D16" s="77" t="s">
        <v>96</v>
      </c>
      <c r="E16" s="70" t="s">
        <v>237</v>
      </c>
      <c r="F16" s="70"/>
      <c r="G16" s="78"/>
      <c r="H16" s="79">
        <v>5.6000000000000005</v>
      </c>
      <c r="I16" s="77" t="s">
        <v>140</v>
      </c>
      <c r="J16" s="80">
        <v>5.0000000000000001E-3</v>
      </c>
      <c r="K16" s="81">
        <v>1.5000000000000003E-2</v>
      </c>
      <c r="L16" s="79">
        <v>22398.000000000004</v>
      </c>
      <c r="M16" s="82">
        <v>105.57</v>
      </c>
      <c r="N16" s="79"/>
      <c r="O16" s="79">
        <v>23.645570000000003</v>
      </c>
      <c r="P16" s="81">
        <v>1.101962990269413E-6</v>
      </c>
      <c r="Q16" s="81">
        <f t="shared" si="0"/>
        <v>7.2305240690225162E-2</v>
      </c>
      <c r="R16" s="81">
        <f>O16/'סכום נכסי הקרן'!$C$42</f>
        <v>2.509128971648757E-2</v>
      </c>
      <c r="AU16" s="4"/>
    </row>
    <row r="17" spans="2:48" ht="20.25">
      <c r="B17" s="75" t="s">
        <v>240</v>
      </c>
      <c r="C17" s="70" t="s">
        <v>241</v>
      </c>
      <c r="D17" s="77" t="s">
        <v>96</v>
      </c>
      <c r="E17" s="70" t="s">
        <v>237</v>
      </c>
      <c r="F17" s="70"/>
      <c r="G17" s="78"/>
      <c r="H17" s="79">
        <v>2.0699999999999998</v>
      </c>
      <c r="I17" s="77" t="s">
        <v>140</v>
      </c>
      <c r="J17" s="80">
        <v>7.4999999999999997E-3</v>
      </c>
      <c r="K17" s="81">
        <v>1.7399999999999999E-2</v>
      </c>
      <c r="L17" s="79">
        <v>48500.000000000007</v>
      </c>
      <c r="M17" s="82">
        <v>110.36</v>
      </c>
      <c r="N17" s="79"/>
      <c r="O17" s="79">
        <v>53.52461000000001</v>
      </c>
      <c r="P17" s="81">
        <v>2.2347421189427774E-6</v>
      </c>
      <c r="Q17" s="81">
        <f t="shared" si="0"/>
        <v>0.16367166487847123</v>
      </c>
      <c r="R17" s="81">
        <f>O17/'סכום נכסי הקרן'!$C$42</f>
        <v>5.6797171583176376E-2</v>
      </c>
      <c r="AV17" s="4"/>
    </row>
    <row r="18" spans="2:48">
      <c r="B18" s="75" t="s">
        <v>242</v>
      </c>
      <c r="C18" s="70" t="s">
        <v>243</v>
      </c>
      <c r="D18" s="77" t="s">
        <v>96</v>
      </c>
      <c r="E18" s="70" t="s">
        <v>237</v>
      </c>
      <c r="F18" s="70"/>
      <c r="G18" s="78"/>
      <c r="H18" s="79">
        <v>8.1399999999999988</v>
      </c>
      <c r="I18" s="77" t="s">
        <v>140</v>
      </c>
      <c r="J18" s="80">
        <v>1E-3</v>
      </c>
      <c r="K18" s="81">
        <v>1.5199999999999998E-2</v>
      </c>
      <c r="L18" s="79">
        <v>47000.000000000007</v>
      </c>
      <c r="M18" s="82">
        <v>99.42</v>
      </c>
      <c r="N18" s="79"/>
      <c r="O18" s="79">
        <v>46.727410000000013</v>
      </c>
      <c r="P18" s="81">
        <v>2.1824925002360115E-6</v>
      </c>
      <c r="Q18" s="81">
        <f t="shared" si="0"/>
        <v>0.14288666447376125</v>
      </c>
      <c r="R18" s="81">
        <f>O18/'סכום נכסי הקרן'!$C$42</f>
        <v>4.9584382275880794E-2</v>
      </c>
      <c r="AU18" s="3"/>
    </row>
    <row r="19" spans="2:48">
      <c r="B19" s="76"/>
      <c r="C19" s="70"/>
      <c r="D19" s="70"/>
      <c r="E19" s="70"/>
      <c r="F19" s="70"/>
      <c r="G19" s="70"/>
      <c r="H19" s="70"/>
      <c r="I19" s="70"/>
      <c r="J19" s="70"/>
      <c r="K19" s="81"/>
      <c r="L19" s="79"/>
      <c r="M19" s="82"/>
      <c r="N19" s="70"/>
      <c r="O19" s="70"/>
      <c r="P19" s="70"/>
      <c r="Q19" s="81"/>
      <c r="R19" s="70"/>
      <c r="AV19" s="3"/>
    </row>
    <row r="20" spans="2:48">
      <c r="B20" s="73" t="s">
        <v>34</v>
      </c>
      <c r="C20" s="70"/>
      <c r="D20" s="77"/>
      <c r="E20" s="70"/>
      <c r="F20" s="70"/>
      <c r="G20" s="78"/>
      <c r="H20" s="79">
        <v>6.3643828364624255</v>
      </c>
      <c r="I20" s="77"/>
      <c r="J20" s="80"/>
      <c r="K20" s="81">
        <v>4.3961845849271514E-2</v>
      </c>
      <c r="L20" s="79"/>
      <c r="M20" s="82"/>
      <c r="N20" s="79"/>
      <c r="O20" s="79">
        <v>197.97597000000002</v>
      </c>
      <c r="P20" s="81"/>
      <c r="Q20" s="81">
        <f t="shared" si="0"/>
        <v>0.6053861320209577</v>
      </c>
      <c r="R20" s="81">
        <f>O20/'סכום נכסי הקרן'!$C$42</f>
        <v>0.21008046835718705</v>
      </c>
    </row>
    <row r="21" spans="2:48">
      <c r="B21" s="74" t="s">
        <v>22</v>
      </c>
      <c r="C21" s="72"/>
      <c r="D21" s="83"/>
      <c r="E21" s="72"/>
      <c r="F21" s="72"/>
      <c r="G21" s="84"/>
      <c r="H21" s="85">
        <v>0.26</v>
      </c>
      <c r="I21" s="83"/>
      <c r="J21" s="86"/>
      <c r="K21" s="87">
        <v>4.7799999999999995E-2</v>
      </c>
      <c r="L21" s="85"/>
      <c r="M21" s="88"/>
      <c r="N21" s="85"/>
      <c r="O21" s="85">
        <v>17.780400000000004</v>
      </c>
      <c r="P21" s="87"/>
      <c r="Q21" s="87">
        <f t="shared" si="0"/>
        <v>5.4370273229551229E-2</v>
      </c>
      <c r="R21" s="87">
        <f>O21/'סכום נכסי הקרן'!$C$42</f>
        <v>1.8867515888812813E-2</v>
      </c>
    </row>
    <row r="22" spans="2:48">
      <c r="B22" s="75" t="s">
        <v>244</v>
      </c>
      <c r="C22" s="70" t="s">
        <v>245</v>
      </c>
      <c r="D22" s="77" t="s">
        <v>96</v>
      </c>
      <c r="E22" s="70" t="s">
        <v>237</v>
      </c>
      <c r="F22" s="70"/>
      <c r="G22" s="78"/>
      <c r="H22" s="79">
        <v>0.26</v>
      </c>
      <c r="I22" s="77" t="s">
        <v>140</v>
      </c>
      <c r="J22" s="80">
        <v>0</v>
      </c>
      <c r="K22" s="81">
        <v>4.7799999999999995E-2</v>
      </c>
      <c r="L22" s="79">
        <v>18000.000000000004</v>
      </c>
      <c r="M22" s="82">
        <v>98.78</v>
      </c>
      <c r="N22" s="79"/>
      <c r="O22" s="79">
        <v>17.780400000000004</v>
      </c>
      <c r="P22" s="81">
        <v>5.294117647058825E-7</v>
      </c>
      <c r="Q22" s="81">
        <f t="shared" si="0"/>
        <v>5.4370273229551229E-2</v>
      </c>
      <c r="R22" s="81">
        <f>O22/'סכום נכסי הקרן'!$C$42</f>
        <v>1.8867515888812813E-2</v>
      </c>
    </row>
    <row r="23" spans="2:48">
      <c r="B23" s="76"/>
      <c r="C23" s="70"/>
      <c r="D23" s="70"/>
      <c r="E23" s="70"/>
      <c r="F23" s="70"/>
      <c r="G23" s="70"/>
      <c r="H23" s="70"/>
      <c r="I23" s="70"/>
      <c r="J23" s="70"/>
      <c r="K23" s="81"/>
      <c r="L23" s="79"/>
      <c r="M23" s="82"/>
      <c r="N23" s="70"/>
      <c r="O23" s="70"/>
      <c r="P23" s="70"/>
      <c r="Q23" s="81"/>
      <c r="R23" s="70"/>
    </row>
    <row r="24" spans="2:48">
      <c r="B24" s="74" t="s">
        <v>23</v>
      </c>
      <c r="C24" s="72"/>
      <c r="D24" s="83"/>
      <c r="E24" s="72"/>
      <c r="F24" s="72"/>
      <c r="G24" s="84"/>
      <c r="H24" s="85">
        <v>6.9667193344431286</v>
      </c>
      <c r="I24" s="83"/>
      <c r="J24" s="86"/>
      <c r="K24" s="87">
        <v>4.3583124463048677E-2</v>
      </c>
      <c r="L24" s="85"/>
      <c r="M24" s="88"/>
      <c r="N24" s="85"/>
      <c r="O24" s="85">
        <v>180.19557000000003</v>
      </c>
      <c r="P24" s="87"/>
      <c r="Q24" s="87">
        <f t="shared" si="0"/>
        <v>0.55101585879140647</v>
      </c>
      <c r="R24" s="87">
        <f>O24/'סכום נכסי הקרן'!$C$42</f>
        <v>0.19121295246837425</v>
      </c>
    </row>
    <row r="25" spans="2:48">
      <c r="B25" s="75" t="s">
        <v>246</v>
      </c>
      <c r="C25" s="70" t="s">
        <v>247</v>
      </c>
      <c r="D25" s="77" t="s">
        <v>96</v>
      </c>
      <c r="E25" s="70" t="s">
        <v>237</v>
      </c>
      <c r="F25" s="70"/>
      <c r="G25" s="78"/>
      <c r="H25" s="79">
        <v>2.4</v>
      </c>
      <c r="I25" s="77" t="s">
        <v>140</v>
      </c>
      <c r="J25" s="80">
        <v>5.0000000000000001E-3</v>
      </c>
      <c r="K25" s="81">
        <v>4.5599999999999995E-2</v>
      </c>
      <c r="L25" s="79">
        <v>51000.000000000007</v>
      </c>
      <c r="M25" s="82">
        <v>91.2</v>
      </c>
      <c r="N25" s="79"/>
      <c r="O25" s="79">
        <v>46.512000000000008</v>
      </c>
      <c r="P25" s="81">
        <v>2.4128382296523345E-6</v>
      </c>
      <c r="Q25" s="81">
        <f t="shared" si="0"/>
        <v>0.14222796722530914</v>
      </c>
      <c r="R25" s="81">
        <f>O25/'סכום נכסי הקרן'!$C$42</f>
        <v>4.9355801839129694E-2</v>
      </c>
    </row>
    <row r="26" spans="2:48">
      <c r="B26" s="75" t="s">
        <v>248</v>
      </c>
      <c r="C26" s="70" t="s">
        <v>249</v>
      </c>
      <c r="D26" s="77" t="s">
        <v>96</v>
      </c>
      <c r="E26" s="70" t="s">
        <v>237</v>
      </c>
      <c r="F26" s="70"/>
      <c r="G26" s="78"/>
      <c r="H26" s="79">
        <v>6.2700000000000005</v>
      </c>
      <c r="I26" s="77" t="s">
        <v>140</v>
      </c>
      <c r="J26" s="80">
        <v>0.01</v>
      </c>
      <c r="K26" s="81">
        <v>4.24E-2</v>
      </c>
      <c r="L26" s="79">
        <v>73500.000000000015</v>
      </c>
      <c r="M26" s="82">
        <v>82.4</v>
      </c>
      <c r="N26" s="79"/>
      <c r="O26" s="79">
        <v>60.564000000000007</v>
      </c>
      <c r="P26" s="81">
        <v>3.112491675402814E-6</v>
      </c>
      <c r="Q26" s="81">
        <f t="shared" si="0"/>
        <v>0.18519725247320309</v>
      </c>
      <c r="R26" s="81">
        <f>O26/'סכום נכסי הקרן'!$C$42</f>
        <v>6.4266958689909073E-2</v>
      </c>
    </row>
    <row r="27" spans="2:48">
      <c r="B27" s="75" t="s">
        <v>250</v>
      </c>
      <c r="C27" s="70" t="s">
        <v>251</v>
      </c>
      <c r="D27" s="77" t="s">
        <v>96</v>
      </c>
      <c r="E27" s="70" t="s">
        <v>237</v>
      </c>
      <c r="F27" s="70"/>
      <c r="G27" s="78"/>
      <c r="H27" s="79">
        <v>15.249999999999998</v>
      </c>
      <c r="I27" s="77" t="s">
        <v>140</v>
      </c>
      <c r="J27" s="80">
        <v>3.7499999999999999E-2</v>
      </c>
      <c r="K27" s="81">
        <v>4.4799999999999993E-2</v>
      </c>
      <c r="L27" s="79">
        <v>19000.000000000004</v>
      </c>
      <c r="M27" s="82">
        <v>91.42</v>
      </c>
      <c r="N27" s="79"/>
      <c r="O27" s="79">
        <v>17.369800000000001</v>
      </c>
      <c r="P27" s="81">
        <v>7.533495981960952E-7</v>
      </c>
      <c r="Q27" s="81">
        <f t="shared" si="0"/>
        <v>5.3114709002196732E-2</v>
      </c>
      <c r="R27" s="81">
        <f>O27/'סכום נכסי הקרן'!$C$42</f>
        <v>1.843181129139394E-2</v>
      </c>
    </row>
    <row r="28" spans="2:48">
      <c r="B28" s="75" t="s">
        <v>252</v>
      </c>
      <c r="C28" s="70" t="s">
        <v>253</v>
      </c>
      <c r="D28" s="77" t="s">
        <v>96</v>
      </c>
      <c r="E28" s="70" t="s">
        <v>237</v>
      </c>
      <c r="F28" s="70"/>
      <c r="G28" s="78"/>
      <c r="H28" s="79">
        <v>8.0700000000000021</v>
      </c>
      <c r="I28" s="77" t="s">
        <v>140</v>
      </c>
      <c r="J28" s="80">
        <v>1.3000000000000001E-2</v>
      </c>
      <c r="K28" s="81">
        <v>4.2400000000000014E-2</v>
      </c>
      <c r="L28" s="79">
        <v>53000.000000000007</v>
      </c>
      <c r="M28" s="82">
        <v>79.739999999999995</v>
      </c>
      <c r="N28" s="79"/>
      <c r="O28" s="79">
        <v>42.2622</v>
      </c>
      <c r="P28" s="81">
        <v>3.1177714028830097E-6</v>
      </c>
      <c r="Q28" s="81">
        <f t="shared" si="0"/>
        <v>0.12923260226327526</v>
      </c>
      <c r="R28" s="81">
        <f>O28/'סכום נכסי הקרן'!$C$42</f>
        <v>4.4846163753131808E-2</v>
      </c>
    </row>
    <row r="29" spans="2:48">
      <c r="B29" s="75" t="s">
        <v>254</v>
      </c>
      <c r="C29" s="70" t="s">
        <v>255</v>
      </c>
      <c r="D29" s="77" t="s">
        <v>96</v>
      </c>
      <c r="E29" s="70" t="s">
        <v>237</v>
      </c>
      <c r="F29" s="70"/>
      <c r="G29" s="78"/>
      <c r="H29" s="79">
        <v>4.78</v>
      </c>
      <c r="I29" s="77" t="s">
        <v>140</v>
      </c>
      <c r="J29" s="80">
        <v>2.2499999999999999E-2</v>
      </c>
      <c r="K29" s="81">
        <v>4.2500000000000003E-2</v>
      </c>
      <c r="L29" s="79">
        <v>7000.0000000000009</v>
      </c>
      <c r="M29" s="82">
        <v>91.16</v>
      </c>
      <c r="N29" s="79"/>
      <c r="O29" s="79">
        <v>6.3812000000000006</v>
      </c>
      <c r="P29" s="81">
        <v>2.9034625537178422E-7</v>
      </c>
      <c r="Q29" s="81">
        <f t="shared" si="0"/>
        <v>1.9512923642460926E-2</v>
      </c>
      <c r="R29" s="81">
        <f>O29/'סכום נכסי הקרן'!$C$42</f>
        <v>6.7713545471244918E-3</v>
      </c>
    </row>
    <row r="30" spans="2:48">
      <c r="B30" s="75" t="s">
        <v>256</v>
      </c>
      <c r="C30" s="70" t="s">
        <v>257</v>
      </c>
      <c r="D30" s="77" t="s">
        <v>96</v>
      </c>
      <c r="E30" s="70" t="s">
        <v>237</v>
      </c>
      <c r="F30" s="70"/>
      <c r="G30" s="78"/>
      <c r="H30" s="79">
        <v>17.950000000000003</v>
      </c>
      <c r="I30" s="77" t="s">
        <v>140</v>
      </c>
      <c r="J30" s="80">
        <v>2.7999999999999997E-2</v>
      </c>
      <c r="K30" s="81">
        <v>4.5499999999999999E-2</v>
      </c>
      <c r="L30" s="79">
        <v>9558.0000000000018</v>
      </c>
      <c r="M30" s="82">
        <v>74.349999999999994</v>
      </c>
      <c r="N30" s="79"/>
      <c r="O30" s="79">
        <v>7.106370000000001</v>
      </c>
      <c r="P30" s="81">
        <v>1.0758920375321753E-6</v>
      </c>
      <c r="Q30" s="81">
        <f t="shared" si="0"/>
        <v>2.1730404184961302E-2</v>
      </c>
      <c r="R30" s="81">
        <f>O30/'סכום נכסי הקרן'!$C$42</f>
        <v>7.540862347685244E-3</v>
      </c>
    </row>
    <row r="31" spans="2:48">
      <c r="B31" s="76"/>
      <c r="C31" s="70"/>
      <c r="D31" s="70"/>
      <c r="E31" s="70"/>
      <c r="F31" s="70"/>
      <c r="G31" s="70"/>
      <c r="H31" s="70"/>
      <c r="I31" s="70"/>
      <c r="J31" s="70"/>
      <c r="K31" s="81"/>
      <c r="L31" s="79"/>
      <c r="M31" s="82"/>
      <c r="N31" s="70"/>
      <c r="O31" s="70"/>
      <c r="P31" s="70"/>
      <c r="Q31" s="81"/>
      <c r="R31" s="70"/>
    </row>
    <row r="32" spans="2:48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</row>
    <row r="33" spans="2:18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</row>
    <row r="34" spans="2:18">
      <c r="B34" s="89" t="s">
        <v>87</v>
      </c>
      <c r="C34" s="90"/>
      <c r="D34" s="9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</row>
    <row r="35" spans="2:18">
      <c r="B35" s="89" t="s">
        <v>206</v>
      </c>
      <c r="C35" s="90"/>
      <c r="D35" s="9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</row>
    <row r="36" spans="2:18">
      <c r="B36" s="121" t="s">
        <v>214</v>
      </c>
      <c r="C36" s="121"/>
      <c r="D36" s="121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</row>
    <row r="37" spans="2:18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</row>
    <row r="38" spans="2:18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</row>
    <row r="39" spans="2:18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</row>
    <row r="40" spans="2:18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</row>
    <row r="41" spans="2:18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</row>
    <row r="42" spans="2:18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</row>
    <row r="43" spans="2:18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</row>
    <row r="44" spans="2:18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</row>
    <row r="45" spans="2:18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</row>
    <row r="46" spans="2:18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</row>
    <row r="47" spans="2:18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</row>
    <row r="48" spans="2:18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</row>
    <row r="49" spans="2:18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</row>
    <row r="50" spans="2:18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</row>
    <row r="51" spans="2:18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</row>
    <row r="52" spans="2:18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</row>
    <row r="53" spans="2:18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</row>
    <row r="54" spans="2:18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</row>
    <row r="55" spans="2:18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</row>
    <row r="56" spans="2:18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</row>
    <row r="57" spans="2:18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</row>
    <row r="58" spans="2:18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</row>
    <row r="59" spans="2:18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</row>
    <row r="60" spans="2:18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</row>
    <row r="61" spans="2:18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</row>
    <row r="62" spans="2:18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</row>
    <row r="63" spans="2:18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</row>
    <row r="64" spans="2:18"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</row>
    <row r="65" spans="2:18"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</row>
    <row r="66" spans="2:18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</row>
    <row r="67" spans="2:18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</row>
    <row r="68" spans="2:18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</row>
    <row r="69" spans="2:18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</row>
    <row r="70" spans="2:18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</row>
    <row r="71" spans="2:18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</row>
    <row r="72" spans="2:18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</row>
    <row r="73" spans="2:18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</row>
    <row r="74" spans="2:18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</row>
    <row r="75" spans="2:18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</row>
    <row r="76" spans="2:18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</row>
    <row r="77" spans="2:18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</row>
    <row r="78" spans="2:18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</row>
    <row r="79" spans="2:18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</row>
    <row r="80" spans="2:18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</row>
    <row r="81" spans="2:18"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</row>
    <row r="82" spans="2:18"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</row>
    <row r="83" spans="2:18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</row>
    <row r="84" spans="2:18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</row>
    <row r="85" spans="2:18"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</row>
    <row r="86" spans="2:18"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</row>
    <row r="87" spans="2:18"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</row>
    <row r="88" spans="2:18"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</row>
    <row r="89" spans="2:18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</row>
    <row r="90" spans="2:18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</row>
    <row r="91" spans="2:18"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</row>
    <row r="92" spans="2:18"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</row>
    <row r="93" spans="2:18"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</row>
    <row r="94" spans="2:18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</row>
    <row r="95" spans="2:18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</row>
    <row r="96" spans="2:18"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</row>
    <row r="97" spans="2:18"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</row>
    <row r="98" spans="2:18"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</row>
    <row r="99" spans="2:18"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</row>
    <row r="100" spans="2:18"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</row>
    <row r="101" spans="2:18"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</row>
    <row r="102" spans="2:18"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</row>
    <row r="103" spans="2:18"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</row>
    <row r="104" spans="2:18"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</row>
    <row r="105" spans="2:18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</row>
    <row r="106" spans="2:18"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</row>
    <row r="107" spans="2:18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</row>
    <row r="108" spans="2:18"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</row>
    <row r="109" spans="2:18"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</row>
    <row r="110" spans="2:18"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</row>
    <row r="111" spans="2:18"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</row>
    <row r="112" spans="2:18"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</row>
    <row r="113" spans="2:18"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</row>
    <row r="114" spans="2:18"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</row>
    <row r="115" spans="2:18"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</row>
    <row r="116" spans="2:18"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</row>
    <row r="117" spans="2:18"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</row>
    <row r="118" spans="2:18"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</row>
    <row r="119" spans="2:18"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</row>
    <row r="120" spans="2:18"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</row>
    <row r="121" spans="2:18"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</row>
    <row r="122" spans="2:18"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</row>
    <row r="123" spans="2:18"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</row>
    <row r="124" spans="2:18"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</row>
    <row r="125" spans="2:18"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</row>
    <row r="126" spans="2:18"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</row>
    <row r="127" spans="2:18"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</row>
    <row r="128" spans="2:18"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</row>
    <row r="129" spans="2:18"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</row>
    <row r="130" spans="2:18"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</row>
    <row r="131" spans="2:18">
      <c r="C131" s="1"/>
      <c r="D131" s="1"/>
    </row>
    <row r="132" spans="2:18">
      <c r="C132" s="1"/>
      <c r="D132" s="1"/>
    </row>
    <row r="133" spans="2:18">
      <c r="C133" s="1"/>
      <c r="D133" s="1"/>
    </row>
    <row r="134" spans="2:18">
      <c r="C134" s="1"/>
      <c r="D134" s="1"/>
    </row>
    <row r="135" spans="2:18">
      <c r="C135" s="1"/>
      <c r="D135" s="1"/>
    </row>
    <row r="136" spans="2:18">
      <c r="C136" s="1"/>
      <c r="D136" s="1"/>
    </row>
    <row r="137" spans="2:18">
      <c r="C137" s="1"/>
      <c r="D137" s="1"/>
    </row>
    <row r="138" spans="2:18">
      <c r="C138" s="1"/>
      <c r="D138" s="1"/>
    </row>
    <row r="139" spans="2:18">
      <c r="C139" s="1"/>
      <c r="D139" s="1"/>
    </row>
    <row r="140" spans="2:18">
      <c r="C140" s="1"/>
      <c r="D140" s="1"/>
    </row>
    <row r="141" spans="2:18">
      <c r="C141" s="1"/>
      <c r="D141" s="1"/>
    </row>
    <row r="142" spans="2:18">
      <c r="C142" s="1"/>
      <c r="D142" s="1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36:D36"/>
  </mergeCells>
  <phoneticPr fontId="3" type="noConversion"/>
  <dataValidations count="1">
    <dataValidation allowBlank="1" showInputMessage="1" showErrorMessage="1" sqref="N10:Q10 N9 N1:N7 N32:N1048576 C5:C29 O1:Q9 O11:Q1048576 C32:I1048576 J1:M1048576 E1:I30 A1:B1048576 D1:D29 R1:AF1048576 AJ1:XFD1048576 AG1:AI27 AG31:AI1048576 C34:D35 B34:B3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8" t="s">
        <v>155</v>
      </c>
      <c r="C1" s="48" t="s" vm="1">
        <v>232</v>
      </c>
    </row>
    <row r="2" spans="2:18">
      <c r="B2" s="48" t="s">
        <v>154</v>
      </c>
      <c r="C2" s="48" t="s">
        <v>233</v>
      </c>
    </row>
    <row r="3" spans="2:18">
      <c r="B3" s="48" t="s">
        <v>156</v>
      </c>
      <c r="C3" s="48" t="s">
        <v>234</v>
      </c>
    </row>
    <row r="4" spans="2:18">
      <c r="B4" s="48" t="s">
        <v>157</v>
      </c>
      <c r="C4" s="48">
        <v>8604</v>
      </c>
    </row>
    <row r="6" spans="2:18" ht="26.25" customHeight="1">
      <c r="B6" s="112" t="s">
        <v>198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18" s="3" customFormat="1" ht="63">
      <c r="B7" s="22" t="s">
        <v>91</v>
      </c>
      <c r="C7" s="30" t="s">
        <v>33</v>
      </c>
      <c r="D7" s="30" t="s">
        <v>44</v>
      </c>
      <c r="E7" s="30" t="s">
        <v>14</v>
      </c>
      <c r="F7" s="30" t="s">
        <v>45</v>
      </c>
      <c r="G7" s="30" t="s">
        <v>78</v>
      </c>
      <c r="H7" s="30" t="s">
        <v>17</v>
      </c>
      <c r="I7" s="30" t="s">
        <v>77</v>
      </c>
      <c r="J7" s="30" t="s">
        <v>16</v>
      </c>
      <c r="K7" s="30" t="s">
        <v>193</v>
      </c>
      <c r="L7" s="30" t="s">
        <v>208</v>
      </c>
      <c r="M7" s="30" t="s">
        <v>194</v>
      </c>
      <c r="N7" s="30" t="s">
        <v>42</v>
      </c>
      <c r="O7" s="30" t="s">
        <v>158</v>
      </c>
      <c r="P7" s="31" t="s">
        <v>160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215</v>
      </c>
      <c r="M8" s="32" t="s">
        <v>211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105" t="s">
        <v>386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106">
        <v>0</v>
      </c>
      <c r="N10" s="70"/>
      <c r="O10" s="107">
        <v>0</v>
      </c>
      <c r="P10" s="107">
        <v>0</v>
      </c>
      <c r="Q10" s="5"/>
    </row>
    <row r="11" spans="2:18" ht="20.25" customHeight="1">
      <c r="B11" s="91" t="s">
        <v>223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</row>
    <row r="12" spans="2:18">
      <c r="B12" s="91" t="s">
        <v>87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</row>
    <row r="13" spans="2:18">
      <c r="B13" s="91" t="s">
        <v>214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</row>
    <row r="14" spans="2:18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</row>
    <row r="15" spans="2:18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</row>
    <row r="16" spans="2:18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</row>
    <row r="17" spans="2:23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</row>
    <row r="18" spans="2:23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</row>
    <row r="19" spans="2:23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</row>
    <row r="20" spans="2:23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</row>
    <row r="21" spans="2:23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</row>
    <row r="22" spans="2:23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2:23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</row>
    <row r="24" spans="2:23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</row>
    <row r="25" spans="2:23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</row>
    <row r="26" spans="2:23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</row>
    <row r="27" spans="2:23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</row>
    <row r="28" spans="2:23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2:23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</row>
    <row r="30" spans="2:23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</row>
    <row r="31" spans="2:23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2"/>
      <c r="R31" s="2"/>
      <c r="S31" s="2"/>
      <c r="T31" s="2"/>
      <c r="U31" s="2"/>
      <c r="V31" s="2"/>
      <c r="W31" s="2"/>
    </row>
    <row r="32" spans="2:23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2"/>
      <c r="R32" s="2"/>
      <c r="S32" s="2"/>
      <c r="T32" s="2"/>
      <c r="U32" s="2"/>
      <c r="V32" s="2"/>
      <c r="W32" s="2"/>
    </row>
    <row r="33" spans="2:23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2"/>
      <c r="R33" s="2"/>
      <c r="S33" s="2"/>
      <c r="T33" s="2"/>
      <c r="U33" s="2"/>
      <c r="V33" s="2"/>
      <c r="W33" s="2"/>
    </row>
    <row r="34" spans="2:23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2"/>
      <c r="R34" s="2"/>
      <c r="S34" s="2"/>
      <c r="T34" s="2"/>
      <c r="U34" s="2"/>
      <c r="V34" s="2"/>
      <c r="W34" s="2"/>
    </row>
    <row r="35" spans="2:23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2"/>
      <c r="R35" s="2"/>
      <c r="S35" s="2"/>
      <c r="T35" s="2"/>
      <c r="U35" s="2"/>
      <c r="V35" s="2"/>
      <c r="W35" s="2"/>
    </row>
    <row r="36" spans="2:23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2"/>
      <c r="R36" s="2"/>
      <c r="S36" s="2"/>
      <c r="T36" s="2"/>
      <c r="U36" s="2"/>
      <c r="V36" s="2"/>
      <c r="W36" s="2"/>
    </row>
    <row r="37" spans="2:23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2"/>
      <c r="R37" s="2"/>
      <c r="S37" s="2"/>
      <c r="T37" s="2"/>
      <c r="U37" s="2"/>
      <c r="V37" s="2"/>
      <c r="W37" s="2"/>
    </row>
    <row r="38" spans="2:23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2"/>
      <c r="R38" s="2"/>
      <c r="S38" s="2"/>
      <c r="T38" s="2"/>
      <c r="U38" s="2"/>
      <c r="V38" s="2"/>
      <c r="W38" s="2"/>
    </row>
    <row r="39" spans="2:23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2"/>
      <c r="R39" s="2"/>
      <c r="S39" s="2"/>
      <c r="T39" s="2"/>
      <c r="U39" s="2"/>
      <c r="V39" s="2"/>
      <c r="W39" s="2"/>
    </row>
    <row r="40" spans="2:23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2"/>
      <c r="R40" s="2"/>
      <c r="S40" s="2"/>
      <c r="T40" s="2"/>
      <c r="U40" s="2"/>
      <c r="V40" s="2"/>
      <c r="W40" s="2"/>
    </row>
    <row r="41" spans="2:23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2"/>
      <c r="R41" s="2"/>
      <c r="S41" s="2"/>
      <c r="T41" s="2"/>
      <c r="U41" s="2"/>
      <c r="V41" s="2"/>
      <c r="W41" s="2"/>
    </row>
    <row r="42" spans="2:23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2"/>
      <c r="R42" s="2"/>
      <c r="S42" s="2"/>
      <c r="T42" s="2"/>
      <c r="U42" s="2"/>
      <c r="V42" s="2"/>
      <c r="W42" s="2"/>
    </row>
    <row r="43" spans="2:23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</row>
    <row r="44" spans="2:23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</row>
    <row r="45" spans="2:23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</row>
    <row r="46" spans="2:23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</row>
    <row r="47" spans="2:23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</row>
    <row r="48" spans="2:23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</row>
    <row r="49" spans="2:16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</row>
    <row r="50" spans="2:16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</row>
    <row r="51" spans="2:16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</row>
    <row r="52" spans="2:16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</row>
    <row r="53" spans="2:16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</row>
    <row r="54" spans="2:16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</row>
    <row r="55" spans="2:16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</row>
    <row r="56" spans="2:16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</row>
    <row r="57" spans="2:16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</row>
    <row r="58" spans="2:16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</row>
    <row r="59" spans="2:16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</row>
    <row r="60" spans="2:16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</row>
    <row r="61" spans="2:16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</row>
    <row r="62" spans="2:16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</row>
    <row r="63" spans="2:16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</row>
    <row r="64" spans="2:16"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</row>
    <row r="65" spans="2:16"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</row>
    <row r="66" spans="2:16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</row>
    <row r="67" spans="2:16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</row>
    <row r="68" spans="2:16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</row>
    <row r="69" spans="2:16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</row>
    <row r="70" spans="2:16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</row>
    <row r="71" spans="2:16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</row>
    <row r="72" spans="2:16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</row>
    <row r="73" spans="2:16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</row>
    <row r="74" spans="2:16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</row>
    <row r="75" spans="2:16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</row>
    <row r="76" spans="2:16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</row>
    <row r="77" spans="2:16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</row>
    <row r="78" spans="2:16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</row>
    <row r="79" spans="2:16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</row>
    <row r="80" spans="2:16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</row>
    <row r="81" spans="2:16"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</row>
    <row r="82" spans="2:16"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</row>
    <row r="83" spans="2:16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</row>
    <row r="84" spans="2:16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</row>
    <row r="85" spans="2:16"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</row>
    <row r="86" spans="2:16"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</row>
    <row r="87" spans="2:16"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</row>
    <row r="88" spans="2:16"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</row>
    <row r="89" spans="2:16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</row>
    <row r="90" spans="2:16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</row>
    <row r="91" spans="2:16"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</row>
    <row r="92" spans="2:16"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</row>
    <row r="93" spans="2:16"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</row>
    <row r="94" spans="2:16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</row>
    <row r="95" spans="2:16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</row>
    <row r="96" spans="2:16"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</row>
    <row r="97" spans="2:16"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</row>
    <row r="98" spans="2:16"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</row>
    <row r="99" spans="2:16"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</row>
    <row r="100" spans="2:16"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</row>
    <row r="101" spans="2:16"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</row>
    <row r="102" spans="2:16"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</row>
    <row r="103" spans="2:16"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</row>
    <row r="104" spans="2:16"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</row>
    <row r="105" spans="2:16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</row>
    <row r="106" spans="2:16"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</row>
    <row r="107" spans="2:16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</row>
    <row r="108" spans="2:16"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</row>
    <row r="109" spans="2:16"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48" t="s">
        <v>155</v>
      </c>
      <c r="C1" s="48" t="s" vm="1">
        <v>232</v>
      </c>
    </row>
    <row r="2" spans="2:67">
      <c r="B2" s="48" t="s">
        <v>154</v>
      </c>
      <c r="C2" s="48" t="s">
        <v>233</v>
      </c>
    </row>
    <row r="3" spans="2:67">
      <c r="B3" s="48" t="s">
        <v>156</v>
      </c>
      <c r="C3" s="48" t="s">
        <v>234</v>
      </c>
    </row>
    <row r="4" spans="2:67">
      <c r="B4" s="48" t="s">
        <v>157</v>
      </c>
      <c r="C4" s="48">
        <v>8604</v>
      </c>
    </row>
    <row r="6" spans="2:67" ht="26.25" customHeight="1">
      <c r="B6" s="118" t="s">
        <v>185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3"/>
      <c r="BO6" s="3"/>
    </row>
    <row r="7" spans="2:67" ht="26.25" customHeight="1">
      <c r="B7" s="118" t="s">
        <v>64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3"/>
      <c r="AZ7" s="43"/>
      <c r="BJ7" s="3"/>
      <c r="BO7" s="3"/>
    </row>
    <row r="8" spans="2:67" s="3" customFormat="1" ht="63">
      <c r="B8" s="38" t="s">
        <v>90</v>
      </c>
      <c r="C8" s="13" t="s">
        <v>33</v>
      </c>
      <c r="D8" s="13" t="s">
        <v>95</v>
      </c>
      <c r="E8" s="13" t="s">
        <v>201</v>
      </c>
      <c r="F8" s="13" t="s">
        <v>92</v>
      </c>
      <c r="G8" s="13" t="s">
        <v>44</v>
      </c>
      <c r="H8" s="13" t="s">
        <v>14</v>
      </c>
      <c r="I8" s="13" t="s">
        <v>45</v>
      </c>
      <c r="J8" s="13" t="s">
        <v>78</v>
      </c>
      <c r="K8" s="13" t="s">
        <v>17</v>
      </c>
      <c r="L8" s="13" t="s">
        <v>77</v>
      </c>
      <c r="M8" s="13" t="s">
        <v>16</v>
      </c>
      <c r="N8" s="13" t="s">
        <v>18</v>
      </c>
      <c r="O8" s="13" t="s">
        <v>208</v>
      </c>
      <c r="P8" s="13" t="s">
        <v>207</v>
      </c>
      <c r="Q8" s="13" t="s">
        <v>43</v>
      </c>
      <c r="R8" s="13" t="s">
        <v>42</v>
      </c>
      <c r="S8" s="13" t="s">
        <v>158</v>
      </c>
      <c r="T8" s="39" t="s">
        <v>160</v>
      </c>
      <c r="V8" s="1"/>
      <c r="AZ8" s="43"/>
      <c r="BJ8" s="1"/>
      <c r="BK8" s="1"/>
      <c r="BL8" s="1"/>
      <c r="BO8" s="4"/>
    </row>
    <row r="9" spans="2:67" s="3" customFormat="1" ht="20.25" customHeight="1">
      <c r="B9" s="40"/>
      <c r="C9" s="16"/>
      <c r="D9" s="16"/>
      <c r="E9" s="16"/>
      <c r="F9" s="16"/>
      <c r="G9" s="16"/>
      <c r="H9" s="16"/>
      <c r="I9" s="16"/>
      <c r="J9" s="16" t="s">
        <v>21</v>
      </c>
      <c r="K9" s="16" t="s">
        <v>20</v>
      </c>
      <c r="L9" s="16"/>
      <c r="M9" s="16" t="s">
        <v>19</v>
      </c>
      <c r="N9" s="16" t="s">
        <v>19</v>
      </c>
      <c r="O9" s="16" t="s">
        <v>215</v>
      </c>
      <c r="P9" s="16"/>
      <c r="Q9" s="16" t="s">
        <v>211</v>
      </c>
      <c r="R9" s="16" t="s">
        <v>19</v>
      </c>
      <c r="S9" s="16" t="s">
        <v>19</v>
      </c>
      <c r="T9" s="64" t="s">
        <v>19</v>
      </c>
      <c r="BJ9" s="1"/>
      <c r="BL9" s="1"/>
      <c r="BO9" s="4"/>
    </row>
    <row r="10" spans="2:67" s="4" customFormat="1" ht="18" customHeight="1">
      <c r="B10" s="41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88</v>
      </c>
      <c r="R10" s="19" t="s">
        <v>89</v>
      </c>
      <c r="S10" s="45" t="s">
        <v>161</v>
      </c>
      <c r="T10" s="63" t="s">
        <v>202</v>
      </c>
      <c r="U10" s="5"/>
      <c r="BJ10" s="1"/>
      <c r="BK10" s="3"/>
      <c r="BL10" s="1"/>
      <c r="BO10" s="1"/>
    </row>
    <row r="11" spans="2:67" s="4" customFormat="1" ht="18" customHeight="1">
      <c r="B11" s="105" t="s">
        <v>369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106">
        <v>0</v>
      </c>
      <c r="R11" s="70"/>
      <c r="S11" s="107">
        <v>0</v>
      </c>
      <c r="T11" s="107">
        <v>0</v>
      </c>
      <c r="U11" s="5"/>
      <c r="BJ11" s="1"/>
      <c r="BK11" s="3"/>
      <c r="BL11" s="1"/>
      <c r="BO11" s="1"/>
    </row>
    <row r="12" spans="2:67" ht="20.25">
      <c r="B12" s="91" t="s">
        <v>223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BK12" s="4"/>
    </row>
    <row r="13" spans="2:67">
      <c r="B13" s="91" t="s">
        <v>87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</row>
    <row r="14" spans="2:67">
      <c r="B14" s="91" t="s">
        <v>206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</row>
    <row r="15" spans="2:67">
      <c r="B15" s="91" t="s">
        <v>214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</row>
    <row r="16" spans="2:67" ht="20.25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BJ16" s="4"/>
    </row>
    <row r="17" spans="2:20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</row>
    <row r="18" spans="2:20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</row>
    <row r="19" spans="2:20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</row>
    <row r="20" spans="2:20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</row>
    <row r="21" spans="2:20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</row>
    <row r="22" spans="2:20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</row>
    <row r="23" spans="2:20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</row>
    <row r="24" spans="2:20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2:20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</row>
    <row r="26" spans="2:20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</row>
    <row r="27" spans="2:20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</row>
    <row r="28" spans="2:20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2:20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2:20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</row>
    <row r="31" spans="2:20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2:20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2:20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2:20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  <row r="35" spans="2:20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</row>
    <row r="36" spans="2:20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</row>
    <row r="37" spans="2:20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</row>
    <row r="38" spans="2:20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</row>
    <row r="39" spans="2:20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</row>
    <row r="40" spans="2:20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</row>
    <row r="41" spans="2:20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</row>
    <row r="42" spans="2:20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</row>
    <row r="43" spans="2:20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</row>
    <row r="44" spans="2:20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</row>
    <row r="45" spans="2:20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</row>
    <row r="46" spans="2:20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</row>
    <row r="47" spans="2:20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</row>
    <row r="48" spans="2:20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</row>
    <row r="49" spans="2:20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</row>
    <row r="50" spans="2:20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</row>
    <row r="51" spans="2:20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</row>
    <row r="52" spans="2:20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</row>
    <row r="53" spans="2:20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</row>
    <row r="54" spans="2:20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</row>
    <row r="55" spans="2:20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</row>
    <row r="56" spans="2:20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</row>
    <row r="57" spans="2:20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</row>
    <row r="58" spans="2:20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</row>
    <row r="59" spans="2:20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</row>
    <row r="60" spans="2:20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</row>
    <row r="61" spans="2:20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</row>
    <row r="62" spans="2:20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</row>
    <row r="63" spans="2:20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</row>
    <row r="64" spans="2:20"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</row>
    <row r="65" spans="2:20"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</row>
    <row r="66" spans="2:20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</row>
    <row r="67" spans="2:20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</row>
    <row r="68" spans="2:20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</row>
    <row r="69" spans="2:20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</row>
    <row r="70" spans="2:20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</row>
    <row r="71" spans="2:20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</row>
    <row r="72" spans="2:20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</row>
    <row r="73" spans="2:20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</row>
    <row r="74" spans="2:20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</row>
    <row r="75" spans="2:20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</row>
    <row r="76" spans="2:20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</row>
    <row r="77" spans="2:20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</row>
    <row r="78" spans="2:20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</row>
    <row r="79" spans="2:20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</row>
    <row r="80" spans="2:20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</row>
    <row r="81" spans="2:20"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</row>
    <row r="82" spans="2:20"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</row>
    <row r="83" spans="2:20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</row>
    <row r="84" spans="2:20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</row>
    <row r="85" spans="2:20"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</row>
    <row r="86" spans="2:20"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</row>
    <row r="87" spans="2:20"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</row>
    <row r="88" spans="2:20"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</row>
    <row r="89" spans="2:20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</row>
    <row r="90" spans="2:20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</row>
    <row r="91" spans="2:20"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</row>
    <row r="92" spans="2:20"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</row>
    <row r="93" spans="2:20"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</row>
    <row r="94" spans="2:20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</row>
    <row r="95" spans="2:20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</row>
    <row r="96" spans="2:20"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</row>
    <row r="97" spans="2:20"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</row>
    <row r="98" spans="2:20"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</row>
    <row r="99" spans="2:20"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</row>
    <row r="100" spans="2:20"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</row>
    <row r="101" spans="2:20"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</row>
    <row r="102" spans="2:20"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</row>
    <row r="103" spans="2:20"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</row>
    <row r="104" spans="2:20"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</row>
    <row r="105" spans="2:20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</row>
    <row r="106" spans="2:20"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</row>
    <row r="107" spans="2:20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</row>
    <row r="108" spans="2:20"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</row>
    <row r="109" spans="2:20"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</row>
    <row r="110" spans="2:20"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3"/>
      <c r="C697" s="1"/>
      <c r="D697" s="1"/>
      <c r="E697" s="1"/>
      <c r="F697" s="1"/>
      <c r="G697" s="1"/>
    </row>
    <row r="698" spans="2:7">
      <c r="B698" s="43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 xr:uid="{00000000-0002-0000-0300-000000000000}">
      <formula1>$AL$6:$AL$8</formula1>
    </dataValidation>
    <dataValidation allowBlank="1" showInputMessage="1" showErrorMessage="1" sqref="A1 B31:B33 B14:B15" xr:uid="{00000000-0002-0000-0300-000001000000}"/>
    <dataValidation type="list" allowBlank="1" showInputMessage="1" showErrorMessage="1" sqref="I12:I32 I34:I487" xr:uid="{00000000-0002-0000-0300-000002000000}">
      <formula1>$BN$6:$BN$9</formula1>
    </dataValidation>
    <dataValidation type="list" allowBlank="1" showInputMessage="1" showErrorMessage="1" sqref="E12:E32 E34:E204" xr:uid="{00000000-0002-0000-0300-000003000000}">
      <formula1>$BJ$6:$BJ$22</formula1>
    </dataValidation>
    <dataValidation type="list" allowBlank="1" showInputMessage="1" showErrorMessage="1" sqref="L12:L487" xr:uid="{00000000-0002-0000-0300-000004000000}">
      <formula1>$BO$6:$BO$19</formula1>
    </dataValidation>
    <dataValidation type="list" allowBlank="1" showInputMessage="1" showErrorMessage="1" sqref="G12:G32 G34:G705" xr:uid="{00000000-0002-0000-0300-000005000000}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BN8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1" bestFit="1" customWidth="1"/>
    <col min="8" max="9" width="5.42578125" style="1" bestFit="1" customWidth="1"/>
    <col min="10" max="10" width="7.140625" style="1" bestFit="1" customWidth="1"/>
    <col min="11" max="11" width="6" style="1" bestFit="1" customWidth="1"/>
    <col min="12" max="12" width="4.85546875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8.85546875" style="1" bestFit="1" customWidth="1"/>
    <col min="18" max="18" width="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48" t="s">
        <v>155</v>
      </c>
      <c r="C1" s="48" t="s" vm="1">
        <v>232</v>
      </c>
    </row>
    <row r="2" spans="2:66">
      <c r="B2" s="48" t="s">
        <v>154</v>
      </c>
      <c r="C2" s="48" t="s">
        <v>233</v>
      </c>
    </row>
    <row r="3" spans="2:66">
      <c r="B3" s="48" t="s">
        <v>156</v>
      </c>
      <c r="C3" s="48" t="s">
        <v>234</v>
      </c>
    </row>
    <row r="4" spans="2:66">
      <c r="B4" s="48" t="s">
        <v>157</v>
      </c>
      <c r="C4" s="48">
        <v>8604</v>
      </c>
    </row>
    <row r="6" spans="2:66" ht="26.25" customHeight="1">
      <c r="B6" s="112" t="s">
        <v>185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/>
    </row>
    <row r="7" spans="2:66" ht="26.25" customHeight="1">
      <c r="B7" s="112" t="s">
        <v>65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  <c r="BN7" s="3"/>
    </row>
    <row r="8" spans="2:66" s="3" customFormat="1" ht="78.75">
      <c r="B8" s="22" t="s">
        <v>90</v>
      </c>
      <c r="C8" s="30" t="s">
        <v>33</v>
      </c>
      <c r="D8" s="30" t="s">
        <v>95</v>
      </c>
      <c r="E8" s="30" t="s">
        <v>201</v>
      </c>
      <c r="F8" s="30" t="s">
        <v>92</v>
      </c>
      <c r="G8" s="30" t="s">
        <v>44</v>
      </c>
      <c r="H8" s="30" t="s">
        <v>14</v>
      </c>
      <c r="I8" s="30" t="s">
        <v>45</v>
      </c>
      <c r="J8" s="30" t="s">
        <v>78</v>
      </c>
      <c r="K8" s="30" t="s">
        <v>17</v>
      </c>
      <c r="L8" s="30" t="s">
        <v>77</v>
      </c>
      <c r="M8" s="30" t="s">
        <v>16</v>
      </c>
      <c r="N8" s="30" t="s">
        <v>18</v>
      </c>
      <c r="O8" s="13" t="s">
        <v>208</v>
      </c>
      <c r="P8" s="30" t="s">
        <v>207</v>
      </c>
      <c r="Q8" s="30" t="s">
        <v>222</v>
      </c>
      <c r="R8" s="30" t="s">
        <v>43</v>
      </c>
      <c r="S8" s="13" t="s">
        <v>42</v>
      </c>
      <c r="T8" s="30" t="s">
        <v>158</v>
      </c>
      <c r="U8" s="14" t="s">
        <v>160</v>
      </c>
      <c r="V8" s="1"/>
      <c r="W8" s="1"/>
      <c r="BJ8" s="1"/>
      <c r="BK8" s="1"/>
    </row>
    <row r="9" spans="2:66" s="3" customFormat="1" ht="25.5">
      <c r="B9" s="15"/>
      <c r="C9" s="16"/>
      <c r="D9" s="16"/>
      <c r="E9" s="16"/>
      <c r="F9" s="16"/>
      <c r="G9" s="16"/>
      <c r="H9" s="32"/>
      <c r="I9" s="32"/>
      <c r="J9" s="32" t="s">
        <v>21</v>
      </c>
      <c r="K9" s="32" t="s">
        <v>20</v>
      </c>
      <c r="L9" s="32"/>
      <c r="M9" s="32" t="s">
        <v>19</v>
      </c>
      <c r="N9" s="32" t="s">
        <v>19</v>
      </c>
      <c r="O9" s="32" t="s">
        <v>215</v>
      </c>
      <c r="P9" s="32"/>
      <c r="Q9" s="16" t="s">
        <v>211</v>
      </c>
      <c r="R9" s="32" t="s">
        <v>211</v>
      </c>
      <c r="S9" s="16" t="s">
        <v>19</v>
      </c>
      <c r="T9" s="32" t="s">
        <v>211</v>
      </c>
      <c r="U9" s="17" t="s">
        <v>19</v>
      </c>
      <c r="BI9" s="1"/>
      <c r="BJ9" s="1"/>
      <c r="BK9" s="1"/>
      <c r="BN9" s="4"/>
    </row>
    <row r="10" spans="2:66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34" t="s">
        <v>13</v>
      </c>
      <c r="Q10" s="42" t="s">
        <v>88</v>
      </c>
      <c r="R10" s="19" t="s">
        <v>89</v>
      </c>
      <c r="S10" s="19" t="s">
        <v>161</v>
      </c>
      <c r="T10" s="19" t="s">
        <v>202</v>
      </c>
      <c r="U10" s="20" t="s">
        <v>217</v>
      </c>
      <c r="V10" s="5"/>
      <c r="BI10" s="1"/>
      <c r="BJ10" s="3"/>
      <c r="BK10" s="1"/>
    </row>
    <row r="11" spans="2:66" s="4" customFormat="1" ht="18" customHeight="1">
      <c r="B11" s="105" t="s">
        <v>370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106">
        <v>0</v>
      </c>
      <c r="S11" s="70"/>
      <c r="T11" s="107">
        <v>0</v>
      </c>
      <c r="U11" s="107">
        <v>0</v>
      </c>
      <c r="V11" s="5"/>
      <c r="BI11" s="1"/>
      <c r="BJ11" s="3"/>
      <c r="BK11" s="1"/>
      <c r="BN11" s="1"/>
    </row>
    <row r="12" spans="2:66">
      <c r="B12" s="89" t="s">
        <v>223</v>
      </c>
      <c r="C12" s="90"/>
      <c r="D12" s="90"/>
      <c r="E12" s="90"/>
      <c r="F12" s="90"/>
      <c r="G12" s="90"/>
      <c r="H12" s="90"/>
      <c r="I12" s="90"/>
      <c r="J12" s="90"/>
      <c r="K12" s="90"/>
      <c r="L12" s="70"/>
      <c r="M12" s="70"/>
      <c r="N12" s="70"/>
      <c r="O12" s="70"/>
      <c r="P12" s="70"/>
      <c r="Q12" s="70"/>
      <c r="R12" s="70"/>
      <c r="S12" s="70"/>
      <c r="T12" s="70"/>
      <c r="U12" s="70"/>
      <c r="BJ12" s="3"/>
    </row>
    <row r="13" spans="2:66" ht="20.25">
      <c r="B13" s="89" t="s">
        <v>87</v>
      </c>
      <c r="C13" s="90"/>
      <c r="D13" s="90"/>
      <c r="E13" s="90"/>
      <c r="F13" s="90"/>
      <c r="G13" s="90"/>
      <c r="H13" s="90"/>
      <c r="I13" s="90"/>
      <c r="J13" s="90"/>
      <c r="K13" s="90"/>
      <c r="L13" s="70"/>
      <c r="M13" s="70"/>
      <c r="N13" s="70"/>
      <c r="O13" s="70"/>
      <c r="P13" s="70"/>
      <c r="Q13" s="70"/>
      <c r="R13" s="70"/>
      <c r="S13" s="70"/>
      <c r="T13" s="70"/>
      <c r="U13" s="70"/>
      <c r="BJ13" s="4"/>
    </row>
    <row r="14" spans="2:66">
      <c r="B14" s="89" t="s">
        <v>206</v>
      </c>
      <c r="C14" s="90"/>
      <c r="D14" s="90"/>
      <c r="E14" s="90"/>
      <c r="F14" s="90"/>
      <c r="G14" s="90"/>
      <c r="H14" s="90"/>
      <c r="I14" s="90"/>
      <c r="J14" s="90"/>
      <c r="K14" s="90"/>
      <c r="L14" s="70"/>
      <c r="M14" s="70"/>
      <c r="N14" s="70"/>
      <c r="O14" s="70"/>
      <c r="P14" s="70"/>
      <c r="Q14" s="70"/>
      <c r="R14" s="70"/>
      <c r="S14" s="70"/>
      <c r="T14" s="70"/>
      <c r="U14" s="70"/>
    </row>
    <row r="15" spans="2:66">
      <c r="B15" s="89" t="s">
        <v>214</v>
      </c>
      <c r="C15" s="90"/>
      <c r="D15" s="90"/>
      <c r="E15" s="90"/>
      <c r="F15" s="90"/>
      <c r="G15" s="90"/>
      <c r="H15" s="90"/>
      <c r="I15" s="90"/>
      <c r="J15" s="90"/>
      <c r="K15" s="90"/>
      <c r="L15" s="70"/>
      <c r="M15" s="70"/>
      <c r="N15" s="70"/>
      <c r="O15" s="70"/>
      <c r="P15" s="70"/>
      <c r="Q15" s="70"/>
      <c r="R15" s="70"/>
      <c r="S15" s="70"/>
      <c r="T15" s="70"/>
      <c r="U15" s="70"/>
    </row>
    <row r="16" spans="2:66">
      <c r="B16" s="121" t="s">
        <v>219</v>
      </c>
      <c r="C16" s="121"/>
      <c r="D16" s="121"/>
      <c r="E16" s="121"/>
      <c r="F16" s="121"/>
      <c r="G16" s="121"/>
      <c r="H16" s="121"/>
      <c r="I16" s="121"/>
      <c r="J16" s="121"/>
      <c r="K16" s="121"/>
      <c r="L16" s="70"/>
      <c r="M16" s="70"/>
      <c r="N16" s="70"/>
      <c r="O16" s="70"/>
      <c r="P16" s="70"/>
      <c r="Q16" s="70"/>
      <c r="R16" s="70"/>
      <c r="S16" s="70"/>
      <c r="T16" s="70"/>
      <c r="U16" s="70"/>
    </row>
    <row r="17" spans="2:61" ht="20.25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BI17" s="4"/>
    </row>
    <row r="18" spans="2:6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</row>
    <row r="19" spans="2:6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BI19" s="3"/>
    </row>
    <row r="20" spans="2:61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</row>
    <row r="21" spans="2:61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</row>
    <row r="22" spans="2:6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</row>
    <row r="23" spans="2:6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</row>
    <row r="24" spans="2:6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</row>
    <row r="25" spans="2:6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</row>
    <row r="26" spans="2:6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</row>
    <row r="27" spans="2:61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</row>
    <row r="28" spans="2:6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</row>
    <row r="29" spans="2:6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  <row r="30" spans="2:6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</row>
    <row r="31" spans="2:6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</row>
    <row r="32" spans="2:6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</row>
    <row r="33" spans="2:2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</row>
    <row r="34" spans="2:2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</row>
    <row r="35" spans="2:21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</row>
    <row r="36" spans="2:21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</row>
    <row r="37" spans="2:21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</row>
    <row r="38" spans="2:21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</row>
    <row r="39" spans="2:21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</row>
    <row r="40" spans="2:21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</row>
    <row r="41" spans="2:21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</row>
    <row r="42" spans="2:21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</row>
    <row r="43" spans="2:21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</row>
    <row r="44" spans="2:21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</row>
    <row r="45" spans="2:21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</row>
    <row r="46" spans="2:21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</row>
    <row r="47" spans="2:21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</row>
    <row r="48" spans="2:21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</row>
    <row r="49" spans="2:21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</row>
    <row r="50" spans="2:21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</row>
    <row r="51" spans="2:21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</row>
    <row r="52" spans="2:21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</row>
    <row r="53" spans="2:21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</row>
    <row r="54" spans="2:21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2:21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</row>
    <row r="56" spans="2:21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</row>
    <row r="57" spans="2:21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</row>
    <row r="58" spans="2:21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</row>
    <row r="59" spans="2:21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</row>
    <row r="60" spans="2:21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</row>
    <row r="61" spans="2:21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</row>
    <row r="62" spans="2:21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</row>
    <row r="63" spans="2:21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</row>
    <row r="64" spans="2:21"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</row>
    <row r="65" spans="2:21"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</row>
    <row r="66" spans="2:21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</row>
    <row r="67" spans="2:21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</row>
    <row r="68" spans="2:21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</row>
    <row r="69" spans="2:21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</row>
    <row r="70" spans="2:21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</row>
    <row r="71" spans="2:21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</row>
    <row r="72" spans="2:21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</row>
    <row r="73" spans="2:21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</row>
    <row r="74" spans="2:21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</row>
    <row r="75" spans="2:21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</row>
    <row r="76" spans="2:21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</row>
    <row r="77" spans="2:21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</row>
    <row r="78" spans="2:21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</row>
    <row r="79" spans="2:21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</row>
    <row r="80" spans="2:21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</row>
    <row r="81" spans="2:21"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</row>
    <row r="82" spans="2:21"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</row>
    <row r="83" spans="2:21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</row>
    <row r="84" spans="2:21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</row>
    <row r="85" spans="2:21"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</row>
    <row r="86" spans="2:21"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</row>
    <row r="87" spans="2:21"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</row>
    <row r="88" spans="2:21"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</row>
    <row r="89" spans="2:21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</row>
    <row r="90" spans="2:21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</row>
    <row r="91" spans="2:21"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</row>
    <row r="92" spans="2:21"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</row>
    <row r="93" spans="2:21"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</row>
    <row r="94" spans="2:21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</row>
    <row r="95" spans="2:21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</row>
    <row r="96" spans="2:21"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</row>
    <row r="97" spans="2:21"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</row>
    <row r="98" spans="2:21"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</row>
    <row r="99" spans="2:21"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</row>
    <row r="100" spans="2:21"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</row>
    <row r="101" spans="2:21"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</row>
    <row r="102" spans="2:21"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</row>
    <row r="103" spans="2:21"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</row>
    <row r="104" spans="2:21"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</row>
    <row r="105" spans="2:21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</row>
    <row r="106" spans="2:21"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</row>
    <row r="107" spans="2:21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</row>
    <row r="108" spans="2:21"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</row>
    <row r="109" spans="2:21"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</row>
    <row r="110" spans="2:21"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</row>
    <row r="111" spans="2:21">
      <c r="C111" s="1"/>
      <c r="D111" s="1"/>
      <c r="E111" s="1"/>
      <c r="F111" s="1"/>
    </row>
    <row r="112" spans="2:21">
      <c r="C112" s="1"/>
      <c r="D112" s="1"/>
      <c r="E112" s="1"/>
      <c r="F112" s="1"/>
    </row>
    <row r="113" spans="3:6">
      <c r="C113" s="1"/>
      <c r="D113" s="1"/>
      <c r="E113" s="1"/>
      <c r="F113" s="1"/>
    </row>
    <row r="114" spans="3:6">
      <c r="C114" s="1"/>
      <c r="D114" s="1"/>
      <c r="E114" s="1"/>
      <c r="F114" s="1"/>
    </row>
    <row r="115" spans="3:6">
      <c r="C115" s="1"/>
      <c r="D115" s="1"/>
      <c r="E115" s="1"/>
      <c r="F115" s="1"/>
    </row>
    <row r="116" spans="3:6">
      <c r="C116" s="1"/>
      <c r="D116" s="1"/>
      <c r="E116" s="1"/>
      <c r="F116" s="1"/>
    </row>
    <row r="117" spans="3:6">
      <c r="C117" s="1"/>
      <c r="D117" s="1"/>
      <c r="E117" s="1"/>
      <c r="F117" s="1"/>
    </row>
    <row r="118" spans="3:6">
      <c r="C118" s="1"/>
      <c r="D118" s="1"/>
      <c r="E118" s="1"/>
      <c r="F118" s="1"/>
    </row>
    <row r="119" spans="3:6">
      <c r="C119" s="1"/>
      <c r="D119" s="1"/>
      <c r="E119" s="1"/>
      <c r="F119" s="1"/>
    </row>
    <row r="120" spans="3:6">
      <c r="C120" s="1"/>
      <c r="D120" s="1"/>
      <c r="E120" s="1"/>
      <c r="F120" s="1"/>
    </row>
    <row r="121" spans="3:6">
      <c r="C121" s="1"/>
      <c r="D121" s="1"/>
      <c r="E121" s="1"/>
      <c r="F121" s="1"/>
    </row>
    <row r="122" spans="3:6">
      <c r="C122" s="1"/>
      <c r="D122" s="1"/>
      <c r="E122" s="1"/>
      <c r="F122" s="1"/>
    </row>
    <row r="123" spans="3:6">
      <c r="C123" s="1"/>
      <c r="D123" s="1"/>
      <c r="E123" s="1"/>
      <c r="F123" s="1"/>
    </row>
    <row r="124" spans="3:6">
      <c r="C124" s="1"/>
      <c r="D124" s="1"/>
      <c r="E124" s="1"/>
      <c r="F124" s="1"/>
    </row>
    <row r="125" spans="3:6">
      <c r="C125" s="1"/>
      <c r="D125" s="1"/>
      <c r="E125" s="1"/>
      <c r="F125" s="1"/>
    </row>
    <row r="126" spans="3:6">
      <c r="C126" s="1"/>
      <c r="D126" s="1"/>
      <c r="E126" s="1"/>
      <c r="F126" s="1"/>
    </row>
    <row r="127" spans="3:6">
      <c r="C127" s="1"/>
      <c r="D127" s="1"/>
      <c r="E127" s="1"/>
      <c r="F127" s="1"/>
    </row>
    <row r="128" spans="3:6">
      <c r="C128" s="1"/>
      <c r="D128" s="1"/>
      <c r="E128" s="1"/>
      <c r="F128" s="1"/>
    </row>
    <row r="129" spans="3:6">
      <c r="C129" s="1"/>
      <c r="D129" s="1"/>
      <c r="E129" s="1"/>
      <c r="F129" s="1"/>
    </row>
    <row r="130" spans="3:6">
      <c r="C130" s="1"/>
      <c r="D130" s="1"/>
      <c r="E130" s="1"/>
      <c r="F130" s="1"/>
    </row>
    <row r="131" spans="3:6">
      <c r="C131" s="1"/>
      <c r="D131" s="1"/>
      <c r="E131" s="1"/>
      <c r="F131" s="1"/>
    </row>
    <row r="132" spans="3:6">
      <c r="C132" s="1"/>
      <c r="D132" s="1"/>
      <c r="E132" s="1"/>
      <c r="F132" s="1"/>
    </row>
    <row r="133" spans="3:6">
      <c r="C133" s="1"/>
      <c r="D133" s="1"/>
      <c r="E133" s="1"/>
      <c r="F133" s="1"/>
    </row>
    <row r="134" spans="3:6">
      <c r="C134" s="1"/>
      <c r="D134" s="1"/>
      <c r="E134" s="1"/>
      <c r="F134" s="1"/>
    </row>
    <row r="135" spans="3:6">
      <c r="C135" s="1"/>
      <c r="D135" s="1"/>
      <c r="E135" s="1"/>
      <c r="F135" s="1"/>
    </row>
    <row r="136" spans="3:6">
      <c r="C136" s="1"/>
      <c r="D136" s="1"/>
      <c r="E136" s="1"/>
      <c r="F136" s="1"/>
    </row>
    <row r="137" spans="3:6">
      <c r="C137" s="1"/>
      <c r="D137" s="1"/>
      <c r="E137" s="1"/>
      <c r="F137" s="1"/>
    </row>
    <row r="138" spans="3:6">
      <c r="C138" s="1"/>
      <c r="D138" s="1"/>
      <c r="E138" s="1"/>
      <c r="F138" s="1"/>
    </row>
    <row r="139" spans="3:6">
      <c r="C139" s="1"/>
      <c r="D139" s="1"/>
      <c r="E139" s="1"/>
      <c r="F139" s="1"/>
    </row>
    <row r="140" spans="3:6">
      <c r="C140" s="1"/>
      <c r="D140" s="1"/>
      <c r="E140" s="1"/>
      <c r="F140" s="1"/>
    </row>
    <row r="141" spans="3:6">
      <c r="C141" s="1"/>
      <c r="D141" s="1"/>
      <c r="E141" s="1"/>
      <c r="F141" s="1"/>
    </row>
    <row r="142" spans="3:6">
      <c r="C142" s="1"/>
      <c r="D142" s="1"/>
      <c r="E142" s="1"/>
      <c r="F142" s="1"/>
    </row>
    <row r="143" spans="3:6">
      <c r="C143" s="1"/>
      <c r="D143" s="1"/>
      <c r="E143" s="1"/>
      <c r="F143" s="1"/>
    </row>
    <row r="144" spans="3:6">
      <c r="C144" s="1"/>
      <c r="D144" s="1"/>
      <c r="E144" s="1"/>
      <c r="F144" s="1"/>
    </row>
    <row r="145" spans="3:6">
      <c r="C145" s="1"/>
      <c r="D145" s="1"/>
      <c r="E145" s="1"/>
      <c r="F145" s="1"/>
    </row>
    <row r="146" spans="3:6">
      <c r="C146" s="1"/>
      <c r="D146" s="1"/>
      <c r="E146" s="1"/>
      <c r="F146" s="1"/>
    </row>
    <row r="147" spans="3:6">
      <c r="C147" s="1"/>
      <c r="D147" s="1"/>
      <c r="E147" s="1"/>
      <c r="F147" s="1"/>
    </row>
    <row r="148" spans="3:6">
      <c r="C148" s="1"/>
      <c r="D148" s="1"/>
      <c r="E148" s="1"/>
      <c r="F148" s="1"/>
    </row>
    <row r="149" spans="3:6">
      <c r="C149" s="1"/>
      <c r="D149" s="1"/>
      <c r="E149" s="1"/>
      <c r="F149" s="1"/>
    </row>
    <row r="150" spans="3:6">
      <c r="C150" s="1"/>
      <c r="D150" s="1"/>
      <c r="E150" s="1"/>
      <c r="F150" s="1"/>
    </row>
    <row r="151" spans="3:6">
      <c r="C151" s="1"/>
      <c r="D151" s="1"/>
      <c r="E151" s="1"/>
      <c r="F151" s="1"/>
    </row>
    <row r="152" spans="3:6">
      <c r="C152" s="1"/>
      <c r="D152" s="1"/>
      <c r="E152" s="1"/>
      <c r="F152" s="1"/>
    </row>
    <row r="153" spans="3:6">
      <c r="C153" s="1"/>
      <c r="D153" s="1"/>
      <c r="E153" s="1"/>
      <c r="F153" s="1"/>
    </row>
    <row r="154" spans="3:6">
      <c r="C154" s="1"/>
      <c r="D154" s="1"/>
      <c r="E154" s="1"/>
      <c r="F154" s="1"/>
    </row>
    <row r="155" spans="3:6">
      <c r="C155" s="1"/>
      <c r="D155" s="1"/>
      <c r="E155" s="1"/>
      <c r="F155" s="1"/>
    </row>
    <row r="156" spans="3:6">
      <c r="C156" s="1"/>
      <c r="D156" s="1"/>
      <c r="E156" s="1"/>
      <c r="F156" s="1"/>
    </row>
    <row r="157" spans="3:6">
      <c r="C157" s="1"/>
      <c r="D157" s="1"/>
      <c r="E157" s="1"/>
      <c r="F157" s="1"/>
    </row>
    <row r="158" spans="3:6">
      <c r="C158" s="1"/>
      <c r="D158" s="1"/>
      <c r="E158" s="1"/>
      <c r="F158" s="1"/>
    </row>
    <row r="159" spans="3:6">
      <c r="C159" s="1"/>
      <c r="D159" s="1"/>
      <c r="E159" s="1"/>
      <c r="F159" s="1"/>
    </row>
    <row r="160" spans="3:6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3"/>
      <c r="C796" s="1"/>
      <c r="D796" s="1"/>
      <c r="E796" s="1"/>
      <c r="F796" s="1"/>
    </row>
    <row r="797" spans="2:6">
      <c r="B797" s="43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2:B110">
    <cfRule type="cellIs" dxfId="8" priority="2" operator="equal">
      <formula>"NR3"</formula>
    </cfRule>
  </conditionalFormatting>
  <conditionalFormatting sqref="B12:B110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6:G828" xr:uid="{00000000-0002-0000-0400-000000000000}">
      <formula1>$BK$7:$BK$24</formula1>
    </dataValidation>
    <dataValidation allowBlank="1" showInputMessage="1" showErrorMessage="1" sqref="H2 B34 Q9 B36 B14 B16" xr:uid="{00000000-0002-0000-0400-000001000000}"/>
    <dataValidation type="list" allowBlank="1" showInputMessage="1" showErrorMessage="1" sqref="I12:I35 I37:I828 I12:I15" xr:uid="{00000000-0002-0000-0400-000002000000}">
      <formula1>$BM$7:$BM$10</formula1>
    </dataValidation>
    <dataValidation type="list" allowBlank="1" showInputMessage="1" showErrorMessage="1" sqref="E12:E35 E37:E822 E12:E15" xr:uid="{00000000-0002-0000-0400-000003000000}">
      <formula1>$BI$7:$BI$24</formula1>
    </dataValidation>
    <dataValidation type="list" allowBlank="1" showInputMessage="1" showErrorMessage="1" sqref="L12:L828" xr:uid="{00000000-0002-0000-0400-000004000000}">
      <formula1>$BN$7:$BN$20</formula1>
    </dataValidation>
    <dataValidation type="list" allowBlank="1" showInputMessage="1" showErrorMessage="1" sqref="G12:G35 G37:G555 G12:G15" xr:uid="{00000000-0002-0000-0400-000005000000}">
      <formula1>$BK$7:$BK$29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BJ36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8" width="6" style="1" bestFit="1" customWidth="1"/>
    <col min="9" max="9" width="7.28515625" style="1" bestFit="1" customWidth="1"/>
    <col min="10" max="10" width="7.42578125" style="1" bestFit="1" customWidth="1"/>
    <col min="11" max="11" width="9.7109375" style="1" bestFit="1" customWidth="1"/>
    <col min="12" max="12" width="7.85546875" style="1" bestFit="1" customWidth="1"/>
    <col min="13" max="13" width="6.28515625" style="1" bestFit="1" customWidth="1"/>
    <col min="14" max="14" width="8.85546875" style="1" bestFit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48" t="s">
        <v>155</v>
      </c>
      <c r="C1" s="48" t="s" vm="1">
        <v>232</v>
      </c>
    </row>
    <row r="2" spans="2:62">
      <c r="B2" s="48" t="s">
        <v>154</v>
      </c>
      <c r="C2" s="48" t="s">
        <v>233</v>
      </c>
    </row>
    <row r="3" spans="2:62">
      <c r="B3" s="48" t="s">
        <v>156</v>
      </c>
      <c r="C3" s="48" t="s">
        <v>234</v>
      </c>
    </row>
    <row r="4" spans="2:62">
      <c r="B4" s="48" t="s">
        <v>157</v>
      </c>
      <c r="C4" s="48">
        <v>8604</v>
      </c>
    </row>
    <row r="6" spans="2:62" ht="26.25" customHeight="1">
      <c r="B6" s="112" t="s">
        <v>185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BJ6" s="3"/>
    </row>
    <row r="7" spans="2:62" ht="26.25" customHeight="1">
      <c r="B7" s="112" t="s">
        <v>66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F7" s="3"/>
      <c r="BJ7" s="3"/>
    </row>
    <row r="8" spans="2:62" s="3" customFormat="1" ht="63">
      <c r="B8" s="22" t="s">
        <v>90</v>
      </c>
      <c r="C8" s="30" t="s">
        <v>33</v>
      </c>
      <c r="D8" s="30" t="s">
        <v>95</v>
      </c>
      <c r="E8" s="30" t="s">
        <v>201</v>
      </c>
      <c r="F8" s="30" t="s">
        <v>92</v>
      </c>
      <c r="G8" s="30" t="s">
        <v>44</v>
      </c>
      <c r="H8" s="30" t="s">
        <v>77</v>
      </c>
      <c r="I8" s="13" t="s">
        <v>208</v>
      </c>
      <c r="J8" s="13" t="s">
        <v>207</v>
      </c>
      <c r="K8" s="30" t="s">
        <v>222</v>
      </c>
      <c r="L8" s="13" t="s">
        <v>43</v>
      </c>
      <c r="M8" s="13" t="s">
        <v>42</v>
      </c>
      <c r="N8" s="13" t="s">
        <v>158</v>
      </c>
      <c r="O8" s="14" t="s">
        <v>160</v>
      </c>
      <c r="BF8" s="1"/>
      <c r="BG8" s="1"/>
      <c r="BH8" s="1"/>
      <c r="BJ8" s="4"/>
    </row>
    <row r="9" spans="2:62" s="3" customFormat="1" ht="24" customHeight="1">
      <c r="B9" s="15"/>
      <c r="C9" s="16"/>
      <c r="D9" s="16"/>
      <c r="E9" s="16"/>
      <c r="F9" s="16"/>
      <c r="G9" s="16"/>
      <c r="H9" s="16"/>
      <c r="I9" s="16" t="s">
        <v>215</v>
      </c>
      <c r="J9" s="16"/>
      <c r="K9" s="16" t="s">
        <v>211</v>
      </c>
      <c r="L9" s="16" t="s">
        <v>211</v>
      </c>
      <c r="M9" s="16" t="s">
        <v>19</v>
      </c>
      <c r="N9" s="16" t="s">
        <v>19</v>
      </c>
      <c r="O9" s="17" t="s">
        <v>19</v>
      </c>
      <c r="BF9" s="1"/>
      <c r="BH9" s="1"/>
      <c r="BJ9" s="4"/>
    </row>
    <row r="10" spans="2:6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BF10" s="1"/>
      <c r="BG10" s="3"/>
      <c r="BH10" s="1"/>
      <c r="BJ10" s="1"/>
    </row>
    <row r="11" spans="2:62" s="4" customFormat="1" ht="18" customHeight="1">
      <c r="B11" s="105" t="s">
        <v>371</v>
      </c>
      <c r="C11" s="70"/>
      <c r="D11" s="70"/>
      <c r="E11" s="70"/>
      <c r="F11" s="70"/>
      <c r="G11" s="70"/>
      <c r="H11" s="70"/>
      <c r="I11" s="70"/>
      <c r="J11" s="70"/>
      <c r="K11" s="70"/>
      <c r="L11" s="106">
        <v>0</v>
      </c>
      <c r="M11" s="70"/>
      <c r="N11" s="107">
        <v>0</v>
      </c>
      <c r="O11" s="107">
        <v>0</v>
      </c>
      <c r="BF11" s="1"/>
      <c r="BG11" s="3"/>
      <c r="BH11" s="1"/>
      <c r="BJ11" s="1"/>
    </row>
    <row r="12" spans="2:62" ht="20.25">
      <c r="B12" s="91" t="s">
        <v>223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BG12" s="4"/>
    </row>
    <row r="13" spans="2:62">
      <c r="B13" s="91" t="s">
        <v>87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</row>
    <row r="14" spans="2:62">
      <c r="B14" s="91" t="s">
        <v>206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2:62">
      <c r="B15" s="91" t="s">
        <v>214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</row>
    <row r="16" spans="2:62" ht="20.25">
      <c r="B16" s="91" t="s">
        <v>220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BF16" s="4"/>
    </row>
    <row r="17" spans="2:15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</row>
    <row r="18" spans="2:15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</row>
    <row r="19" spans="2:15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</row>
    <row r="20" spans="2:15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</row>
    <row r="21" spans="2:15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</row>
    <row r="22" spans="2:15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</row>
    <row r="23" spans="2:15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2:15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</row>
    <row r="25" spans="2:1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spans="2:15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</row>
    <row r="27" spans="2:15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</row>
    <row r="28" spans="2:15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</row>
    <row r="29" spans="2:15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</row>
    <row r="30" spans="2:15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2:15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2:1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2:15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  <row r="34" spans="2:15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  <row r="35" spans="2:15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</row>
    <row r="36" spans="2:15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2:15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</row>
    <row r="38" spans="2:15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</row>
    <row r="39" spans="2:15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</row>
    <row r="40" spans="2:15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</row>
    <row r="41" spans="2:15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2:15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</row>
    <row r="43" spans="2:15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4" spans="2:15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</row>
    <row r="45" spans="2:15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</row>
    <row r="46" spans="2:15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</row>
    <row r="47" spans="2:15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</row>
    <row r="48" spans="2:15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</row>
    <row r="49" spans="2:15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</row>
    <row r="50" spans="2:15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</row>
    <row r="51" spans="2:15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2" spans="2:15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</row>
    <row r="53" spans="2:15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</row>
    <row r="54" spans="2:15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</row>
    <row r="55" spans="2:15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</row>
    <row r="56" spans="2:15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</row>
    <row r="57" spans="2:15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</row>
    <row r="58" spans="2:15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</row>
    <row r="59" spans="2:15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</row>
    <row r="60" spans="2:15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</row>
    <row r="61" spans="2:15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</row>
    <row r="62" spans="2:15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</row>
    <row r="63" spans="2:15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</row>
    <row r="64" spans="2:15"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</row>
    <row r="65" spans="2:15"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</row>
    <row r="66" spans="2:15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</row>
    <row r="67" spans="2:15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</row>
    <row r="68" spans="2:15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</row>
    <row r="69" spans="2:15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</row>
    <row r="70" spans="2:15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</row>
    <row r="71" spans="2:15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</row>
    <row r="72" spans="2:15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</row>
    <row r="73" spans="2:15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</row>
    <row r="74" spans="2:15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</row>
    <row r="75" spans="2:15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</row>
    <row r="76" spans="2:15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</row>
    <row r="77" spans="2:15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</row>
    <row r="78" spans="2:15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</row>
    <row r="79" spans="2:15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</row>
    <row r="80" spans="2:15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</row>
    <row r="81" spans="2:15"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</row>
    <row r="82" spans="2:15"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</row>
    <row r="83" spans="2:15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</row>
    <row r="84" spans="2:15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</row>
    <row r="85" spans="2:15"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</row>
    <row r="86" spans="2:15"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</row>
    <row r="87" spans="2:15"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</row>
    <row r="88" spans="2:15"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</row>
    <row r="89" spans="2:15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</row>
    <row r="90" spans="2:15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</row>
    <row r="91" spans="2:15"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</row>
    <row r="92" spans="2:15"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</row>
    <row r="93" spans="2:15"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</row>
    <row r="94" spans="2:15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</row>
    <row r="95" spans="2:15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</row>
    <row r="96" spans="2:15"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</row>
    <row r="97" spans="2:15"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</row>
    <row r="98" spans="2:15"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</row>
    <row r="99" spans="2:15"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</row>
    <row r="100" spans="2:15"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</row>
    <row r="101" spans="2:15"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</row>
    <row r="102" spans="2:15"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</row>
    <row r="103" spans="2:15"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</row>
    <row r="104" spans="2:15"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</row>
    <row r="105" spans="2:15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</row>
    <row r="106" spans="2:15"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</row>
    <row r="107" spans="2:15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</row>
    <row r="108" spans="2:15"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</row>
    <row r="109" spans="2:15"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</row>
    <row r="110" spans="2:15"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</row>
    <row r="111" spans="2:15">
      <c r="E111" s="1"/>
      <c r="F111" s="1"/>
      <c r="G111" s="1"/>
    </row>
    <row r="112" spans="2:15">
      <c r="E112" s="1"/>
      <c r="F112" s="1"/>
      <c r="G112" s="1"/>
    </row>
    <row r="113" spans="5:7">
      <c r="E113" s="1"/>
      <c r="F113" s="1"/>
      <c r="G113" s="1"/>
    </row>
    <row r="114" spans="5:7">
      <c r="E114" s="1"/>
      <c r="F114" s="1"/>
      <c r="G114" s="1"/>
    </row>
    <row r="115" spans="5:7">
      <c r="E115" s="1"/>
      <c r="F115" s="1"/>
      <c r="G115" s="1"/>
    </row>
    <row r="116" spans="5:7">
      <c r="E116" s="1"/>
      <c r="F116" s="1"/>
      <c r="G116" s="1"/>
    </row>
    <row r="117" spans="5:7">
      <c r="E117" s="1"/>
      <c r="F117" s="1"/>
      <c r="G117" s="1"/>
    </row>
    <row r="118" spans="5:7">
      <c r="E118" s="1"/>
      <c r="F118" s="1"/>
      <c r="G118" s="1"/>
    </row>
    <row r="119" spans="5:7">
      <c r="E119" s="1"/>
      <c r="F119" s="1"/>
      <c r="G119" s="1"/>
    </row>
    <row r="120" spans="5:7">
      <c r="E120" s="1"/>
      <c r="F120" s="1"/>
      <c r="G120" s="1"/>
    </row>
    <row r="121" spans="5:7">
      <c r="E121" s="1"/>
      <c r="F121" s="1"/>
      <c r="G121" s="1"/>
    </row>
    <row r="122" spans="5:7">
      <c r="E122" s="1"/>
      <c r="F122" s="1"/>
      <c r="G122" s="1"/>
    </row>
    <row r="123" spans="5:7">
      <c r="E123" s="1"/>
      <c r="F123" s="1"/>
      <c r="G123" s="1"/>
    </row>
    <row r="124" spans="5:7">
      <c r="E124" s="1"/>
      <c r="F124" s="1"/>
      <c r="G124" s="1"/>
    </row>
    <row r="125" spans="5:7">
      <c r="E125" s="1"/>
      <c r="F125" s="1"/>
      <c r="G125" s="1"/>
    </row>
    <row r="126" spans="5:7">
      <c r="E126" s="1"/>
      <c r="F126" s="1"/>
      <c r="G126" s="1"/>
    </row>
    <row r="127" spans="5:7">
      <c r="E127" s="1"/>
      <c r="F127" s="1"/>
      <c r="G127" s="1"/>
    </row>
    <row r="128" spans="5:7">
      <c r="E128" s="1"/>
      <c r="F128" s="1"/>
      <c r="G128" s="1"/>
    </row>
    <row r="129" spans="5:7">
      <c r="E129" s="1"/>
      <c r="F129" s="1"/>
      <c r="G129" s="1"/>
    </row>
    <row r="130" spans="5:7">
      <c r="E130" s="1"/>
      <c r="F130" s="1"/>
      <c r="G130" s="1"/>
    </row>
    <row r="131" spans="5:7">
      <c r="E131" s="1"/>
      <c r="F131" s="1"/>
      <c r="G131" s="1"/>
    </row>
    <row r="132" spans="5:7">
      <c r="E132" s="1"/>
      <c r="F132" s="1"/>
      <c r="G132" s="1"/>
    </row>
    <row r="133" spans="5:7">
      <c r="E133" s="1"/>
      <c r="F133" s="1"/>
      <c r="G133" s="1"/>
    </row>
    <row r="134" spans="5:7">
      <c r="E134" s="1"/>
      <c r="F134" s="1"/>
      <c r="G134" s="1"/>
    </row>
    <row r="135" spans="5:7">
      <c r="E135" s="1"/>
      <c r="F135" s="1"/>
      <c r="G135" s="1"/>
    </row>
    <row r="136" spans="5:7">
      <c r="E136" s="1"/>
      <c r="F136" s="1"/>
      <c r="G136" s="1"/>
    </row>
    <row r="137" spans="5:7">
      <c r="E137" s="1"/>
      <c r="F137" s="1"/>
      <c r="G137" s="1"/>
    </row>
    <row r="138" spans="5:7">
      <c r="E138" s="1"/>
      <c r="F138" s="1"/>
      <c r="G138" s="1"/>
    </row>
    <row r="139" spans="5:7">
      <c r="E139" s="1"/>
      <c r="F139" s="1"/>
      <c r="G139" s="1"/>
    </row>
    <row r="140" spans="5:7">
      <c r="E140" s="1"/>
      <c r="F140" s="1"/>
      <c r="G140" s="1"/>
    </row>
    <row r="141" spans="5:7">
      <c r="E141" s="1"/>
      <c r="F141" s="1"/>
      <c r="G141" s="1"/>
    </row>
    <row r="142" spans="5:7">
      <c r="E142" s="1"/>
      <c r="F142" s="1"/>
      <c r="G142" s="1"/>
    </row>
    <row r="143" spans="5:7">
      <c r="E143" s="1"/>
      <c r="F143" s="1"/>
      <c r="G143" s="1"/>
    </row>
    <row r="144" spans="5:7">
      <c r="E144" s="1"/>
      <c r="F144" s="1"/>
      <c r="G144" s="1"/>
    </row>
    <row r="145" spans="5:7">
      <c r="E145" s="1"/>
      <c r="F145" s="1"/>
      <c r="G145" s="1"/>
    </row>
    <row r="146" spans="5:7">
      <c r="E146" s="1"/>
      <c r="F146" s="1"/>
      <c r="G146" s="1"/>
    </row>
    <row r="147" spans="5:7">
      <c r="E147" s="1"/>
      <c r="F147" s="1"/>
      <c r="G147" s="1"/>
    </row>
    <row r="148" spans="5:7">
      <c r="E148" s="1"/>
      <c r="F148" s="1"/>
      <c r="G148" s="1"/>
    </row>
    <row r="149" spans="5:7">
      <c r="E149" s="1"/>
      <c r="F149" s="1"/>
      <c r="G149" s="1"/>
    </row>
    <row r="150" spans="5:7">
      <c r="E150" s="1"/>
      <c r="F150" s="1"/>
      <c r="G150" s="1"/>
    </row>
    <row r="151" spans="5:7">
      <c r="E151" s="1"/>
      <c r="F151" s="1"/>
      <c r="G151" s="1"/>
    </row>
    <row r="152" spans="5:7">
      <c r="E152" s="1"/>
      <c r="F152" s="1"/>
      <c r="G152" s="1"/>
    </row>
    <row r="153" spans="5:7">
      <c r="E153" s="1"/>
      <c r="F153" s="1"/>
      <c r="G153" s="1"/>
    </row>
    <row r="154" spans="5:7">
      <c r="E154" s="1"/>
      <c r="F154" s="1"/>
      <c r="G154" s="1"/>
    </row>
    <row r="155" spans="5:7">
      <c r="E155" s="1"/>
      <c r="F155" s="1"/>
      <c r="G155" s="1"/>
    </row>
    <row r="156" spans="5:7">
      <c r="E156" s="1"/>
      <c r="F156" s="1"/>
      <c r="G156" s="1"/>
    </row>
    <row r="157" spans="5:7">
      <c r="E157" s="1"/>
      <c r="F157" s="1"/>
      <c r="G157" s="1"/>
    </row>
    <row r="158" spans="5:7">
      <c r="E158" s="1"/>
      <c r="F158" s="1"/>
      <c r="G158" s="1"/>
    </row>
    <row r="159" spans="5:7">
      <c r="E159" s="1"/>
      <c r="F159" s="1"/>
      <c r="G159" s="1"/>
    </row>
    <row r="160" spans="5:7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  <row r="166" spans="5:7">
      <c r="E166" s="1"/>
      <c r="F166" s="1"/>
      <c r="G166" s="1"/>
    </row>
    <row r="167" spans="5:7">
      <c r="E167" s="1"/>
      <c r="F167" s="1"/>
      <c r="G167" s="1"/>
    </row>
    <row r="168" spans="5:7">
      <c r="E168" s="1"/>
      <c r="F168" s="1"/>
      <c r="G168" s="1"/>
    </row>
    <row r="169" spans="5:7">
      <c r="E169" s="1"/>
      <c r="F169" s="1"/>
      <c r="G169" s="1"/>
    </row>
    <row r="170" spans="5:7">
      <c r="E170" s="1"/>
      <c r="F170" s="1"/>
      <c r="G170" s="1"/>
    </row>
    <row r="171" spans="5:7">
      <c r="E171" s="1"/>
      <c r="F171" s="1"/>
      <c r="G171" s="1"/>
    </row>
    <row r="172" spans="5:7">
      <c r="E172" s="1"/>
      <c r="F172" s="1"/>
      <c r="G172" s="1"/>
    </row>
    <row r="173" spans="5:7">
      <c r="E173" s="1"/>
      <c r="F173" s="1"/>
      <c r="G173" s="1"/>
    </row>
    <row r="174" spans="5:7">
      <c r="E174" s="1"/>
      <c r="F174" s="1"/>
      <c r="G174" s="1"/>
    </row>
    <row r="175" spans="5:7">
      <c r="E175" s="1"/>
      <c r="F175" s="1"/>
      <c r="G175" s="1"/>
    </row>
    <row r="176" spans="5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3"/>
      <c r="E273" s="1"/>
      <c r="F273" s="1"/>
      <c r="G273" s="1"/>
    </row>
    <row r="274" spans="2:7">
      <c r="B274" s="43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3"/>
      <c r="E294" s="1"/>
      <c r="F294" s="1"/>
      <c r="G294" s="1"/>
    </row>
    <row r="295" spans="2:7">
      <c r="B295" s="43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3"/>
      <c r="E361" s="1"/>
      <c r="F361" s="1"/>
      <c r="G361" s="1"/>
    </row>
    <row r="362" spans="2:7">
      <c r="B362" s="43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$BF$6:$BF$23</formula1>
    </dataValidation>
    <dataValidation type="list" allowBlank="1" showInputMessage="1" showErrorMessage="1" sqref="H12:H35 H37:H357" xr:uid="{00000000-0002-0000-0500-000002000000}">
      <formula1>$BJ$6:$BJ$19</formula1>
    </dataValidation>
    <dataValidation type="list" allowBlank="1" showInputMessage="1" showErrorMessage="1" sqref="G12:G35 G37:G363" xr:uid="{00000000-0002-0000-0500-000003000000}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BK255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33.28515625" style="2" customWidth="1"/>
    <col min="4" max="4" width="6.5703125" style="2" bestFit="1" customWidth="1"/>
    <col min="5" max="5" width="11.28515625" style="2" bestFit="1" customWidth="1"/>
    <col min="6" max="6" width="6.140625" style="2" bestFit="1" customWidth="1"/>
    <col min="7" max="7" width="12" style="2" bestFit="1" customWidth="1"/>
    <col min="8" max="8" width="10.140625" style="1" bestFit="1" customWidth="1"/>
    <col min="9" max="9" width="10.7109375" style="1" bestFit="1" customWidth="1"/>
    <col min="10" max="10" width="9.7109375" style="1" bestFit="1" customWidth="1"/>
    <col min="11" max="11" width="7.8554687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48" t="s">
        <v>155</v>
      </c>
      <c r="C1" s="48" t="s" vm="1">
        <v>232</v>
      </c>
    </row>
    <row r="2" spans="2:63">
      <c r="B2" s="48" t="s">
        <v>154</v>
      </c>
      <c r="C2" s="48" t="s">
        <v>233</v>
      </c>
    </row>
    <row r="3" spans="2:63">
      <c r="B3" s="48" t="s">
        <v>156</v>
      </c>
      <c r="C3" s="48" t="s">
        <v>234</v>
      </c>
    </row>
    <row r="4" spans="2:63">
      <c r="B4" s="48" t="s">
        <v>157</v>
      </c>
      <c r="C4" s="48">
        <v>8604</v>
      </c>
    </row>
    <row r="6" spans="2:63" ht="26.25" customHeight="1">
      <c r="B6" s="112" t="s">
        <v>185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BK6" s="3"/>
    </row>
    <row r="7" spans="2:63" ht="26.25" customHeight="1">
      <c r="B7" s="112" t="s">
        <v>230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  <c r="BH7" s="3"/>
      <c r="BK7" s="3"/>
    </row>
    <row r="8" spans="2:63" s="3" customFormat="1" ht="74.25" customHeight="1">
      <c r="B8" s="22" t="s">
        <v>90</v>
      </c>
      <c r="C8" s="30" t="s">
        <v>33</v>
      </c>
      <c r="D8" s="30" t="s">
        <v>95</v>
      </c>
      <c r="E8" s="30" t="s">
        <v>92</v>
      </c>
      <c r="F8" s="30" t="s">
        <v>44</v>
      </c>
      <c r="G8" s="30" t="s">
        <v>77</v>
      </c>
      <c r="H8" s="30" t="s">
        <v>208</v>
      </c>
      <c r="I8" s="30" t="s">
        <v>207</v>
      </c>
      <c r="J8" s="30" t="s">
        <v>222</v>
      </c>
      <c r="K8" s="30" t="s">
        <v>43</v>
      </c>
      <c r="L8" s="30" t="s">
        <v>42</v>
      </c>
      <c r="M8" s="30" t="s">
        <v>158</v>
      </c>
      <c r="N8" s="14" t="s">
        <v>160</v>
      </c>
      <c r="O8" s="1"/>
      <c r="BH8" s="1"/>
      <c r="BI8" s="1"/>
      <c r="BK8" s="4"/>
    </row>
    <row r="9" spans="2:63" s="3" customFormat="1" ht="26.25" customHeight="1">
      <c r="B9" s="15"/>
      <c r="C9" s="16"/>
      <c r="D9" s="16"/>
      <c r="E9" s="16"/>
      <c r="F9" s="16"/>
      <c r="G9" s="16"/>
      <c r="H9" s="32" t="s">
        <v>215</v>
      </c>
      <c r="I9" s="32"/>
      <c r="J9" s="16" t="s">
        <v>211</v>
      </c>
      <c r="K9" s="16" t="s">
        <v>211</v>
      </c>
      <c r="L9" s="16" t="s">
        <v>19</v>
      </c>
      <c r="M9" s="16" t="s">
        <v>19</v>
      </c>
      <c r="N9" s="17" t="s">
        <v>19</v>
      </c>
      <c r="BH9" s="1"/>
      <c r="BK9" s="4"/>
    </row>
    <row r="10" spans="2:63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20" t="s">
        <v>11</v>
      </c>
      <c r="O10" s="5"/>
      <c r="BH10" s="1"/>
      <c r="BI10" s="3"/>
      <c r="BK10" s="1"/>
    </row>
    <row r="11" spans="2:63" s="4" customFormat="1" ht="18" customHeight="1">
      <c r="B11" s="92" t="s">
        <v>225</v>
      </c>
      <c r="C11" s="92"/>
      <c r="D11" s="94"/>
      <c r="E11" s="92"/>
      <c r="F11" s="94"/>
      <c r="G11" s="94"/>
      <c r="H11" s="95"/>
      <c r="I11" s="96"/>
      <c r="J11" s="95">
        <v>2.4210000000000006E-2</v>
      </c>
      <c r="K11" s="95">
        <v>578.59192000000007</v>
      </c>
      <c r="L11" s="97"/>
      <c r="M11" s="97">
        <f>IFERROR(K11/$K$11,0)</f>
        <v>1</v>
      </c>
      <c r="N11" s="97">
        <f>K11/'סכום נכסי הקרן'!$C$42</f>
        <v>0.61396775346666621</v>
      </c>
      <c r="O11" s="5"/>
      <c r="BH11" s="1"/>
      <c r="BI11" s="3"/>
      <c r="BK11" s="1"/>
    </row>
    <row r="12" spans="2:63" ht="20.25">
      <c r="B12" s="71" t="s">
        <v>205</v>
      </c>
      <c r="C12" s="72"/>
      <c r="D12" s="83"/>
      <c r="E12" s="72"/>
      <c r="F12" s="83"/>
      <c r="G12" s="83"/>
      <c r="H12" s="85"/>
      <c r="I12" s="88"/>
      <c r="J12" s="85"/>
      <c r="K12" s="85">
        <v>402.29028999999997</v>
      </c>
      <c r="L12" s="87"/>
      <c r="M12" s="87">
        <f t="shared" ref="M12:M48" si="0">IFERROR(K12/$K$11,0)</f>
        <v>0.69529192526573813</v>
      </c>
      <c r="N12" s="87">
        <f>K12/'סכום נכסי הקרן'!$C$42</f>
        <v>0.42688682135891842</v>
      </c>
      <c r="BI12" s="4"/>
    </row>
    <row r="13" spans="2:63">
      <c r="B13" s="93" t="s">
        <v>226</v>
      </c>
      <c r="C13" s="72"/>
      <c r="D13" s="83"/>
      <c r="E13" s="72"/>
      <c r="F13" s="83"/>
      <c r="G13" s="83"/>
      <c r="H13" s="85"/>
      <c r="I13" s="88"/>
      <c r="J13" s="85"/>
      <c r="K13" s="85">
        <v>73.67007000000001</v>
      </c>
      <c r="L13" s="87"/>
      <c r="M13" s="87">
        <f t="shared" si="0"/>
        <v>0.12732647562724347</v>
      </c>
      <c r="N13" s="87">
        <f>K13/'סכום נכסי הקרן'!$C$42</f>
        <v>7.8174350197686898E-2</v>
      </c>
    </row>
    <row r="14" spans="2:63">
      <c r="B14" s="76" t="s">
        <v>258</v>
      </c>
      <c r="C14" s="70" t="s">
        <v>259</v>
      </c>
      <c r="D14" s="77" t="s">
        <v>96</v>
      </c>
      <c r="E14" s="70" t="s">
        <v>260</v>
      </c>
      <c r="F14" s="77" t="s">
        <v>261</v>
      </c>
      <c r="G14" s="77" t="s">
        <v>140</v>
      </c>
      <c r="H14" s="79">
        <v>206.00000000000003</v>
      </c>
      <c r="I14" s="82">
        <v>1871</v>
      </c>
      <c r="J14" s="79"/>
      <c r="K14" s="79">
        <v>3.8542600000000005</v>
      </c>
      <c r="L14" s="81">
        <v>4.5068874428927049E-5</v>
      </c>
      <c r="M14" s="81">
        <f t="shared" si="0"/>
        <v>6.6614480202212296E-3</v>
      </c>
      <c r="N14" s="81">
        <f>K14/'סכום נכסי הקרן'!$C$42</f>
        <v>4.0899142758101994E-3</v>
      </c>
    </row>
    <row r="15" spans="2:63">
      <c r="B15" s="76" t="s">
        <v>262</v>
      </c>
      <c r="C15" s="70" t="s">
        <v>263</v>
      </c>
      <c r="D15" s="77" t="s">
        <v>96</v>
      </c>
      <c r="E15" s="70" t="s">
        <v>260</v>
      </c>
      <c r="F15" s="77" t="s">
        <v>261</v>
      </c>
      <c r="G15" s="77" t="s">
        <v>140</v>
      </c>
      <c r="H15" s="79">
        <v>1553.0000000000002</v>
      </c>
      <c r="I15" s="82">
        <v>1850</v>
      </c>
      <c r="J15" s="79"/>
      <c r="K15" s="79">
        <v>28.730500000000003</v>
      </c>
      <c r="L15" s="81">
        <v>1.1308143188325512E-4</v>
      </c>
      <c r="M15" s="81">
        <f t="shared" si="0"/>
        <v>4.9655895644031806E-2</v>
      </c>
      <c r="N15" s="81">
        <f>K15/'סכום נכסי הקרן'!$C$42</f>
        <v>3.0487118694941424E-2</v>
      </c>
    </row>
    <row r="16" spans="2:63" ht="20.25">
      <c r="B16" s="76" t="s">
        <v>264</v>
      </c>
      <c r="C16" s="70" t="s">
        <v>265</v>
      </c>
      <c r="D16" s="77" t="s">
        <v>96</v>
      </c>
      <c r="E16" s="70" t="s">
        <v>266</v>
      </c>
      <c r="F16" s="77" t="s">
        <v>261</v>
      </c>
      <c r="G16" s="77" t="s">
        <v>140</v>
      </c>
      <c r="H16" s="79">
        <v>695.00000000000011</v>
      </c>
      <c r="I16" s="82">
        <v>1845</v>
      </c>
      <c r="J16" s="79"/>
      <c r="K16" s="79">
        <v>12.822750000000001</v>
      </c>
      <c r="L16" s="81">
        <v>5.429115746247974E-5</v>
      </c>
      <c r="M16" s="81">
        <f t="shared" si="0"/>
        <v>2.2161992860183735E-2</v>
      </c>
      <c r="N16" s="81">
        <f>K16/'סכום נכסי הקרן'!$C$42</f>
        <v>1.3606748968711306E-2</v>
      </c>
      <c r="BH16" s="4"/>
    </row>
    <row r="17" spans="2:14">
      <c r="B17" s="76" t="s">
        <v>267</v>
      </c>
      <c r="C17" s="70" t="s">
        <v>268</v>
      </c>
      <c r="D17" s="77" t="s">
        <v>96</v>
      </c>
      <c r="E17" s="70" t="s">
        <v>269</v>
      </c>
      <c r="F17" s="77" t="s">
        <v>261</v>
      </c>
      <c r="G17" s="77" t="s">
        <v>140</v>
      </c>
      <c r="H17" s="79">
        <v>40.000000000000007</v>
      </c>
      <c r="I17" s="82">
        <v>18430</v>
      </c>
      <c r="J17" s="79"/>
      <c r="K17" s="79">
        <v>7.3720000000000008</v>
      </c>
      <c r="L17" s="81">
        <v>2.3097702125104089E-5</v>
      </c>
      <c r="M17" s="81">
        <f t="shared" si="0"/>
        <v>1.2741277133631592E-2</v>
      </c>
      <c r="N17" s="81">
        <f>K17/'סכום נכסי הקרן'!$C$42</f>
        <v>7.8227332980319933E-3</v>
      </c>
    </row>
    <row r="18" spans="2:14">
      <c r="B18" s="76" t="s">
        <v>270</v>
      </c>
      <c r="C18" s="70" t="s">
        <v>271</v>
      </c>
      <c r="D18" s="77" t="s">
        <v>96</v>
      </c>
      <c r="E18" s="70" t="s">
        <v>272</v>
      </c>
      <c r="F18" s="77" t="s">
        <v>261</v>
      </c>
      <c r="G18" s="77" t="s">
        <v>140</v>
      </c>
      <c r="H18" s="79">
        <v>1128.0000000000002</v>
      </c>
      <c r="I18" s="82">
        <v>1852</v>
      </c>
      <c r="J18" s="79"/>
      <c r="K18" s="79">
        <v>20.890560000000004</v>
      </c>
      <c r="L18" s="81">
        <v>6.6675221743877432E-5</v>
      </c>
      <c r="M18" s="81">
        <f t="shared" si="0"/>
        <v>3.6105861969175097E-2</v>
      </c>
      <c r="N18" s="81">
        <f>K18/'סכום נכסי הקרן'!$C$42</f>
        <v>2.2167834960191975E-2</v>
      </c>
    </row>
    <row r="19" spans="2:14">
      <c r="B19" s="73"/>
      <c r="C19" s="70"/>
      <c r="D19" s="70"/>
      <c r="E19" s="70"/>
      <c r="F19" s="70"/>
      <c r="G19" s="70"/>
      <c r="H19" s="79"/>
      <c r="I19" s="82"/>
      <c r="J19" s="70"/>
      <c r="K19" s="70"/>
      <c r="L19" s="70"/>
      <c r="M19" s="81"/>
      <c r="N19" s="70"/>
    </row>
    <row r="20" spans="2:14">
      <c r="B20" s="93" t="s">
        <v>227</v>
      </c>
      <c r="C20" s="72"/>
      <c r="D20" s="83"/>
      <c r="E20" s="72"/>
      <c r="F20" s="83"/>
      <c r="G20" s="83"/>
      <c r="H20" s="85"/>
      <c r="I20" s="88"/>
      <c r="J20" s="85"/>
      <c r="K20" s="85">
        <v>328.62022000000002</v>
      </c>
      <c r="L20" s="87"/>
      <c r="M20" s="87">
        <f t="shared" si="0"/>
        <v>0.56796544963849471</v>
      </c>
      <c r="N20" s="87">
        <f>K20/'סכום נכסי הקרן'!$C$42</f>
        <v>0.34871247116123155</v>
      </c>
    </row>
    <row r="21" spans="2:14">
      <c r="B21" s="76" t="s">
        <v>273</v>
      </c>
      <c r="C21" s="70" t="s">
        <v>274</v>
      </c>
      <c r="D21" s="77" t="s">
        <v>96</v>
      </c>
      <c r="E21" s="70" t="s">
        <v>275</v>
      </c>
      <c r="F21" s="77" t="s">
        <v>276</v>
      </c>
      <c r="G21" s="77" t="s">
        <v>140</v>
      </c>
      <c r="H21" s="79">
        <v>16000.000000000002</v>
      </c>
      <c r="I21" s="82">
        <v>439.85</v>
      </c>
      <c r="J21" s="79"/>
      <c r="K21" s="79">
        <v>70.376000000000019</v>
      </c>
      <c r="L21" s="81">
        <v>5.3164749684242929E-4</v>
      </c>
      <c r="M21" s="81">
        <f t="shared" si="0"/>
        <v>0.12163322294580264</v>
      </c>
      <c r="N21" s="81">
        <f>K21/'סכום נכסי הקרן'!$C$42</f>
        <v>7.4678876638944611E-2</v>
      </c>
    </row>
    <row r="22" spans="2:14">
      <c r="B22" s="76" t="s">
        <v>277</v>
      </c>
      <c r="C22" s="70" t="s">
        <v>278</v>
      </c>
      <c r="D22" s="77" t="s">
        <v>96</v>
      </c>
      <c r="E22" s="70" t="s">
        <v>260</v>
      </c>
      <c r="F22" s="77" t="s">
        <v>276</v>
      </c>
      <c r="G22" s="77" t="s">
        <v>140</v>
      </c>
      <c r="H22" s="79">
        <v>20659.000000000004</v>
      </c>
      <c r="I22" s="82">
        <v>354.64</v>
      </c>
      <c r="J22" s="79"/>
      <c r="K22" s="79">
        <v>73.265080000000012</v>
      </c>
      <c r="L22" s="81">
        <v>1.7104905172472324E-4</v>
      </c>
      <c r="M22" s="81">
        <f t="shared" si="0"/>
        <v>0.12662651770180269</v>
      </c>
      <c r="N22" s="81">
        <f>K22/'סכום נכסי הקרן'!$C$42</f>
        <v>7.7744598602682832E-2</v>
      </c>
    </row>
    <row r="23" spans="2:14">
      <c r="B23" s="76" t="s">
        <v>279</v>
      </c>
      <c r="C23" s="70" t="s">
        <v>280</v>
      </c>
      <c r="D23" s="77" t="s">
        <v>96</v>
      </c>
      <c r="E23" s="70" t="s">
        <v>266</v>
      </c>
      <c r="F23" s="77" t="s">
        <v>276</v>
      </c>
      <c r="G23" s="77" t="s">
        <v>140</v>
      </c>
      <c r="H23" s="79">
        <v>20182.000000000004</v>
      </c>
      <c r="I23" s="82">
        <v>345.08</v>
      </c>
      <c r="J23" s="79"/>
      <c r="K23" s="79">
        <v>69.644050000000007</v>
      </c>
      <c r="L23" s="81">
        <v>1.8155283084375875E-4</v>
      </c>
      <c r="M23" s="81">
        <f t="shared" si="0"/>
        <v>0.12036816898514587</v>
      </c>
      <c r="N23" s="81">
        <f>K23/'סכום נכסי הקרן'!$C$42</f>
        <v>7.3902174300706058E-2</v>
      </c>
    </row>
    <row r="24" spans="2:14">
      <c r="B24" s="76" t="s">
        <v>281</v>
      </c>
      <c r="C24" s="70" t="s">
        <v>282</v>
      </c>
      <c r="D24" s="77" t="s">
        <v>96</v>
      </c>
      <c r="E24" s="70" t="s">
        <v>269</v>
      </c>
      <c r="F24" s="77" t="s">
        <v>276</v>
      </c>
      <c r="G24" s="77" t="s">
        <v>140</v>
      </c>
      <c r="H24" s="79">
        <v>11874.000000000002</v>
      </c>
      <c r="I24" s="82">
        <v>105.25</v>
      </c>
      <c r="J24" s="79"/>
      <c r="K24" s="79">
        <v>12.497390000000003</v>
      </c>
      <c r="L24" s="81">
        <v>4.8354397515833352E-5</v>
      </c>
      <c r="M24" s="81">
        <f t="shared" si="0"/>
        <v>2.1599662159125902E-2</v>
      </c>
      <c r="N24" s="81">
        <f>K24/'סכום נכסי הקרן'!$C$42</f>
        <v>1.3261496051477492E-2</v>
      </c>
    </row>
    <row r="25" spans="2:14">
      <c r="B25" s="76" t="s">
        <v>283</v>
      </c>
      <c r="C25" s="70" t="s">
        <v>284</v>
      </c>
      <c r="D25" s="77" t="s">
        <v>96</v>
      </c>
      <c r="E25" s="70" t="s">
        <v>272</v>
      </c>
      <c r="F25" s="77" t="s">
        <v>276</v>
      </c>
      <c r="G25" s="77" t="s">
        <v>140</v>
      </c>
      <c r="H25" s="79">
        <v>19750.000000000004</v>
      </c>
      <c r="I25" s="82">
        <v>369.21</v>
      </c>
      <c r="J25" s="79"/>
      <c r="K25" s="79">
        <v>72.918980000000005</v>
      </c>
      <c r="L25" s="81">
        <v>5.2262533733150103E-4</v>
      </c>
      <c r="M25" s="81">
        <f t="shared" si="0"/>
        <v>0.12602834135671995</v>
      </c>
      <c r="N25" s="81">
        <f>K25/'סכום נכסי הקרן'!$C$42</f>
        <v>7.7377337615915476E-2</v>
      </c>
    </row>
    <row r="26" spans="2:14">
      <c r="B26" s="76" t="s">
        <v>285</v>
      </c>
      <c r="C26" s="70" t="s">
        <v>286</v>
      </c>
      <c r="D26" s="77" t="s">
        <v>96</v>
      </c>
      <c r="E26" s="70" t="s">
        <v>272</v>
      </c>
      <c r="F26" s="77" t="s">
        <v>276</v>
      </c>
      <c r="G26" s="77" t="s">
        <v>140</v>
      </c>
      <c r="H26" s="79">
        <v>806.00000000000011</v>
      </c>
      <c r="I26" s="82">
        <v>3712</v>
      </c>
      <c r="J26" s="79"/>
      <c r="K26" s="79">
        <v>29.918720000000004</v>
      </c>
      <c r="L26" s="81">
        <v>2.5748470665431849E-4</v>
      </c>
      <c r="M26" s="81">
        <f t="shared" si="0"/>
        <v>5.1709536489897748E-2</v>
      </c>
      <c r="N26" s="81">
        <f>K26/'סכום נכסי הקרן'!$C$42</f>
        <v>3.1747987951505123E-2</v>
      </c>
    </row>
    <row r="27" spans="2:14">
      <c r="B27" s="73"/>
      <c r="C27" s="70"/>
      <c r="D27" s="70"/>
      <c r="E27" s="70"/>
      <c r="F27" s="70"/>
      <c r="G27" s="70"/>
      <c r="H27" s="79"/>
      <c r="I27" s="82"/>
      <c r="J27" s="70"/>
      <c r="K27" s="70"/>
      <c r="L27" s="70"/>
      <c r="M27" s="81"/>
      <c r="N27" s="70"/>
    </row>
    <row r="28" spans="2:14">
      <c r="B28" s="71" t="s">
        <v>204</v>
      </c>
      <c r="C28" s="72"/>
      <c r="D28" s="83"/>
      <c r="E28" s="72"/>
      <c r="F28" s="83"/>
      <c r="G28" s="83"/>
      <c r="H28" s="85"/>
      <c r="I28" s="88"/>
      <c r="J28" s="85">
        <v>2.4210000000000006E-2</v>
      </c>
      <c r="K28" s="85">
        <v>176.30163000000005</v>
      </c>
      <c r="L28" s="87"/>
      <c r="M28" s="87">
        <f t="shared" si="0"/>
        <v>0.30470807473426181</v>
      </c>
      <c r="N28" s="87">
        <f>K28/'סכום נכסי הקרן'!$C$42</f>
        <v>0.18708093210774776</v>
      </c>
    </row>
    <row r="29" spans="2:14">
      <c r="B29" s="93" t="s">
        <v>228</v>
      </c>
      <c r="C29" s="72"/>
      <c r="D29" s="83"/>
      <c r="E29" s="72"/>
      <c r="F29" s="83"/>
      <c r="G29" s="83"/>
      <c r="H29" s="85"/>
      <c r="I29" s="88"/>
      <c r="J29" s="85">
        <v>2.4210000000000006E-2</v>
      </c>
      <c r="K29" s="85">
        <v>115.49209000000002</v>
      </c>
      <c r="L29" s="87"/>
      <c r="M29" s="87">
        <f t="shared" si="0"/>
        <v>0.19960888842001112</v>
      </c>
      <c r="N29" s="87">
        <f>K29/'סכום נכסי הקרן'!$C$42</f>
        <v>0.12255342079521267</v>
      </c>
    </row>
    <row r="30" spans="2:14">
      <c r="B30" s="76" t="s">
        <v>287</v>
      </c>
      <c r="C30" s="70" t="s">
        <v>288</v>
      </c>
      <c r="D30" s="77" t="s">
        <v>100</v>
      </c>
      <c r="E30" s="70"/>
      <c r="F30" s="77" t="s">
        <v>261</v>
      </c>
      <c r="G30" s="77" t="s">
        <v>149</v>
      </c>
      <c r="H30" s="79">
        <v>128.00000000000003</v>
      </c>
      <c r="I30" s="82">
        <v>245500</v>
      </c>
      <c r="J30" s="79"/>
      <c r="K30" s="79">
        <v>8.0634000000000015</v>
      </c>
      <c r="L30" s="81">
        <v>3.5099070682152344E-8</v>
      </c>
      <c r="M30" s="81">
        <f t="shared" si="0"/>
        <v>1.3936247156717986E-2</v>
      </c>
      <c r="N30" s="81">
        <f>K30/'סכום נכסי הקרן'!$C$42</f>
        <v>8.5564063585663562E-3</v>
      </c>
    </row>
    <row r="31" spans="2:14">
      <c r="B31" s="76" t="s">
        <v>289</v>
      </c>
      <c r="C31" s="70" t="s">
        <v>290</v>
      </c>
      <c r="D31" s="77" t="s">
        <v>27</v>
      </c>
      <c r="E31" s="70"/>
      <c r="F31" s="77" t="s">
        <v>261</v>
      </c>
      <c r="G31" s="77" t="s">
        <v>148</v>
      </c>
      <c r="H31" s="79">
        <v>7.0000000000000009</v>
      </c>
      <c r="I31" s="82">
        <v>4911</v>
      </c>
      <c r="J31" s="79"/>
      <c r="K31" s="79">
        <v>0.97717000000000021</v>
      </c>
      <c r="L31" s="81">
        <v>1.038258613667856E-7</v>
      </c>
      <c r="M31" s="81">
        <f t="shared" si="0"/>
        <v>1.6888759870687445E-3</v>
      </c>
      <c r="N31" s="81">
        <f>K31/'סכום נכסי הקרן'!$C$42</f>
        <v>1.0369153956643956E-3</v>
      </c>
    </row>
    <row r="32" spans="2:14">
      <c r="B32" s="76" t="s">
        <v>291</v>
      </c>
      <c r="C32" s="70" t="s">
        <v>292</v>
      </c>
      <c r="D32" s="77" t="s">
        <v>27</v>
      </c>
      <c r="E32" s="70"/>
      <c r="F32" s="77" t="s">
        <v>261</v>
      </c>
      <c r="G32" s="77" t="s">
        <v>141</v>
      </c>
      <c r="H32" s="79">
        <v>134.00000000000003</v>
      </c>
      <c r="I32" s="82">
        <v>2808.5</v>
      </c>
      <c r="J32" s="79"/>
      <c r="K32" s="79">
        <v>15.253399999999999</v>
      </c>
      <c r="L32" s="81">
        <v>5.5344941665006567E-7</v>
      </c>
      <c r="M32" s="81">
        <f t="shared" si="0"/>
        <v>2.6362967529861111E-2</v>
      </c>
      <c r="N32" s="81">
        <f>K32/'סכום נכסי הקרן'!$C$42</f>
        <v>1.6186011949023492E-2</v>
      </c>
    </row>
    <row r="33" spans="2:14">
      <c r="B33" s="76" t="s">
        <v>293</v>
      </c>
      <c r="C33" s="70" t="s">
        <v>294</v>
      </c>
      <c r="D33" s="77" t="s">
        <v>27</v>
      </c>
      <c r="E33" s="70"/>
      <c r="F33" s="77" t="s">
        <v>261</v>
      </c>
      <c r="G33" s="77" t="s">
        <v>139</v>
      </c>
      <c r="H33" s="79">
        <v>226.00000000000003</v>
      </c>
      <c r="I33" s="82">
        <v>697.87</v>
      </c>
      <c r="J33" s="79"/>
      <c r="K33" s="79">
        <v>6.0311800000000009</v>
      </c>
      <c r="L33" s="81">
        <v>6.2708451494369046E-7</v>
      </c>
      <c r="M33" s="81">
        <f t="shared" si="0"/>
        <v>1.0423892542433016E-2</v>
      </c>
      <c r="N33" s="81">
        <f>K33/'סכום נכסי הקרן'!$C$42</f>
        <v>6.3999338866555346E-3</v>
      </c>
    </row>
    <row r="34" spans="2:14">
      <c r="B34" s="76" t="s">
        <v>295</v>
      </c>
      <c r="C34" s="70" t="s">
        <v>296</v>
      </c>
      <c r="D34" s="77" t="s">
        <v>99</v>
      </c>
      <c r="E34" s="70"/>
      <c r="F34" s="77" t="s">
        <v>261</v>
      </c>
      <c r="G34" s="77" t="s">
        <v>139</v>
      </c>
      <c r="H34" s="79">
        <v>20.000000000000004</v>
      </c>
      <c r="I34" s="82">
        <v>83576</v>
      </c>
      <c r="J34" s="79"/>
      <c r="K34" s="79">
        <v>63.918920000000014</v>
      </c>
      <c r="L34" s="81">
        <v>1.1144336712760575E-6</v>
      </c>
      <c r="M34" s="81">
        <f t="shared" si="0"/>
        <v>0.11047323301714965</v>
      </c>
      <c r="N34" s="81">
        <f>K34/'סכום נכסי הקרן'!$C$42</f>
        <v>6.7827002693738897E-2</v>
      </c>
    </row>
    <row r="35" spans="2:14">
      <c r="B35" s="76" t="s">
        <v>297</v>
      </c>
      <c r="C35" s="70" t="s">
        <v>298</v>
      </c>
      <c r="D35" s="77" t="s">
        <v>299</v>
      </c>
      <c r="E35" s="70"/>
      <c r="F35" s="77" t="s">
        <v>261</v>
      </c>
      <c r="G35" s="77" t="s">
        <v>139</v>
      </c>
      <c r="H35" s="79">
        <v>4.0000000000000009</v>
      </c>
      <c r="I35" s="82">
        <v>42748</v>
      </c>
      <c r="J35" s="79">
        <v>2.4210000000000006E-2</v>
      </c>
      <c r="K35" s="79">
        <v>6.5629399999999993</v>
      </c>
      <c r="L35" s="81">
        <v>4.262882972663808E-9</v>
      </c>
      <c r="M35" s="81">
        <f t="shared" si="0"/>
        <v>1.1342951349890953E-2</v>
      </c>
      <c r="N35" s="81">
        <f>K35/'סכום נכסי הקרן'!$C$42</f>
        <v>6.9642063579742376E-3</v>
      </c>
    </row>
    <row r="36" spans="2:14">
      <c r="B36" s="76" t="s">
        <v>300</v>
      </c>
      <c r="C36" s="70" t="s">
        <v>301</v>
      </c>
      <c r="D36" s="77" t="s">
        <v>115</v>
      </c>
      <c r="E36" s="70"/>
      <c r="F36" s="77" t="s">
        <v>261</v>
      </c>
      <c r="G36" s="77" t="s">
        <v>139</v>
      </c>
      <c r="H36" s="79">
        <v>37.000000000000007</v>
      </c>
      <c r="I36" s="82">
        <v>9450</v>
      </c>
      <c r="J36" s="79"/>
      <c r="K36" s="79">
        <v>13.370620000000004</v>
      </c>
      <c r="L36" s="81">
        <v>2.4992419528968549E-6</v>
      </c>
      <c r="M36" s="81">
        <f t="shared" si="0"/>
        <v>2.3108895125946455E-2</v>
      </c>
      <c r="N36" s="81">
        <f>K36/'סכום נכסי הקרן'!$C$42</f>
        <v>1.4188116425574139E-2</v>
      </c>
    </row>
    <row r="37" spans="2:14">
      <c r="B37" s="76" t="s">
        <v>302</v>
      </c>
      <c r="C37" s="70" t="s">
        <v>303</v>
      </c>
      <c r="D37" s="77" t="s">
        <v>111</v>
      </c>
      <c r="E37" s="70"/>
      <c r="F37" s="77" t="s">
        <v>261</v>
      </c>
      <c r="G37" s="77" t="s">
        <v>143</v>
      </c>
      <c r="H37" s="79">
        <v>6.0000000000000009</v>
      </c>
      <c r="I37" s="82">
        <v>8843</v>
      </c>
      <c r="J37" s="79"/>
      <c r="K37" s="79">
        <v>1.3144600000000002</v>
      </c>
      <c r="L37" s="81">
        <v>4.2349871558133303E-8</v>
      </c>
      <c r="M37" s="81">
        <f t="shared" si="0"/>
        <v>2.2718257109432152E-3</v>
      </c>
      <c r="N37" s="81">
        <f>K37/'סכום נכסי הקרן'!$C$42</f>
        <v>1.3948277280156178E-3</v>
      </c>
    </row>
    <row r="38" spans="2:14">
      <c r="B38" s="73"/>
      <c r="C38" s="70"/>
      <c r="D38" s="70"/>
      <c r="E38" s="70"/>
      <c r="F38" s="70"/>
      <c r="G38" s="70"/>
      <c r="H38" s="79"/>
      <c r="I38" s="82"/>
      <c r="J38" s="70"/>
      <c r="K38" s="70"/>
      <c r="L38" s="70"/>
      <c r="M38" s="81"/>
      <c r="N38" s="70"/>
    </row>
    <row r="39" spans="2:14">
      <c r="B39" s="93" t="s">
        <v>229</v>
      </c>
      <c r="C39" s="72"/>
      <c r="D39" s="83"/>
      <c r="E39" s="72"/>
      <c r="F39" s="83"/>
      <c r="G39" s="83"/>
      <c r="H39" s="85"/>
      <c r="I39" s="88"/>
      <c r="J39" s="85"/>
      <c r="K39" s="85">
        <v>60.809540000000027</v>
      </c>
      <c r="L39" s="87"/>
      <c r="M39" s="87">
        <f t="shared" si="0"/>
        <v>0.10509918631425066</v>
      </c>
      <c r="N39" s="87">
        <f>K39/'סכום נכסי הקרן'!$C$42</f>
        <v>6.4527511312535077E-2</v>
      </c>
    </row>
    <row r="40" spans="2:14">
      <c r="B40" s="76" t="s">
        <v>304</v>
      </c>
      <c r="C40" s="70" t="s">
        <v>305</v>
      </c>
      <c r="D40" s="77" t="s">
        <v>27</v>
      </c>
      <c r="E40" s="70"/>
      <c r="F40" s="77" t="s">
        <v>276</v>
      </c>
      <c r="G40" s="77" t="s">
        <v>141</v>
      </c>
      <c r="H40" s="79">
        <v>5.0000000000000009</v>
      </c>
      <c r="I40" s="82">
        <v>22475.119999999999</v>
      </c>
      <c r="J40" s="79"/>
      <c r="K40" s="79">
        <v>4.5547200000000014</v>
      </c>
      <c r="L40" s="81">
        <v>6.9527394488702504E-6</v>
      </c>
      <c r="M40" s="81">
        <f t="shared" si="0"/>
        <v>7.8720767479780931E-3</v>
      </c>
      <c r="N40" s="81">
        <f>K40/'סכום נכסי הקרן'!$C$42</f>
        <v>4.8332012760732889E-3</v>
      </c>
    </row>
    <row r="41" spans="2:14">
      <c r="B41" s="76" t="s">
        <v>306</v>
      </c>
      <c r="C41" s="70" t="s">
        <v>307</v>
      </c>
      <c r="D41" s="77" t="s">
        <v>99</v>
      </c>
      <c r="E41" s="70"/>
      <c r="F41" s="77" t="s">
        <v>276</v>
      </c>
      <c r="G41" s="77" t="s">
        <v>139</v>
      </c>
      <c r="H41" s="79">
        <v>10.000000000000002</v>
      </c>
      <c r="I41" s="82">
        <v>8500.5</v>
      </c>
      <c r="J41" s="79"/>
      <c r="K41" s="79">
        <v>3.2505900000000008</v>
      </c>
      <c r="L41" s="81">
        <v>1.206077957502155E-6</v>
      </c>
      <c r="M41" s="81">
        <f t="shared" si="0"/>
        <v>5.6181047256933705E-3</v>
      </c>
      <c r="N41" s="81">
        <f>K41/'סכום נכסי הקרן'!$C$42</f>
        <v>3.4493351371744194E-3</v>
      </c>
    </row>
    <row r="42" spans="2:14">
      <c r="B42" s="76" t="s">
        <v>308</v>
      </c>
      <c r="C42" s="70" t="s">
        <v>309</v>
      </c>
      <c r="D42" s="77" t="s">
        <v>99</v>
      </c>
      <c r="E42" s="70"/>
      <c r="F42" s="77" t="s">
        <v>276</v>
      </c>
      <c r="G42" s="77" t="s">
        <v>139</v>
      </c>
      <c r="H42" s="79">
        <v>33.000000000000007</v>
      </c>
      <c r="I42" s="82">
        <v>9013</v>
      </c>
      <c r="J42" s="79"/>
      <c r="K42" s="79">
        <v>11.373690000000002</v>
      </c>
      <c r="L42" s="81">
        <v>9.3774173490063904E-7</v>
      </c>
      <c r="M42" s="81">
        <f t="shared" si="0"/>
        <v>1.9657533413186965E-2</v>
      </c>
      <c r="N42" s="81">
        <f>K42/'סכום נכסי הקרן'!$C$42</f>
        <v>1.206909162839033E-2</v>
      </c>
    </row>
    <row r="43" spans="2:14">
      <c r="B43" s="76" t="s">
        <v>310</v>
      </c>
      <c r="C43" s="70" t="s">
        <v>311</v>
      </c>
      <c r="D43" s="77" t="s">
        <v>99</v>
      </c>
      <c r="E43" s="70"/>
      <c r="F43" s="77" t="s">
        <v>276</v>
      </c>
      <c r="G43" s="77" t="s">
        <v>141</v>
      </c>
      <c r="H43" s="79">
        <v>3.0000000000000004</v>
      </c>
      <c r="I43" s="82">
        <v>8913</v>
      </c>
      <c r="J43" s="79"/>
      <c r="K43" s="79">
        <v>1.0837600000000003</v>
      </c>
      <c r="L43" s="81">
        <v>5.8297515501746615E-8</v>
      </c>
      <c r="M43" s="81">
        <f t="shared" si="0"/>
        <v>1.8730990920163562E-3</v>
      </c>
      <c r="N43" s="81">
        <f>K43/'סכום נכסי הקרן'!$C$42</f>
        <v>1.1500224415457345E-3</v>
      </c>
    </row>
    <row r="44" spans="2:14">
      <c r="B44" s="76" t="s">
        <v>312</v>
      </c>
      <c r="C44" s="70" t="s">
        <v>313</v>
      </c>
      <c r="D44" s="77" t="s">
        <v>99</v>
      </c>
      <c r="E44" s="70"/>
      <c r="F44" s="77" t="s">
        <v>276</v>
      </c>
      <c r="G44" s="77" t="s">
        <v>139</v>
      </c>
      <c r="H44" s="79">
        <v>24.000000000000004</v>
      </c>
      <c r="I44" s="82">
        <v>9625</v>
      </c>
      <c r="J44" s="79"/>
      <c r="K44" s="79">
        <v>8.8334400000000031</v>
      </c>
      <c r="L44" s="81">
        <v>4.9671200453779538E-7</v>
      </c>
      <c r="M44" s="81">
        <f t="shared" si="0"/>
        <v>1.5267133353676979E-2</v>
      </c>
      <c r="N44" s="81">
        <f>K44/'סכום נכסי הקרן'!$C$42</f>
        <v>9.3735275670330642E-3</v>
      </c>
    </row>
    <row r="45" spans="2:14">
      <c r="B45" s="76" t="s">
        <v>314</v>
      </c>
      <c r="C45" s="70" t="s">
        <v>315</v>
      </c>
      <c r="D45" s="77" t="s">
        <v>99</v>
      </c>
      <c r="E45" s="70"/>
      <c r="F45" s="77" t="s">
        <v>276</v>
      </c>
      <c r="G45" s="77" t="s">
        <v>139</v>
      </c>
      <c r="H45" s="79">
        <v>7.0000000000000009</v>
      </c>
      <c r="I45" s="82">
        <v>16841</v>
      </c>
      <c r="J45" s="79"/>
      <c r="K45" s="79">
        <v>4.5079900000000004</v>
      </c>
      <c r="L45" s="81">
        <v>2.7978731687320568E-7</v>
      </c>
      <c r="M45" s="81">
        <f t="shared" si="0"/>
        <v>7.7913117072219047E-3</v>
      </c>
      <c r="N45" s="81">
        <f>K45/'סכום נכסי הקרן'!$C$42</f>
        <v>4.7836141454415688E-3</v>
      </c>
    </row>
    <row r="46" spans="2:14">
      <c r="B46" s="76" t="s">
        <v>316</v>
      </c>
      <c r="C46" s="70" t="s">
        <v>317</v>
      </c>
      <c r="D46" s="77" t="s">
        <v>299</v>
      </c>
      <c r="E46" s="70"/>
      <c r="F46" s="77" t="s">
        <v>276</v>
      </c>
      <c r="G46" s="77" t="s">
        <v>139</v>
      </c>
      <c r="H46" s="79">
        <v>16.000000000000004</v>
      </c>
      <c r="I46" s="82">
        <v>9112</v>
      </c>
      <c r="J46" s="79"/>
      <c r="K46" s="79">
        <v>5.5750800000000007</v>
      </c>
      <c r="L46" s="81">
        <v>1.7148981779206864E-6</v>
      </c>
      <c r="M46" s="81">
        <f t="shared" si="0"/>
        <v>9.6355994739781362E-3</v>
      </c>
      <c r="N46" s="81">
        <f>K46/'סכום נכסי הקרן'!$C$42</f>
        <v>5.9159473623429468E-3</v>
      </c>
    </row>
    <row r="47" spans="2:14">
      <c r="B47" s="76" t="s">
        <v>318</v>
      </c>
      <c r="C47" s="70" t="s">
        <v>319</v>
      </c>
      <c r="D47" s="77" t="s">
        <v>299</v>
      </c>
      <c r="E47" s="70"/>
      <c r="F47" s="77" t="s">
        <v>276</v>
      </c>
      <c r="G47" s="77" t="s">
        <v>139</v>
      </c>
      <c r="H47" s="79">
        <v>33.000000000000007</v>
      </c>
      <c r="I47" s="82">
        <v>9040</v>
      </c>
      <c r="J47" s="79"/>
      <c r="K47" s="79">
        <v>11.407760000000001</v>
      </c>
      <c r="L47" s="81">
        <v>4.0503418212337458E-7</v>
      </c>
      <c r="M47" s="81">
        <f t="shared" si="0"/>
        <v>1.9716417747416868E-2</v>
      </c>
      <c r="N47" s="81">
        <f>K47/'סכום נכסי הקרן'!$C$42</f>
        <v>1.2105244710791841E-2</v>
      </c>
    </row>
    <row r="48" spans="2:14">
      <c r="B48" s="76" t="s">
        <v>320</v>
      </c>
      <c r="C48" s="70" t="s">
        <v>321</v>
      </c>
      <c r="D48" s="77" t="s">
        <v>299</v>
      </c>
      <c r="E48" s="70"/>
      <c r="F48" s="77" t="s">
        <v>276</v>
      </c>
      <c r="G48" s="77" t="s">
        <v>139</v>
      </c>
      <c r="H48" s="79">
        <v>85.000000000000014</v>
      </c>
      <c r="I48" s="82">
        <v>3145</v>
      </c>
      <c r="J48" s="79"/>
      <c r="K48" s="79">
        <v>10.222510000000002</v>
      </c>
      <c r="L48" s="81">
        <v>4.0246198400917216E-7</v>
      </c>
      <c r="M48" s="81">
        <f t="shared" si="0"/>
        <v>1.7667910053081971E-2</v>
      </c>
      <c r="N48" s="81">
        <f>K48/'סכום נכסי הקרן'!$C$42</f>
        <v>1.0847527043741865E-2</v>
      </c>
    </row>
    <row r="49" spans="2:7">
      <c r="D49" s="1"/>
      <c r="E49" s="1"/>
      <c r="F49" s="1"/>
      <c r="G49" s="1"/>
    </row>
    <row r="50" spans="2:7">
      <c r="D50" s="1"/>
      <c r="E50" s="1"/>
      <c r="F50" s="1"/>
      <c r="G50" s="1"/>
    </row>
    <row r="51" spans="2:7">
      <c r="D51" s="1"/>
      <c r="E51" s="1"/>
      <c r="F51" s="1"/>
      <c r="G51" s="1"/>
    </row>
    <row r="52" spans="2:7">
      <c r="B52" s="91" t="s">
        <v>223</v>
      </c>
      <c r="D52" s="1"/>
      <c r="E52" s="1"/>
      <c r="F52" s="1"/>
      <c r="G52" s="1"/>
    </row>
    <row r="53" spans="2:7">
      <c r="B53" s="91" t="s">
        <v>87</v>
      </c>
      <c r="D53" s="1"/>
      <c r="E53" s="1"/>
      <c r="F53" s="1"/>
      <c r="G53" s="1"/>
    </row>
    <row r="54" spans="2:7">
      <c r="B54" s="91" t="s">
        <v>206</v>
      </c>
      <c r="D54" s="1"/>
      <c r="E54" s="1"/>
      <c r="F54" s="1"/>
      <c r="G54" s="1"/>
    </row>
    <row r="55" spans="2:7">
      <c r="B55" s="91" t="s">
        <v>214</v>
      </c>
      <c r="D55" s="1"/>
      <c r="E55" s="1"/>
      <c r="F55" s="1"/>
      <c r="G55" s="1"/>
    </row>
    <row r="56" spans="2:7">
      <c r="B56" s="91" t="s">
        <v>221</v>
      </c>
      <c r="D56" s="1"/>
      <c r="E56" s="1"/>
      <c r="F56" s="1"/>
      <c r="G56" s="1"/>
    </row>
    <row r="57" spans="2:7">
      <c r="D57" s="1"/>
      <c r="E57" s="1"/>
      <c r="F57" s="1"/>
      <c r="G57" s="1"/>
    </row>
    <row r="58" spans="2:7">
      <c r="D58" s="1"/>
      <c r="E58" s="1"/>
      <c r="F58" s="1"/>
      <c r="G58" s="1"/>
    </row>
    <row r="59" spans="2:7">
      <c r="D59" s="1"/>
      <c r="E59" s="1"/>
      <c r="F59" s="1"/>
      <c r="G59" s="1"/>
    </row>
    <row r="60" spans="2:7">
      <c r="D60" s="1"/>
      <c r="E60" s="1"/>
      <c r="F60" s="1"/>
      <c r="G60" s="1"/>
    </row>
    <row r="61" spans="2:7">
      <c r="D61" s="1"/>
      <c r="E61" s="1"/>
      <c r="F61" s="1"/>
      <c r="G61" s="1"/>
    </row>
    <row r="62" spans="2:7">
      <c r="D62" s="1"/>
      <c r="E62" s="1"/>
      <c r="F62" s="1"/>
      <c r="G62" s="1"/>
    </row>
    <row r="63" spans="2:7">
      <c r="D63" s="1"/>
      <c r="E63" s="1"/>
      <c r="F63" s="1"/>
      <c r="G63" s="1"/>
    </row>
    <row r="64" spans="2:7">
      <c r="D64" s="1"/>
      <c r="E64" s="1"/>
      <c r="F64" s="1"/>
      <c r="G64" s="1"/>
    </row>
    <row r="65" spans="4:7">
      <c r="D65" s="1"/>
      <c r="E65" s="1"/>
      <c r="F65" s="1"/>
      <c r="G65" s="1"/>
    </row>
    <row r="66" spans="4:7">
      <c r="D66" s="1"/>
      <c r="E66" s="1"/>
      <c r="F66" s="1"/>
      <c r="G66" s="1"/>
    </row>
    <row r="67" spans="4:7">
      <c r="D67" s="1"/>
      <c r="E67" s="1"/>
      <c r="F67" s="1"/>
      <c r="G67" s="1"/>
    </row>
    <row r="68" spans="4:7">
      <c r="D68" s="1"/>
      <c r="E68" s="1"/>
      <c r="F68" s="1"/>
      <c r="G68" s="1"/>
    </row>
    <row r="69" spans="4:7">
      <c r="D69" s="1"/>
      <c r="E69" s="1"/>
      <c r="F69" s="1"/>
      <c r="G69" s="1"/>
    </row>
    <row r="70" spans="4:7">
      <c r="D70" s="1"/>
      <c r="E70" s="1"/>
      <c r="F70" s="1"/>
      <c r="G70" s="1"/>
    </row>
    <row r="71" spans="4:7">
      <c r="D71" s="1"/>
      <c r="E71" s="1"/>
      <c r="F71" s="1"/>
      <c r="G71" s="1"/>
    </row>
    <row r="72" spans="4:7">
      <c r="D72" s="1"/>
      <c r="E72" s="1"/>
      <c r="F72" s="1"/>
      <c r="G72" s="1"/>
    </row>
    <row r="73" spans="4:7">
      <c r="D73" s="1"/>
      <c r="E73" s="1"/>
      <c r="F73" s="1"/>
      <c r="G73" s="1"/>
    </row>
    <row r="74" spans="4:7">
      <c r="D74" s="1"/>
      <c r="E74" s="1"/>
      <c r="F74" s="1"/>
      <c r="G74" s="1"/>
    </row>
    <row r="75" spans="4:7">
      <c r="D75" s="1"/>
      <c r="E75" s="1"/>
      <c r="F75" s="1"/>
      <c r="G75" s="1"/>
    </row>
    <row r="76" spans="4:7">
      <c r="D76" s="1"/>
      <c r="E76" s="1"/>
      <c r="F76" s="1"/>
      <c r="G76" s="1"/>
    </row>
    <row r="77" spans="4:7">
      <c r="D77" s="1"/>
      <c r="E77" s="1"/>
      <c r="F77" s="1"/>
      <c r="G77" s="1"/>
    </row>
    <row r="78" spans="4:7">
      <c r="D78" s="1"/>
      <c r="E78" s="1"/>
      <c r="F78" s="1"/>
      <c r="G78" s="1"/>
    </row>
    <row r="79" spans="4:7">
      <c r="D79" s="1"/>
      <c r="E79" s="1"/>
      <c r="F79" s="1"/>
      <c r="G79" s="1"/>
    </row>
    <row r="80" spans="4:7">
      <c r="D80" s="1"/>
      <c r="E80" s="1"/>
      <c r="F80" s="1"/>
      <c r="G80" s="1"/>
    </row>
    <row r="81" spans="4:7">
      <c r="D81" s="1"/>
      <c r="E81" s="1"/>
      <c r="F81" s="1"/>
      <c r="G81" s="1"/>
    </row>
    <row r="82" spans="4:7">
      <c r="D82" s="1"/>
      <c r="E82" s="1"/>
      <c r="F82" s="1"/>
      <c r="G82" s="1"/>
    </row>
    <row r="83" spans="4:7">
      <c r="D83" s="1"/>
      <c r="E83" s="1"/>
      <c r="F83" s="1"/>
      <c r="G83" s="1"/>
    </row>
    <row r="84" spans="4:7">
      <c r="D84" s="1"/>
      <c r="E84" s="1"/>
      <c r="F84" s="1"/>
      <c r="G84" s="1"/>
    </row>
    <row r="85" spans="4:7">
      <c r="D85" s="1"/>
      <c r="E85" s="1"/>
      <c r="F85" s="1"/>
      <c r="G85" s="1"/>
    </row>
    <row r="86" spans="4:7">
      <c r="D86" s="1"/>
      <c r="E86" s="1"/>
      <c r="F86" s="1"/>
      <c r="G86" s="1"/>
    </row>
    <row r="87" spans="4:7">
      <c r="D87" s="1"/>
      <c r="E87" s="1"/>
      <c r="F87" s="1"/>
      <c r="G87" s="1"/>
    </row>
    <row r="88" spans="4:7">
      <c r="D88" s="1"/>
      <c r="E88" s="1"/>
      <c r="F88" s="1"/>
      <c r="G88" s="1"/>
    </row>
    <row r="89" spans="4:7">
      <c r="D89" s="1"/>
      <c r="E89" s="1"/>
      <c r="F89" s="1"/>
      <c r="G89" s="1"/>
    </row>
    <row r="90" spans="4:7">
      <c r="D90" s="1"/>
      <c r="E90" s="1"/>
      <c r="F90" s="1"/>
      <c r="G90" s="1"/>
    </row>
    <row r="91" spans="4:7">
      <c r="D91" s="1"/>
      <c r="E91" s="1"/>
      <c r="F91" s="1"/>
      <c r="G91" s="1"/>
    </row>
    <row r="92" spans="4:7">
      <c r="D92" s="1"/>
      <c r="E92" s="1"/>
      <c r="F92" s="1"/>
      <c r="G92" s="1"/>
    </row>
    <row r="93" spans="4:7">
      <c r="D93" s="1"/>
      <c r="E93" s="1"/>
      <c r="F93" s="1"/>
      <c r="G93" s="1"/>
    </row>
    <row r="94" spans="4:7">
      <c r="D94" s="1"/>
      <c r="E94" s="1"/>
      <c r="F94" s="1"/>
      <c r="G94" s="1"/>
    </row>
    <row r="95" spans="4:7">
      <c r="D95" s="1"/>
      <c r="E95" s="1"/>
      <c r="F95" s="1"/>
      <c r="G95" s="1"/>
    </row>
    <row r="96" spans="4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3"/>
      <c r="D250" s="1"/>
      <c r="E250" s="1"/>
      <c r="F250" s="1"/>
      <c r="G250" s="1"/>
    </row>
    <row r="251" spans="2:7">
      <c r="B251" s="43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K1:AF1048576 AH1:XFD1048576 AG1:AG43 B45:B1048576 AG49:AG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BM32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6" style="1" bestFit="1" customWidth="1"/>
    <col min="10" max="10" width="7.28515625" style="1" bestFit="1" customWidth="1"/>
    <col min="11" max="11" width="7.42578125" style="1" bestFit="1" customWidth="1"/>
    <col min="12" max="12" width="5" style="1" bestFit="1" customWidth="1"/>
    <col min="13" max="13" width="6.28515625" style="1" bestFit="1" customWidth="1"/>
    <col min="14" max="14" width="8.85546875" style="1" bestFit="1" customWidth="1"/>
    <col min="15" max="15" width="9.28515625" style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48" t="s">
        <v>155</v>
      </c>
      <c r="C1" s="48" t="s" vm="1">
        <v>232</v>
      </c>
    </row>
    <row r="2" spans="2:65">
      <c r="B2" s="48" t="s">
        <v>154</v>
      </c>
      <c r="C2" s="48" t="s">
        <v>233</v>
      </c>
    </row>
    <row r="3" spans="2:65">
      <c r="B3" s="48" t="s">
        <v>156</v>
      </c>
      <c r="C3" s="48" t="s">
        <v>234</v>
      </c>
    </row>
    <row r="4" spans="2:65">
      <c r="B4" s="48" t="s">
        <v>157</v>
      </c>
      <c r="C4" s="48">
        <v>8604</v>
      </c>
    </row>
    <row r="6" spans="2:65" ht="26.25" customHeight="1">
      <c r="B6" s="112" t="s">
        <v>185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2:65" ht="26.25" customHeight="1">
      <c r="B7" s="112" t="s">
        <v>67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M7" s="3"/>
    </row>
    <row r="8" spans="2:65" s="3" customFormat="1" ht="63">
      <c r="B8" s="22" t="s">
        <v>90</v>
      </c>
      <c r="C8" s="30" t="s">
        <v>33</v>
      </c>
      <c r="D8" s="30" t="s">
        <v>95</v>
      </c>
      <c r="E8" s="30" t="s">
        <v>92</v>
      </c>
      <c r="F8" s="30" t="s">
        <v>44</v>
      </c>
      <c r="G8" s="30" t="s">
        <v>14</v>
      </c>
      <c r="H8" s="30" t="s">
        <v>45</v>
      </c>
      <c r="I8" s="30" t="s">
        <v>77</v>
      </c>
      <c r="J8" s="30" t="s">
        <v>208</v>
      </c>
      <c r="K8" s="30" t="s">
        <v>207</v>
      </c>
      <c r="L8" s="30" t="s">
        <v>43</v>
      </c>
      <c r="M8" s="30" t="s">
        <v>42</v>
      </c>
      <c r="N8" s="30" t="s">
        <v>158</v>
      </c>
      <c r="O8" s="20" t="s">
        <v>160</v>
      </c>
      <c r="P8" s="1"/>
      <c r="Q8" s="1"/>
      <c r="BH8" s="1"/>
      <c r="BI8" s="1"/>
    </row>
    <row r="9" spans="2:65" s="3" customFormat="1" ht="25.5">
      <c r="B9" s="15"/>
      <c r="C9" s="16"/>
      <c r="D9" s="16"/>
      <c r="E9" s="16"/>
      <c r="F9" s="16"/>
      <c r="G9" s="16"/>
      <c r="H9" s="16"/>
      <c r="I9" s="16"/>
      <c r="J9" s="32" t="s">
        <v>215</v>
      </c>
      <c r="K9" s="32"/>
      <c r="L9" s="32" t="s">
        <v>211</v>
      </c>
      <c r="M9" s="32" t="s">
        <v>19</v>
      </c>
      <c r="N9" s="32" t="s">
        <v>19</v>
      </c>
      <c r="O9" s="33" t="s">
        <v>19</v>
      </c>
      <c r="BG9" s="1"/>
      <c r="BH9" s="1"/>
      <c r="BI9" s="1"/>
      <c r="BM9" s="4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P10" s="5"/>
      <c r="BG10" s="1"/>
      <c r="BH10" s="3"/>
      <c r="BI10" s="1"/>
    </row>
    <row r="11" spans="2:65" s="4" customFormat="1" ht="18" customHeight="1">
      <c r="B11" s="105" t="s">
        <v>372</v>
      </c>
      <c r="C11" s="70"/>
      <c r="D11" s="70"/>
      <c r="E11" s="70"/>
      <c r="F11" s="70"/>
      <c r="G11" s="70"/>
      <c r="H11" s="70"/>
      <c r="I11" s="70"/>
      <c r="J11" s="70"/>
      <c r="K11" s="70"/>
      <c r="L11" s="106">
        <v>0</v>
      </c>
      <c r="M11" s="70"/>
      <c r="N11" s="107">
        <v>0</v>
      </c>
      <c r="O11" s="107">
        <v>0</v>
      </c>
      <c r="P11" s="5"/>
      <c r="BG11" s="1"/>
      <c r="BH11" s="3"/>
      <c r="BI11" s="1"/>
      <c r="BM11" s="1"/>
    </row>
    <row r="12" spans="2:65" s="4" customFormat="1" ht="18" customHeight="1">
      <c r="B12" s="91" t="s">
        <v>223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5"/>
      <c r="BG12" s="1"/>
      <c r="BH12" s="3"/>
      <c r="BI12" s="1"/>
      <c r="BM12" s="1"/>
    </row>
    <row r="13" spans="2:65">
      <c r="B13" s="91" t="s">
        <v>87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BH13" s="3"/>
    </row>
    <row r="14" spans="2:65" ht="20.25">
      <c r="B14" s="91" t="s">
        <v>206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BH14" s="4"/>
    </row>
    <row r="15" spans="2:65">
      <c r="B15" s="91" t="s">
        <v>214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</row>
    <row r="16" spans="2:65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spans="2:15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</row>
    <row r="18" spans="2:15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</row>
    <row r="19" spans="2:15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</row>
    <row r="20" spans="2:15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</row>
    <row r="21" spans="2:15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</row>
    <row r="22" spans="2:15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</row>
    <row r="23" spans="2:15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2:15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</row>
    <row r="25" spans="2:1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spans="2:15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</row>
    <row r="27" spans="2:15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</row>
    <row r="28" spans="2:15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</row>
    <row r="29" spans="2:15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</row>
    <row r="30" spans="2:15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2:15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2:1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2:59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  <row r="34" spans="2:59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  <row r="35" spans="2:59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</row>
    <row r="36" spans="2:59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2:59" ht="20.25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BG37" s="4"/>
    </row>
    <row r="38" spans="2:59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BG38" s="3"/>
    </row>
    <row r="39" spans="2:59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</row>
    <row r="40" spans="2:59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</row>
    <row r="41" spans="2:59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2:59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</row>
    <row r="43" spans="2:59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4" spans="2:59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</row>
    <row r="45" spans="2:59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</row>
    <row r="46" spans="2:59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</row>
    <row r="47" spans="2:59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</row>
    <row r="48" spans="2:59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</row>
    <row r="49" spans="2:15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</row>
    <row r="50" spans="2:15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</row>
    <row r="51" spans="2:15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2" spans="2:15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</row>
    <row r="53" spans="2:15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</row>
    <row r="54" spans="2:15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</row>
    <row r="55" spans="2:15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</row>
    <row r="56" spans="2:15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</row>
    <row r="57" spans="2:15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</row>
    <row r="58" spans="2:15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</row>
    <row r="59" spans="2:15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</row>
    <row r="60" spans="2:15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</row>
    <row r="61" spans="2:15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</row>
    <row r="62" spans="2:15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</row>
    <row r="63" spans="2:15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</row>
    <row r="64" spans="2:15"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</row>
    <row r="65" spans="2:15"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</row>
    <row r="66" spans="2:15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</row>
    <row r="67" spans="2:15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</row>
    <row r="68" spans="2:15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</row>
    <row r="69" spans="2:15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</row>
    <row r="70" spans="2:15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</row>
    <row r="71" spans="2:15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</row>
    <row r="72" spans="2:15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</row>
    <row r="73" spans="2:15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</row>
    <row r="74" spans="2:15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</row>
    <row r="75" spans="2:15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</row>
    <row r="76" spans="2:15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</row>
    <row r="77" spans="2:15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</row>
    <row r="78" spans="2:15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</row>
    <row r="79" spans="2:15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</row>
    <row r="80" spans="2:15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</row>
    <row r="81" spans="2:15"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</row>
    <row r="82" spans="2:15"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</row>
    <row r="83" spans="2:15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</row>
    <row r="84" spans="2:15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</row>
    <row r="85" spans="2:15"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</row>
    <row r="86" spans="2:15"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</row>
    <row r="87" spans="2:15"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</row>
    <row r="88" spans="2:15"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</row>
    <row r="89" spans="2:15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</row>
    <row r="90" spans="2:15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</row>
    <row r="91" spans="2:15"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</row>
    <row r="92" spans="2:15"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</row>
    <row r="93" spans="2:15"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</row>
    <row r="94" spans="2:15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</row>
    <row r="95" spans="2:15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</row>
    <row r="96" spans="2:15"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</row>
    <row r="97" spans="2:15"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</row>
    <row r="98" spans="2:15"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</row>
    <row r="99" spans="2:15"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</row>
    <row r="100" spans="2:15"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</row>
    <row r="101" spans="2:15"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</row>
    <row r="102" spans="2:15"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</row>
    <row r="103" spans="2:15"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</row>
    <row r="104" spans="2:15"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</row>
    <row r="105" spans="2:15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</row>
    <row r="106" spans="2:15"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</row>
    <row r="107" spans="2:15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</row>
    <row r="108" spans="2:15"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</row>
    <row r="109" spans="2:15"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</row>
    <row r="110" spans="2:15"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</row>
    <row r="111" spans="2:15">
      <c r="C111" s="1"/>
      <c r="D111" s="1"/>
      <c r="E111" s="1"/>
    </row>
    <row r="112" spans="2:1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3"/>
      <c r="C325" s="1"/>
      <c r="D325" s="1"/>
      <c r="E325" s="1"/>
    </row>
    <row r="326" spans="2:5">
      <c r="B326" s="43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D1:AF1048576 AH1:XFD1048576 AG1:AG37 B1:B37 AG42:AG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BH79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5" style="1" bestFit="1" customWidth="1"/>
    <col min="10" max="10" width="6.28515625" style="1" bestFit="1" customWidth="1"/>
    <col min="11" max="11" width="8.85546875" style="1" bestFit="1" customWidth="1"/>
    <col min="12" max="12" width="9.28515625" style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8" t="s">
        <v>155</v>
      </c>
      <c r="C1" s="48" t="s" vm="1">
        <v>232</v>
      </c>
    </row>
    <row r="2" spans="2:60">
      <c r="B2" s="48" t="s">
        <v>154</v>
      </c>
      <c r="C2" s="48" t="s">
        <v>233</v>
      </c>
    </row>
    <row r="3" spans="2:60">
      <c r="B3" s="48" t="s">
        <v>156</v>
      </c>
      <c r="C3" s="48" t="s">
        <v>234</v>
      </c>
    </row>
    <row r="4" spans="2:60">
      <c r="B4" s="48" t="s">
        <v>157</v>
      </c>
      <c r="C4" s="48">
        <v>8604</v>
      </c>
    </row>
    <row r="6" spans="2:60" ht="26.25" customHeight="1">
      <c r="B6" s="112" t="s">
        <v>185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0" ht="26.25" customHeight="1">
      <c r="B7" s="112" t="s">
        <v>68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H7" s="3"/>
    </row>
    <row r="8" spans="2:60" s="3" customFormat="1" ht="63">
      <c r="B8" s="22" t="s">
        <v>91</v>
      </c>
      <c r="C8" s="30" t="s">
        <v>33</v>
      </c>
      <c r="D8" s="30" t="s">
        <v>95</v>
      </c>
      <c r="E8" s="30" t="s">
        <v>44</v>
      </c>
      <c r="F8" s="30" t="s">
        <v>77</v>
      </c>
      <c r="G8" s="30" t="s">
        <v>208</v>
      </c>
      <c r="H8" s="30" t="s">
        <v>207</v>
      </c>
      <c r="I8" s="30" t="s">
        <v>43</v>
      </c>
      <c r="J8" s="30" t="s">
        <v>42</v>
      </c>
      <c r="K8" s="30" t="s">
        <v>158</v>
      </c>
      <c r="L8" s="68" t="s">
        <v>160</v>
      </c>
      <c r="BD8" s="1"/>
      <c r="BE8" s="1"/>
    </row>
    <row r="9" spans="2:60" s="3" customFormat="1" ht="25.5">
      <c r="B9" s="15"/>
      <c r="C9" s="16"/>
      <c r="D9" s="16"/>
      <c r="E9" s="16"/>
      <c r="F9" s="16"/>
      <c r="G9" s="16" t="s">
        <v>215</v>
      </c>
      <c r="H9" s="16"/>
      <c r="I9" s="16" t="s">
        <v>211</v>
      </c>
      <c r="J9" s="16" t="s">
        <v>19</v>
      </c>
      <c r="K9" s="32" t="s">
        <v>19</v>
      </c>
      <c r="L9" s="17" t="s">
        <v>19</v>
      </c>
      <c r="BC9" s="1"/>
      <c r="BD9" s="1"/>
      <c r="BE9" s="1"/>
      <c r="BG9" s="4"/>
    </row>
    <row r="10" spans="2:60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C10" s="1"/>
      <c r="BD10" s="3"/>
      <c r="BE10" s="1"/>
    </row>
    <row r="11" spans="2:60" s="4" customFormat="1" ht="18" customHeight="1">
      <c r="B11" s="105" t="s">
        <v>373</v>
      </c>
      <c r="C11" s="70"/>
      <c r="D11" s="70"/>
      <c r="E11" s="70"/>
      <c r="F11" s="70"/>
      <c r="G11" s="70"/>
      <c r="H11" s="70"/>
      <c r="I11" s="106">
        <v>0</v>
      </c>
      <c r="J11" s="70"/>
      <c r="K11" s="107">
        <v>0</v>
      </c>
      <c r="L11" s="107">
        <v>0</v>
      </c>
      <c r="BC11" s="1"/>
      <c r="BD11" s="3"/>
      <c r="BE11" s="1"/>
      <c r="BG11" s="1"/>
    </row>
    <row r="12" spans="2:60" s="4" customFormat="1" ht="18" customHeight="1">
      <c r="B12" s="91" t="s">
        <v>223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BC12" s="1"/>
      <c r="BD12" s="3"/>
      <c r="BE12" s="1"/>
      <c r="BG12" s="1"/>
    </row>
    <row r="13" spans="2:60">
      <c r="B13" s="91" t="s">
        <v>87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BD13" s="3"/>
    </row>
    <row r="14" spans="2:60" ht="20.25">
      <c r="B14" s="91" t="s">
        <v>206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BD14" s="4"/>
    </row>
    <row r="15" spans="2:60">
      <c r="B15" s="91" t="s">
        <v>214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</row>
    <row r="16" spans="2:60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2:56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8" spans="2:56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</row>
    <row r="19" spans="2:56" ht="20.25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BC19" s="4"/>
    </row>
    <row r="20" spans="2:56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BD20" s="3"/>
    </row>
    <row r="21" spans="2:56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</row>
    <row r="22" spans="2:56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</row>
    <row r="23" spans="2:56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2:56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2:56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</row>
    <row r="26" spans="2:56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2:56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2:56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</row>
    <row r="29" spans="2:56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</row>
    <row r="30" spans="2:56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</row>
    <row r="31" spans="2:56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</row>
    <row r="32" spans="2:56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</row>
    <row r="33" spans="2:12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</row>
    <row r="34" spans="2:12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</row>
    <row r="35" spans="2:12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</row>
    <row r="36" spans="2:12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</row>
    <row r="37" spans="2:12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</row>
    <row r="38" spans="2:12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</row>
    <row r="39" spans="2:12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</row>
    <row r="40" spans="2:12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</row>
    <row r="41" spans="2:12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</row>
    <row r="42" spans="2:12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</row>
    <row r="43" spans="2:12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</row>
    <row r="44" spans="2:12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</row>
    <row r="45" spans="2:12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</row>
    <row r="46" spans="2:12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</row>
    <row r="47" spans="2:12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</row>
    <row r="48" spans="2:12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</row>
    <row r="49" spans="2:12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</row>
    <row r="50" spans="2:12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</row>
    <row r="51" spans="2:12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</row>
    <row r="52" spans="2:12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</row>
    <row r="53" spans="2:12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</row>
    <row r="54" spans="2:12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</row>
    <row r="55" spans="2:12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</row>
    <row r="56" spans="2:12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</row>
    <row r="57" spans="2:12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</row>
    <row r="58" spans="2:12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</row>
    <row r="59" spans="2:12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</row>
    <row r="60" spans="2:12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</row>
    <row r="61" spans="2:12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</row>
    <row r="62" spans="2:12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</row>
    <row r="63" spans="2:12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</row>
    <row r="64" spans="2:12"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</row>
    <row r="65" spans="2:12"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</row>
    <row r="66" spans="2:12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</row>
    <row r="67" spans="2:12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</row>
    <row r="68" spans="2:12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</row>
    <row r="69" spans="2:12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</row>
    <row r="70" spans="2:12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</row>
    <row r="71" spans="2:12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</row>
    <row r="72" spans="2:12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</row>
    <row r="73" spans="2:12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</row>
    <row r="74" spans="2:12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</row>
    <row r="75" spans="2:12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</row>
    <row r="76" spans="2:12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</row>
    <row r="77" spans="2:12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</row>
    <row r="78" spans="2:12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</row>
    <row r="79" spans="2:12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</row>
    <row r="80" spans="2:12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</row>
    <row r="81" spans="2:12"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</row>
    <row r="82" spans="2:12"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</row>
    <row r="83" spans="2:12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</row>
    <row r="84" spans="2:12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</row>
    <row r="85" spans="2:12"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</row>
    <row r="86" spans="2:12"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</row>
    <row r="87" spans="2:12"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</row>
    <row r="88" spans="2:12"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</row>
    <row r="89" spans="2:12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</row>
    <row r="90" spans="2:12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</row>
    <row r="91" spans="2:12"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</row>
    <row r="92" spans="2:12"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</row>
    <row r="93" spans="2:12"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</row>
    <row r="94" spans="2:12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</row>
    <row r="95" spans="2:12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</row>
    <row r="96" spans="2:12"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</row>
    <row r="97" spans="2:12"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</row>
    <row r="98" spans="2:12"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</row>
    <row r="99" spans="2:12"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</row>
    <row r="100" spans="2:12"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</row>
    <row r="101" spans="2:12"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</row>
    <row r="102" spans="2:12"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</row>
    <row r="103" spans="2:12"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</row>
    <row r="104" spans="2:12"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</row>
    <row r="105" spans="2:12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</row>
    <row r="106" spans="2:12"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</row>
    <row r="107" spans="2:12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</row>
    <row r="108" spans="2:12"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</row>
    <row r="109" spans="2:12"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</row>
    <row r="110" spans="2:12"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D1:AF1048576 AH1:XFD1048576 AG1:AG19 B1:B19 AG24:AG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2023-12-03T11:07:33Z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