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דיווח לאוצר\פרסום מרכיבי תשואה\2023\09-23\קבצים לדיווח 09-23\משלימה לדיווח 09-23\"/>
    </mc:Choice>
  </mc:AlternateContent>
  <xr:revisionPtr revIDLastSave="0" documentId="8_{6036A8F3-59A3-4741-A1FC-C6EDE6EB529A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<sst xmlns="http://schemas.openxmlformats.org/spreadsheetml/2006/main" count="5671" uniqueCount="1342">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</sst>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988</v>
      </c>
      <c r="B1" s="17" t="s">
        <v>63</v>
      </c>
      <c r="C1" s="17" t="s">
        <v>64</v>
      </c>
      <c r="D1" s="21" t="s">
        <v>75</v>
      </c>
    </row>
    <row r="2" spans="1:4" x14ac:dyDescent="0.2">
      <c r="A2" s="95" t="s">
        <v>65</v>
      </c>
      <c r="B2" s="18">
        <v>1</v>
      </c>
      <c r="C2" s="18" t="s">
        <v>66</v>
      </c>
      <c r="D2" s="19" t="s">
        <v>84</v>
      </c>
    </row>
    <row r="3" spans="1:4" x14ac:dyDescent="0.2">
      <c r="A3" s="95"/>
      <c r="B3" s="18">
        <v>2</v>
      </c>
      <c r="C3" s="18" t="s">
        <v>67</v>
      </c>
      <c r="D3" s="19" t="s">
        <v>68</v>
      </c>
    </row>
    <row r="4" spans="1:4" x14ac:dyDescent="0.2">
      <c r="A4" s="95"/>
      <c r="B4" s="18">
        <v>3</v>
      </c>
      <c r="C4" s="18" t="s">
        <v>69</v>
      </c>
      <c r="D4" s="19" t="s">
        <v>70</v>
      </c>
    </row>
    <row r="5" spans="1:4" x14ac:dyDescent="0.2">
      <c r="A5" s="95"/>
      <c r="B5" s="96">
        <v>4</v>
      </c>
      <c r="C5" s="18" t="s">
        <v>71</v>
      </c>
      <c r="D5" s="19" t="s">
        <v>76</v>
      </c>
    </row>
    <row r="6" spans="1:4" x14ac:dyDescent="0.2">
      <c r="A6" s="95"/>
      <c r="B6" s="96"/>
      <c r="C6" s="18"/>
      <c r="D6" s="19" t="s">
        <v>991</v>
      </c>
    </row>
    <row r="7" spans="1:4" x14ac:dyDescent="0.2">
      <c r="A7" s="95"/>
      <c r="B7" s="96"/>
      <c r="C7" s="18"/>
      <c r="D7" s="19" t="s">
        <v>77</v>
      </c>
    </row>
    <row r="8" spans="1:4" x14ac:dyDescent="0.2">
      <c r="A8" s="95"/>
      <c r="B8" s="96"/>
      <c r="C8" s="18"/>
      <c r="D8" s="20" t="s">
        <v>78</v>
      </c>
    </row>
    <row r="9" spans="1:4" x14ac:dyDescent="0.2">
      <c r="A9" s="95"/>
      <c r="B9" s="96"/>
      <c r="C9" s="18"/>
      <c r="D9" s="19" t="s">
        <v>79</v>
      </c>
    </row>
    <row r="10" spans="1:4" x14ac:dyDescent="0.2">
      <c r="A10" s="95"/>
      <c r="B10" s="96"/>
      <c r="C10" s="18"/>
      <c r="D10" s="19" t="s">
        <v>80</v>
      </c>
    </row>
    <row r="11" spans="1:4" x14ac:dyDescent="0.2">
      <c r="A11" s="95"/>
      <c r="B11" s="96"/>
      <c r="C11" s="18"/>
      <c r="D11" s="19" t="s">
        <v>81</v>
      </c>
    </row>
    <row r="12" spans="1:4" x14ac:dyDescent="0.2">
      <c r="A12" s="95"/>
      <c r="B12" s="96"/>
      <c r="C12" s="18"/>
      <c r="D12" s="19" t="s">
        <v>72</v>
      </c>
    </row>
    <row r="13" spans="1:4" x14ac:dyDescent="0.2">
      <c r="A13" s="95"/>
      <c r="B13" s="96"/>
      <c r="C13" s="18"/>
      <c r="D13" s="19" t="s">
        <v>82</v>
      </c>
    </row>
    <row r="14" spans="1:4" x14ac:dyDescent="0.2">
      <c r="A14" s="95"/>
      <c r="B14" s="96"/>
      <c r="C14" s="18"/>
      <c r="D14" s="19" t="s">
        <v>83</v>
      </c>
    </row>
    <row r="15" spans="1:4" x14ac:dyDescent="0.2">
      <c r="A15" s="97" t="s">
        <v>986</v>
      </c>
      <c r="B15" s="18">
        <v>5</v>
      </c>
      <c r="C15" s="18" t="s">
        <v>73</v>
      </c>
      <c r="D15" s="19" t="s">
        <v>74</v>
      </c>
    </row>
    <row r="16" spans="1:4" x14ac:dyDescent="0.2">
      <c r="A16" s="98"/>
      <c r="B16" s="18">
        <v>6</v>
      </c>
      <c r="C16" s="18"/>
      <c r="D16" s="68" t="s">
        <v>984</v>
      </c>
    </row>
    <row r="17" spans="1:4" x14ac:dyDescent="0.2">
      <c r="A17" s="99"/>
      <c r="B17" s="76">
        <v>7</v>
      </c>
      <c r="C17" s="76"/>
      <c r="D17" s="77" t="s">
        <v>985</v>
      </c>
    </row>
    <row r="19" spans="1:4" ht="16.899999999999999" customHeight="1" x14ac:dyDescent="0.25">
      <c r="A19" s="23" t="s">
        <v>960</v>
      </c>
      <c r="B19" s="79">
        <v>2023</v>
      </c>
      <c r="C19" s="70"/>
    </row>
    <row r="20" spans="1:4" ht="15" x14ac:dyDescent="0.25">
      <c r="A20" s="25" t="s">
        <v>964</v>
      </c>
      <c r="B20" s="79" t="s">
        <v>195</v>
      </c>
      <c r="C20" s="78" t="str">
        <f>VLOOKUP(B20,Tab_Type,2,0)</f>
        <v>TabC</v>
      </c>
    </row>
    <row r="21" spans="1:4" ht="15" x14ac:dyDescent="0.25">
      <c r="A21" s="25" t="s">
        <v>965</v>
      </c>
      <c r="B21" s="79">
        <v>8604</v>
      </c>
      <c r="C21" s="70"/>
    </row>
    <row r="22" spans="1:4" ht="15" x14ac:dyDescent="0.25">
      <c r="A22" s="25" t="s">
        <v>961</v>
      </c>
      <c r="B22" s="79" t="s">
        <v>1341</v>
      </c>
      <c r="C22" s="70"/>
    </row>
    <row r="23" spans="1:4" ht="16.899999999999999" customHeight="1" x14ac:dyDescent="0.2">
      <c r="A23" s="27" t="s">
        <v>980</v>
      </c>
      <c r="B23" s="80" t="str">
        <f ca="1">IFERROR(VLOOKUP($B$21,INDIRECT($C$20),C23,0), "שם מסלול")</f>
        <v>מקפת משלימה הלכה למקבלי קצבה</v>
      </c>
      <c r="C23" s="70">
        <v>3</v>
      </c>
    </row>
    <row r="24" spans="1:4" x14ac:dyDescent="0.2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 x14ac:dyDescent="0.2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 x14ac:dyDescent="0.2">
      <c r="A26" s="26" t="s">
        <v>962</v>
      </c>
      <c r="B26" s="81" t="str">
        <f ca="1">IF(C20="TabD","שם קובץ לשמירה",CONCATENATE(B25,"_",VLOOKUP(B20,Tab_Type,3,0),B21,"_","Yield",Var!W3,Var!V3,".xlsx"))</f>
        <v>512237744_P8604_Yield323.xlsx</v>
      </c>
      <c r="C26" s="70"/>
    </row>
    <row r="27" spans="1:4" x14ac:dyDescent="0.2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C38" sqref="C38:H66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888</v>
      </c>
      <c r="C2" s="53">
        <f>הנחיות!B21</f>
        <v>8604</v>
      </c>
      <c r="D2" s="100"/>
      <c r="E2" s="100"/>
    </row>
    <row r="3" spans="2:31" ht="18.75" x14ac:dyDescent="0.3">
      <c r="B3" s="16" t="s">
        <v>28</v>
      </c>
      <c r="C3" s="52" t="str">
        <f ca="1">הנחיות!B23</f>
        <v>מקפת משלימה הלכה למקבלי קצבה</v>
      </c>
      <c r="D3" s="52"/>
    </row>
    <row r="4" spans="2:31" ht="18.75" x14ac:dyDescent="0.3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 x14ac:dyDescent="0.3">
      <c r="B5" s="16" t="s">
        <v>29</v>
      </c>
      <c r="C5" s="53">
        <f>הנחיות!B19</f>
        <v>2023</v>
      </c>
      <c r="D5" s="16" t="s">
        <v>982</v>
      </c>
      <c r="E5" s="53" t="str">
        <f>הנחיות!B22</f>
        <v>30.09.23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 x14ac:dyDescent="0.2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 x14ac:dyDescent="0.25">
      <c r="B7" s="3" t="s">
        <v>1</v>
      </c>
      <c r="C7" s="54">
        <v>-1.3799999999999999E-4</v>
      </c>
      <c r="D7" s="55">
        <v>3.3986000000000002E-2</v>
      </c>
      <c r="E7" s="61">
        <v>9.0799999999999995E-4</v>
      </c>
      <c r="F7" s="62">
        <v>3.5923999999999998E-2</v>
      </c>
      <c r="G7" s="54">
        <v>-2.9753982911865984E-4</v>
      </c>
      <c r="H7" s="55">
        <v>5.0096194830865505E-2</v>
      </c>
      <c r="I7" s="61">
        <v>2.2094511514089972E-4</v>
      </c>
      <c r="J7" s="62">
        <v>4.8442564130469913E-2</v>
      </c>
      <c r="K7" s="54">
        <v>6.0228873203343157E-4</v>
      </c>
      <c r="L7" s="55">
        <v>3.8945876007035821E-2</v>
      </c>
      <c r="M7" s="61">
        <v>-2.9642607540042784E-4</v>
      </c>
      <c r="N7" s="62">
        <v>3.4565477736091824E-2</v>
      </c>
      <c r="O7" s="54">
        <v>5.6099965509242943E-7</v>
      </c>
      <c r="P7" s="55">
        <v>3.5708390913178165E-2</v>
      </c>
      <c r="Q7" s="61">
        <v>6.4305255550294797E-4</v>
      </c>
      <c r="R7" s="62">
        <v>3.8143761090498433E-2</v>
      </c>
      <c r="S7" s="54">
        <v>4.4335967181835284E-4</v>
      </c>
      <c r="T7" s="55">
        <v>4.3260500186828414E-2</v>
      </c>
      <c r="U7" s="61"/>
      <c r="V7" s="62"/>
      <c r="W7" s="54"/>
      <c r="X7" s="55"/>
      <c r="Y7" s="61"/>
      <c r="Z7" s="62"/>
      <c r="AE7" s="2"/>
    </row>
    <row r="8" spans="2:31" ht="30" x14ac:dyDescent="0.25">
      <c r="B8" s="74" t="s">
        <v>989</v>
      </c>
      <c r="C8" s="54">
        <v>4.8199999999999996E-3</v>
      </c>
      <c r="D8" s="55">
        <v>0.34311700000000001</v>
      </c>
      <c r="E8" s="61">
        <v>-1.0788000000000001E-2</v>
      </c>
      <c r="F8" s="62">
        <v>0.34478599999999998</v>
      </c>
      <c r="G8" s="54">
        <v>6.3701398687902441E-3</v>
      </c>
      <c r="H8" s="55">
        <v>0.33856355281620643</v>
      </c>
      <c r="I8" s="61">
        <v>-1.3207898771284839E-3</v>
      </c>
      <c r="J8" s="62">
        <v>0.33652292403929451</v>
      </c>
      <c r="K8" s="54">
        <v>2.970500239078602E-3</v>
      </c>
      <c r="L8" s="55">
        <v>0.34401647288332393</v>
      </c>
      <c r="M8" s="61">
        <v>1.5642447638802245E-3</v>
      </c>
      <c r="N8" s="62">
        <v>0.34991811880169932</v>
      </c>
      <c r="O8" s="54">
        <v>1.0428781767941073E-4</v>
      </c>
      <c r="P8" s="55">
        <v>0.3497895993386968</v>
      </c>
      <c r="Q8" s="61">
        <v>4.2091655747389254E-4</v>
      </c>
      <c r="R8" s="62">
        <v>0.34870651425769006</v>
      </c>
      <c r="S8" s="54">
        <v>-5.6060345760386579E-3</v>
      </c>
      <c r="T8" s="55">
        <v>0.34633072498332773</v>
      </c>
      <c r="U8" s="61"/>
      <c r="V8" s="62"/>
      <c r="W8" s="54"/>
      <c r="X8" s="55"/>
      <c r="Y8" s="61"/>
      <c r="Z8" s="62"/>
      <c r="AE8" s="2"/>
    </row>
    <row r="9" spans="2:31" x14ac:dyDescent="0.25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>
        <v>0</v>
      </c>
      <c r="P9" s="55">
        <v>0</v>
      </c>
      <c r="Q9" s="61">
        <v>0</v>
      </c>
      <c r="R9" s="62">
        <v>0</v>
      </c>
      <c r="S9" s="54">
        <v>0</v>
      </c>
      <c r="T9" s="55">
        <v>0</v>
      </c>
      <c r="U9" s="61"/>
      <c r="V9" s="62"/>
      <c r="W9" s="54"/>
      <c r="X9" s="55"/>
      <c r="Y9" s="61"/>
      <c r="Z9" s="62"/>
      <c r="AE9" s="2"/>
    </row>
    <row r="10" spans="2:31" x14ac:dyDescent="0.25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>
        <v>0</v>
      </c>
      <c r="P10" s="55">
        <v>0</v>
      </c>
      <c r="Q10" s="61">
        <v>0</v>
      </c>
      <c r="R10" s="62">
        <v>0</v>
      </c>
      <c r="S10" s="54">
        <v>0</v>
      </c>
      <c r="T10" s="55">
        <v>0</v>
      </c>
      <c r="U10" s="61"/>
      <c r="V10" s="62"/>
      <c r="W10" s="54"/>
      <c r="X10" s="55"/>
      <c r="Y10" s="61"/>
      <c r="Z10" s="62"/>
      <c r="AE10" s="2"/>
    </row>
    <row r="11" spans="2:31" x14ac:dyDescent="0.25">
      <c r="B11" s="4" t="s">
        <v>4</v>
      </c>
      <c r="C11" s="54">
        <v>0</v>
      </c>
      <c r="D11" s="55">
        <v>0</v>
      </c>
      <c r="E11" s="61">
        <v>0</v>
      </c>
      <c r="F11" s="62">
        <v>0</v>
      </c>
      <c r="G11" s="54">
        <v>0</v>
      </c>
      <c r="H11" s="55">
        <v>0</v>
      </c>
      <c r="I11" s="61">
        <v>0</v>
      </c>
      <c r="J11" s="62">
        <v>0</v>
      </c>
      <c r="K11" s="54">
        <v>0</v>
      </c>
      <c r="L11" s="55">
        <v>0</v>
      </c>
      <c r="M11" s="61">
        <v>0</v>
      </c>
      <c r="N11" s="62">
        <v>0</v>
      </c>
      <c r="O11" s="54">
        <v>0</v>
      </c>
      <c r="P11" s="55">
        <v>0</v>
      </c>
      <c r="Q11" s="61">
        <v>0</v>
      </c>
      <c r="R11" s="62">
        <v>0</v>
      </c>
      <c r="S11" s="54">
        <v>0</v>
      </c>
      <c r="T11" s="55">
        <v>0</v>
      </c>
      <c r="U11" s="61"/>
      <c r="V11" s="62"/>
      <c r="W11" s="54"/>
      <c r="X11" s="55"/>
      <c r="Y11" s="61"/>
      <c r="Z11" s="62"/>
      <c r="AE11" s="2"/>
    </row>
    <row r="12" spans="2:31" x14ac:dyDescent="0.25">
      <c r="B12" s="4" t="s">
        <v>5</v>
      </c>
      <c r="C12" s="54">
        <v>0</v>
      </c>
      <c r="D12" s="55">
        <v>0</v>
      </c>
      <c r="E12" s="61">
        <v>0</v>
      </c>
      <c r="F12" s="62">
        <v>0</v>
      </c>
      <c r="G12" s="54">
        <v>0</v>
      </c>
      <c r="H12" s="55">
        <v>0</v>
      </c>
      <c r="I12" s="61">
        <v>0</v>
      </c>
      <c r="J12" s="62">
        <v>0</v>
      </c>
      <c r="K12" s="54">
        <v>0</v>
      </c>
      <c r="L12" s="55">
        <v>0</v>
      </c>
      <c r="M12" s="61">
        <v>0</v>
      </c>
      <c r="N12" s="62">
        <v>0</v>
      </c>
      <c r="O12" s="54">
        <v>0</v>
      </c>
      <c r="P12" s="55">
        <v>0</v>
      </c>
      <c r="Q12" s="61">
        <v>0</v>
      </c>
      <c r="R12" s="62">
        <v>0</v>
      </c>
      <c r="S12" s="54">
        <v>0</v>
      </c>
      <c r="T12" s="55">
        <v>0</v>
      </c>
      <c r="U12" s="61"/>
      <c r="V12" s="62"/>
      <c r="W12" s="54"/>
      <c r="X12" s="55"/>
      <c r="Y12" s="61"/>
      <c r="Z12" s="62"/>
      <c r="AE12" s="2"/>
    </row>
    <row r="13" spans="2:31" x14ac:dyDescent="0.25">
      <c r="B13" s="4" t="s">
        <v>6</v>
      </c>
      <c r="C13" s="54">
        <v>0</v>
      </c>
      <c r="D13" s="55">
        <v>0</v>
      </c>
      <c r="E13" s="61">
        <v>0</v>
      </c>
      <c r="F13" s="62">
        <v>0</v>
      </c>
      <c r="G13" s="54">
        <v>0</v>
      </c>
      <c r="H13" s="55">
        <v>0</v>
      </c>
      <c r="I13" s="61">
        <v>0</v>
      </c>
      <c r="J13" s="62">
        <v>0</v>
      </c>
      <c r="K13" s="54">
        <v>0</v>
      </c>
      <c r="L13" s="55">
        <v>0</v>
      </c>
      <c r="M13" s="61">
        <v>0</v>
      </c>
      <c r="N13" s="62">
        <v>0</v>
      </c>
      <c r="O13" s="54">
        <v>0</v>
      </c>
      <c r="P13" s="55">
        <v>0</v>
      </c>
      <c r="Q13" s="61">
        <v>0</v>
      </c>
      <c r="R13" s="62">
        <v>0</v>
      </c>
      <c r="S13" s="54">
        <v>0</v>
      </c>
      <c r="T13" s="55">
        <v>0</v>
      </c>
      <c r="U13" s="61"/>
      <c r="V13" s="62"/>
      <c r="W13" s="54"/>
      <c r="X13" s="55"/>
      <c r="Y13" s="61"/>
      <c r="Z13" s="62"/>
      <c r="AE13" s="2"/>
    </row>
    <row r="14" spans="2:31" x14ac:dyDescent="0.25">
      <c r="B14" s="4" t="s">
        <v>62</v>
      </c>
      <c r="C14" s="54">
        <v>1.4419E-2</v>
      </c>
      <c r="D14" s="55">
        <v>0.62237299999999995</v>
      </c>
      <c r="E14" s="61">
        <v>-7.7549999999999997E-3</v>
      </c>
      <c r="F14" s="62">
        <v>0.620112</v>
      </c>
      <c r="G14" s="54">
        <v>7.343612526277396E-3</v>
      </c>
      <c r="H14" s="55">
        <v>0.61448545329403381</v>
      </c>
      <c r="I14" s="61">
        <v>7.6347315332607676E-3</v>
      </c>
      <c r="J14" s="62">
        <v>0.61750695809526257</v>
      </c>
      <c r="K14" s="54">
        <v>6.2443406789617325E-3</v>
      </c>
      <c r="L14" s="55">
        <v>0.61709347015177785</v>
      </c>
      <c r="M14" s="61">
        <v>1.0046254992878176E-2</v>
      </c>
      <c r="N14" s="62">
        <v>0.61513323351808369</v>
      </c>
      <c r="O14" s="54">
        <v>1.1192659670693489E-2</v>
      </c>
      <c r="P14" s="55">
        <v>0.61472105006546141</v>
      </c>
      <c r="Q14" s="61">
        <v>3.1393482673127394E-3</v>
      </c>
      <c r="R14" s="62">
        <v>0.61495372788035985</v>
      </c>
      <c r="S14" s="54">
        <v>-7.7686735939728148E-3</v>
      </c>
      <c r="T14" s="55">
        <v>0.61373659070779785</v>
      </c>
      <c r="U14" s="61"/>
      <c r="V14" s="62"/>
      <c r="W14" s="54"/>
      <c r="X14" s="55"/>
      <c r="Y14" s="61"/>
      <c r="Z14" s="62"/>
      <c r="AE14" s="2"/>
    </row>
    <row r="15" spans="2:31" x14ac:dyDescent="0.25">
      <c r="B15" s="4" t="s">
        <v>7</v>
      </c>
      <c r="C15" s="54">
        <v>0</v>
      </c>
      <c r="D15" s="55">
        <v>0</v>
      </c>
      <c r="E15" s="61">
        <v>0</v>
      </c>
      <c r="F15" s="62">
        <v>0</v>
      </c>
      <c r="G15" s="54">
        <v>0</v>
      </c>
      <c r="H15" s="55">
        <v>0</v>
      </c>
      <c r="I15" s="61">
        <v>0</v>
      </c>
      <c r="J15" s="62">
        <v>0</v>
      </c>
      <c r="K15" s="54">
        <v>0</v>
      </c>
      <c r="L15" s="55">
        <v>0</v>
      </c>
      <c r="M15" s="61">
        <v>0</v>
      </c>
      <c r="N15" s="62">
        <v>0</v>
      </c>
      <c r="O15" s="54">
        <v>0</v>
      </c>
      <c r="P15" s="55">
        <v>0</v>
      </c>
      <c r="Q15" s="61">
        <v>0</v>
      </c>
      <c r="R15" s="62">
        <v>0</v>
      </c>
      <c r="S15" s="54">
        <v>0</v>
      </c>
      <c r="T15" s="55">
        <v>0</v>
      </c>
      <c r="U15" s="61"/>
      <c r="V15" s="62"/>
      <c r="W15" s="54"/>
      <c r="X15" s="55"/>
      <c r="Y15" s="61"/>
      <c r="Z15" s="62"/>
      <c r="AE15" s="2"/>
    </row>
    <row r="16" spans="2:31" x14ac:dyDescent="0.25">
      <c r="B16" s="4" t="s">
        <v>8</v>
      </c>
      <c r="C16" s="54">
        <v>0</v>
      </c>
      <c r="D16" s="55">
        <v>0</v>
      </c>
      <c r="E16" s="61">
        <v>0</v>
      </c>
      <c r="F16" s="62">
        <v>0</v>
      </c>
      <c r="G16" s="54">
        <v>0</v>
      </c>
      <c r="H16" s="55">
        <v>0</v>
      </c>
      <c r="I16" s="61">
        <v>0</v>
      </c>
      <c r="J16" s="62">
        <v>0</v>
      </c>
      <c r="K16" s="54">
        <v>0</v>
      </c>
      <c r="L16" s="55">
        <v>0</v>
      </c>
      <c r="M16" s="61">
        <v>0</v>
      </c>
      <c r="N16" s="62">
        <v>0</v>
      </c>
      <c r="O16" s="54">
        <v>0</v>
      </c>
      <c r="P16" s="55">
        <v>0</v>
      </c>
      <c r="Q16" s="61">
        <v>0</v>
      </c>
      <c r="R16" s="62">
        <v>0</v>
      </c>
      <c r="S16" s="54">
        <v>0</v>
      </c>
      <c r="T16" s="55">
        <v>0</v>
      </c>
      <c r="U16" s="61"/>
      <c r="V16" s="62"/>
      <c r="W16" s="54"/>
      <c r="X16" s="55"/>
      <c r="Y16" s="61"/>
      <c r="Z16" s="62"/>
      <c r="AE16" s="2"/>
    </row>
    <row r="17" spans="2:31" x14ac:dyDescent="0.25">
      <c r="B17" s="4" t="s">
        <v>9</v>
      </c>
      <c r="C17" s="54">
        <v>0</v>
      </c>
      <c r="D17" s="55">
        <v>0</v>
      </c>
      <c r="E17" s="61">
        <v>0</v>
      </c>
      <c r="F17" s="62">
        <v>0</v>
      </c>
      <c r="G17" s="54">
        <v>0</v>
      </c>
      <c r="H17" s="55">
        <v>0</v>
      </c>
      <c r="I17" s="61">
        <v>0</v>
      </c>
      <c r="J17" s="62">
        <v>0</v>
      </c>
      <c r="K17" s="54">
        <v>0</v>
      </c>
      <c r="L17" s="55">
        <v>0</v>
      </c>
      <c r="M17" s="61">
        <v>0</v>
      </c>
      <c r="N17" s="62">
        <v>0</v>
      </c>
      <c r="O17" s="54">
        <v>0</v>
      </c>
      <c r="P17" s="55">
        <v>0</v>
      </c>
      <c r="Q17" s="61">
        <v>0</v>
      </c>
      <c r="R17" s="62">
        <v>0</v>
      </c>
      <c r="S17" s="54">
        <v>0</v>
      </c>
      <c r="T17" s="55">
        <v>0</v>
      </c>
      <c r="U17" s="61"/>
      <c r="V17" s="62"/>
      <c r="W17" s="54"/>
      <c r="X17" s="55"/>
      <c r="Y17" s="61"/>
      <c r="Z17" s="62"/>
      <c r="AE17" s="2"/>
    </row>
    <row r="18" spans="2:31" x14ac:dyDescent="0.25">
      <c r="B18" s="4" t="s">
        <v>10</v>
      </c>
      <c r="C18" s="54">
        <v>5.9900000000000003E-4</v>
      </c>
      <c r="D18" s="55">
        <v>5.2300000000000003E-4</v>
      </c>
      <c r="E18" s="61">
        <v>-5.0800000000000003E-3</v>
      </c>
      <c r="F18" s="62">
        <v>-8.2200000000000003E-4</v>
      </c>
      <c r="G18" s="54">
        <v>1.2264897935733844E-3</v>
      </c>
      <c r="H18" s="55">
        <v>-3.1452009411058034E-3</v>
      </c>
      <c r="I18" s="61">
        <v>-6.553867712731829E-4</v>
      </c>
      <c r="J18" s="62">
        <v>-2.4724462650269441E-3</v>
      </c>
      <c r="K18" s="54">
        <v>-1.7316296500737658E-3</v>
      </c>
      <c r="L18" s="55">
        <v>-5.581904213766648E-5</v>
      </c>
      <c r="M18" s="61">
        <v>3.8292631864202673E-4</v>
      </c>
      <c r="N18" s="62">
        <v>3.8316994412526608E-4</v>
      </c>
      <c r="O18" s="54">
        <v>1.2528464609154344E-4</v>
      </c>
      <c r="P18" s="55">
        <v>-2.1904031733645021E-4</v>
      </c>
      <c r="Q18" s="61">
        <v>-2.2598408172043345E-3</v>
      </c>
      <c r="R18" s="62">
        <v>-1.8040032285482502E-3</v>
      </c>
      <c r="S18" s="54">
        <v>-2.3919274093996276E-4</v>
      </c>
      <c r="T18" s="55">
        <v>-3.3278158779539578E-3</v>
      </c>
      <c r="U18" s="61"/>
      <c r="V18" s="62"/>
      <c r="W18" s="54"/>
      <c r="X18" s="55"/>
      <c r="Y18" s="61"/>
      <c r="Z18" s="62"/>
      <c r="AE18" s="2"/>
    </row>
    <row r="19" spans="2:31" x14ac:dyDescent="0.25">
      <c r="B19" s="4" t="s">
        <v>11</v>
      </c>
      <c r="C19" s="54">
        <v>0</v>
      </c>
      <c r="D19" s="55">
        <v>0</v>
      </c>
      <c r="E19" s="61">
        <v>0</v>
      </c>
      <c r="F19" s="62">
        <v>0</v>
      </c>
      <c r="G19" s="54">
        <v>0</v>
      </c>
      <c r="H19" s="55">
        <v>0</v>
      </c>
      <c r="I19" s="61">
        <v>0</v>
      </c>
      <c r="J19" s="62">
        <v>0</v>
      </c>
      <c r="K19" s="54">
        <v>0</v>
      </c>
      <c r="L19" s="55">
        <v>0</v>
      </c>
      <c r="M19" s="61">
        <v>0</v>
      </c>
      <c r="N19" s="62">
        <v>0</v>
      </c>
      <c r="O19" s="54">
        <v>0</v>
      </c>
      <c r="P19" s="55">
        <v>0</v>
      </c>
      <c r="Q19" s="61">
        <v>0</v>
      </c>
      <c r="R19" s="62">
        <v>0</v>
      </c>
      <c r="S19" s="54">
        <v>0</v>
      </c>
      <c r="T19" s="55">
        <v>0</v>
      </c>
      <c r="U19" s="61"/>
      <c r="V19" s="62"/>
      <c r="W19" s="54"/>
      <c r="X19" s="55"/>
      <c r="Y19" s="61"/>
      <c r="Z19" s="62"/>
    </row>
    <row r="20" spans="2:31" x14ac:dyDescent="0.25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>
        <v>0</v>
      </c>
      <c r="P20" s="55">
        <v>0</v>
      </c>
      <c r="Q20" s="61">
        <v>0</v>
      </c>
      <c r="R20" s="62">
        <v>0</v>
      </c>
      <c r="S20" s="54">
        <v>0</v>
      </c>
      <c r="T20" s="55">
        <v>0</v>
      </c>
      <c r="U20" s="61"/>
      <c r="V20" s="62"/>
      <c r="W20" s="54"/>
      <c r="X20" s="55"/>
      <c r="Y20" s="61"/>
      <c r="Z20" s="62"/>
    </row>
    <row r="21" spans="2:31" x14ac:dyDescent="0.25">
      <c r="B21" s="4" t="s">
        <v>13</v>
      </c>
      <c r="C21" s="54">
        <v>0</v>
      </c>
      <c r="D21" s="55">
        <v>0</v>
      </c>
      <c r="E21" s="61">
        <v>0</v>
      </c>
      <c r="F21" s="62">
        <v>0</v>
      </c>
      <c r="G21" s="54">
        <v>0</v>
      </c>
      <c r="H21" s="55">
        <v>0</v>
      </c>
      <c r="I21" s="61">
        <v>0</v>
      </c>
      <c r="J21" s="62">
        <v>0</v>
      </c>
      <c r="K21" s="54">
        <v>0</v>
      </c>
      <c r="L21" s="55">
        <v>0</v>
      </c>
      <c r="M21" s="61">
        <v>0</v>
      </c>
      <c r="N21" s="62">
        <v>0</v>
      </c>
      <c r="O21" s="54">
        <v>0</v>
      </c>
      <c r="P21" s="55">
        <v>0</v>
      </c>
      <c r="Q21" s="61">
        <v>0</v>
      </c>
      <c r="R21" s="62">
        <v>0</v>
      </c>
      <c r="S21" s="54">
        <v>0</v>
      </c>
      <c r="T21" s="55">
        <v>0</v>
      </c>
      <c r="U21" s="61"/>
      <c r="V21" s="62"/>
      <c r="W21" s="54"/>
      <c r="X21" s="55"/>
      <c r="Y21" s="61"/>
      <c r="Z21" s="62"/>
    </row>
    <row r="22" spans="2:31" x14ac:dyDescent="0.25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>
        <v>0</v>
      </c>
      <c r="J22" s="62">
        <v>0</v>
      </c>
      <c r="K22" s="54">
        <v>0</v>
      </c>
      <c r="L22" s="55">
        <v>0</v>
      </c>
      <c r="M22" s="61">
        <v>0</v>
      </c>
      <c r="N22" s="62">
        <v>0</v>
      </c>
      <c r="O22" s="54">
        <v>0</v>
      </c>
      <c r="P22" s="55">
        <v>0</v>
      </c>
      <c r="Q22" s="61">
        <v>0</v>
      </c>
      <c r="R22" s="62">
        <v>0</v>
      </c>
      <c r="S22" s="54">
        <v>0</v>
      </c>
      <c r="T22" s="55">
        <v>0</v>
      </c>
      <c r="U22" s="61"/>
      <c r="V22" s="62"/>
      <c r="W22" s="54"/>
      <c r="X22" s="55"/>
      <c r="Y22" s="61"/>
      <c r="Z22" s="62"/>
    </row>
    <row r="23" spans="2:31" x14ac:dyDescent="0.25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>
        <v>0</v>
      </c>
      <c r="P23" s="55">
        <v>0</v>
      </c>
      <c r="Q23" s="61">
        <v>0</v>
      </c>
      <c r="R23" s="62">
        <v>0</v>
      </c>
      <c r="S23" s="54">
        <v>0</v>
      </c>
      <c r="T23" s="55">
        <v>0</v>
      </c>
      <c r="U23" s="61"/>
      <c r="V23" s="62"/>
      <c r="W23" s="54"/>
      <c r="X23" s="55"/>
      <c r="Y23" s="61"/>
      <c r="Z23" s="62"/>
    </row>
    <row r="24" spans="2:31" x14ac:dyDescent="0.25">
      <c r="B24" s="4" t="s">
        <v>16</v>
      </c>
      <c r="C24" s="54">
        <v>0</v>
      </c>
      <c r="D24" s="55">
        <v>0</v>
      </c>
      <c r="E24" s="61">
        <v>0</v>
      </c>
      <c r="F24" s="62">
        <v>0</v>
      </c>
      <c r="G24" s="54">
        <v>0</v>
      </c>
      <c r="H24" s="55">
        <v>0</v>
      </c>
      <c r="I24" s="61">
        <v>0</v>
      </c>
      <c r="J24" s="62">
        <v>0</v>
      </c>
      <c r="K24" s="54">
        <v>0</v>
      </c>
      <c r="L24" s="55">
        <v>0</v>
      </c>
      <c r="M24" s="61">
        <v>0</v>
      </c>
      <c r="N24" s="62">
        <v>0</v>
      </c>
      <c r="O24" s="54">
        <v>0</v>
      </c>
      <c r="P24" s="55">
        <v>0</v>
      </c>
      <c r="Q24" s="61">
        <v>0</v>
      </c>
      <c r="R24" s="62">
        <v>0</v>
      </c>
      <c r="S24" s="54">
        <v>0</v>
      </c>
      <c r="T24" s="55">
        <v>0</v>
      </c>
      <c r="U24" s="61"/>
      <c r="V24" s="62"/>
      <c r="W24" s="54"/>
      <c r="X24" s="55"/>
      <c r="Y24" s="61"/>
      <c r="Z24" s="62"/>
    </row>
    <row r="25" spans="2:31" x14ac:dyDescent="0.25">
      <c r="B25" s="4" t="s">
        <v>17</v>
      </c>
      <c r="C25" s="54">
        <v>0</v>
      </c>
      <c r="D25" s="55">
        <v>0</v>
      </c>
      <c r="E25" s="61">
        <v>0</v>
      </c>
      <c r="F25" s="62">
        <v>0</v>
      </c>
      <c r="G25" s="54">
        <v>0</v>
      </c>
      <c r="H25" s="55">
        <v>0</v>
      </c>
      <c r="I25" s="61">
        <v>0</v>
      </c>
      <c r="J25" s="62">
        <v>0</v>
      </c>
      <c r="K25" s="54">
        <v>0</v>
      </c>
      <c r="L25" s="55">
        <v>0</v>
      </c>
      <c r="M25" s="61">
        <v>0</v>
      </c>
      <c r="N25" s="62">
        <v>0</v>
      </c>
      <c r="O25" s="54">
        <v>0</v>
      </c>
      <c r="P25" s="55">
        <v>0</v>
      </c>
      <c r="Q25" s="61">
        <v>0</v>
      </c>
      <c r="R25" s="62">
        <v>0</v>
      </c>
      <c r="S25" s="54">
        <v>0</v>
      </c>
      <c r="T25" s="55">
        <v>0</v>
      </c>
      <c r="U25" s="61"/>
      <c r="V25" s="62"/>
      <c r="W25" s="54"/>
      <c r="X25" s="55"/>
      <c r="Y25" s="61"/>
      <c r="Z25" s="62"/>
    </row>
    <row r="26" spans="2:31" x14ac:dyDescent="0.25">
      <c r="B26" s="5" t="s">
        <v>18</v>
      </c>
      <c r="C26" s="56">
        <v>1.9699999999999999E-2</v>
      </c>
      <c r="D26" s="57">
        <v>1</v>
      </c>
      <c r="E26" s="63">
        <v>-2.2714999999999999E-2</v>
      </c>
      <c r="F26" s="64">
        <v>1</v>
      </c>
      <c r="G26" s="56">
        <v>1.4642702359522364E-2</v>
      </c>
      <c r="H26" s="57">
        <v>0.99999999999999989</v>
      </c>
      <c r="I26" s="63">
        <v>5.8795000000000002E-3</v>
      </c>
      <c r="J26" s="64">
        <v>1</v>
      </c>
      <c r="K26" s="56">
        <v>8.0855000000000007E-3</v>
      </c>
      <c r="L26" s="57">
        <v>0.99999999999999989</v>
      </c>
      <c r="M26" s="63">
        <v>1.1697000000000001E-2</v>
      </c>
      <c r="N26" s="64">
        <v>1</v>
      </c>
      <c r="O26" s="56">
        <v>1.1422793134119535E-2</v>
      </c>
      <c r="P26" s="57">
        <v>0.99999999999999989</v>
      </c>
      <c r="Q26" s="63">
        <v>1.9434765630852446E-3</v>
      </c>
      <c r="R26" s="64">
        <v>1.0000000000000002</v>
      </c>
      <c r="S26" s="56">
        <v>-1.3170541239133082E-2</v>
      </c>
      <c r="T26" s="57">
        <v>1</v>
      </c>
      <c r="U26" s="63"/>
      <c r="V26" s="64"/>
      <c r="W26" s="56"/>
      <c r="X26" s="57"/>
      <c r="Y26" s="63"/>
      <c r="Z26" s="64"/>
    </row>
    <row r="27" spans="2:31" x14ac:dyDescent="0.25">
      <c r="B27" s="9" t="s">
        <v>24</v>
      </c>
      <c r="C27" s="58">
        <v>17.565000000000001</v>
      </c>
      <c r="D27" s="87"/>
      <c r="E27" s="65">
        <v>-21.853000000000002</v>
      </c>
      <c r="F27" s="87"/>
      <c r="G27" s="58">
        <v>13.67394</v>
      </c>
      <c r="H27" s="87"/>
      <c r="I27" s="65">
        <v>5.5418500000000002</v>
      </c>
      <c r="J27" s="87"/>
      <c r="K27" s="58">
        <v>7.6504599999999998</v>
      </c>
      <c r="L27" s="87"/>
      <c r="M27" s="65">
        <v>11.03223</v>
      </c>
      <c r="N27" s="87"/>
      <c r="O27" s="58">
        <v>10.861000000000001</v>
      </c>
      <c r="P27" s="87"/>
      <c r="Q27" s="65">
        <v>1.8620000000000001</v>
      </c>
      <c r="R27" s="87"/>
      <c r="S27" s="58">
        <v>-12.583</v>
      </c>
      <c r="T27" s="87"/>
      <c r="U27" s="65"/>
      <c r="V27" s="87"/>
      <c r="W27" s="58"/>
      <c r="X27" s="87"/>
      <c r="Y27" s="65"/>
      <c r="Z27" s="87"/>
    </row>
    <row r="28" spans="2:31" x14ac:dyDescent="0.25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 x14ac:dyDescent="0.25">
      <c r="B29" s="3" t="s">
        <v>19</v>
      </c>
      <c r="C29" s="59">
        <v>1.0872E-2</v>
      </c>
      <c r="D29" s="60">
        <v>0.80174500000000004</v>
      </c>
      <c r="E29" s="66">
        <v>-2.8669E-2</v>
      </c>
      <c r="F29" s="67">
        <v>0.80296800000000002</v>
      </c>
      <c r="G29" s="59">
        <v>1.2133147938140456E-2</v>
      </c>
      <c r="H29" s="60">
        <v>0.80807303102244799</v>
      </c>
      <c r="I29" s="66">
        <v>2.0152680938345883E-3</v>
      </c>
      <c r="J29" s="67">
        <v>0.80736515971787115</v>
      </c>
      <c r="K29" s="59">
        <v>6.642777830129537E-3</v>
      </c>
      <c r="L29" s="60">
        <v>0.80843967392102711</v>
      </c>
      <c r="M29" s="66">
        <v>4.5476112086544158E-3</v>
      </c>
      <c r="N29" s="67">
        <v>0.81141300878264055</v>
      </c>
      <c r="O29" s="59">
        <v>6.7050750481976503E-3</v>
      </c>
      <c r="P29" s="60">
        <v>0.80944736759502023</v>
      </c>
      <c r="Q29" s="66">
        <v>-3.0448751066522364E-4</v>
      </c>
      <c r="R29" s="67">
        <v>0.80861105431799207</v>
      </c>
      <c r="S29" s="59">
        <v>-7.9340463608141253E-3</v>
      </c>
      <c r="T29" s="60">
        <v>0.80963597564247392</v>
      </c>
      <c r="U29" s="66"/>
      <c r="V29" s="67"/>
      <c r="W29" s="59"/>
      <c r="X29" s="60"/>
      <c r="Y29" s="66"/>
      <c r="Z29" s="67"/>
    </row>
    <row r="30" spans="2:31" x14ac:dyDescent="0.25">
      <c r="B30" s="4" t="s">
        <v>20</v>
      </c>
      <c r="C30" s="54">
        <v>8.8280000000000008E-3</v>
      </c>
      <c r="D30" s="55">
        <v>0.19825499999999999</v>
      </c>
      <c r="E30" s="61">
        <v>5.9540000000000001E-3</v>
      </c>
      <c r="F30" s="62">
        <v>0.19703200000000001</v>
      </c>
      <c r="G30" s="54">
        <v>2.5095544213819122E-3</v>
      </c>
      <c r="H30" s="55">
        <v>0.19192696897755201</v>
      </c>
      <c r="I30" s="61">
        <v>3.8642319061654102E-3</v>
      </c>
      <c r="J30" s="62">
        <v>0.19263484028212885</v>
      </c>
      <c r="K30" s="54">
        <v>1.4427221698704597E-3</v>
      </c>
      <c r="L30" s="55">
        <v>0.19156032607897286</v>
      </c>
      <c r="M30" s="61">
        <v>7.1493887913455902E-3</v>
      </c>
      <c r="N30" s="62">
        <v>0.18858699121735939</v>
      </c>
      <c r="O30" s="54">
        <v>4.7177180859218886E-3</v>
      </c>
      <c r="P30" s="55">
        <v>0.19055263240497977</v>
      </c>
      <c r="Q30" s="61">
        <v>2.2479640737504674E-3</v>
      </c>
      <c r="R30" s="62">
        <v>0.19138894568200798</v>
      </c>
      <c r="S30" s="54">
        <v>-5.2364948783189544E-3</v>
      </c>
      <c r="T30" s="55">
        <v>0.19036402435752608</v>
      </c>
      <c r="U30" s="61"/>
      <c r="V30" s="62"/>
      <c r="W30" s="54"/>
      <c r="X30" s="55"/>
      <c r="Y30" s="61"/>
      <c r="Z30" s="62"/>
    </row>
    <row r="31" spans="2:31" x14ac:dyDescent="0.25">
      <c r="B31" s="5" t="s">
        <v>18</v>
      </c>
      <c r="C31" s="56">
        <v>1.9699999999999999E-2</v>
      </c>
      <c r="D31" s="57">
        <v>1</v>
      </c>
      <c r="E31" s="63">
        <v>-2.2714999999999999E-2</v>
      </c>
      <c r="F31" s="64">
        <v>1</v>
      </c>
      <c r="G31" s="56">
        <v>1.4642702359522364E-2</v>
      </c>
      <c r="H31" s="57">
        <v>0.99999999999999989</v>
      </c>
      <c r="I31" s="63">
        <v>5.8795000000000002E-3</v>
      </c>
      <c r="J31" s="64">
        <v>1</v>
      </c>
      <c r="K31" s="56">
        <v>8.0855000000000007E-3</v>
      </c>
      <c r="L31" s="57">
        <v>0.99999999999999989</v>
      </c>
      <c r="M31" s="63">
        <v>1.1697000000000001E-2</v>
      </c>
      <c r="N31" s="64">
        <v>1</v>
      </c>
      <c r="O31" s="56">
        <v>1.1422793134119535E-2</v>
      </c>
      <c r="P31" s="57">
        <v>0.99999999999999989</v>
      </c>
      <c r="Q31" s="63">
        <v>1.9434765630852446E-3</v>
      </c>
      <c r="R31" s="64">
        <v>1.0000000000000002</v>
      </c>
      <c r="S31" s="56">
        <v>-1.3170541239133082E-2</v>
      </c>
      <c r="T31" s="57">
        <v>1</v>
      </c>
      <c r="U31" s="63"/>
      <c r="V31" s="64"/>
      <c r="W31" s="56"/>
      <c r="X31" s="57"/>
      <c r="Y31" s="63"/>
      <c r="Z31" s="64"/>
    </row>
    <row r="32" spans="2:31" x14ac:dyDescent="0.25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 x14ac:dyDescent="0.25">
      <c r="B33" s="3" t="s">
        <v>21</v>
      </c>
      <c r="C33" s="59">
        <v>1.9101E-2</v>
      </c>
      <c r="D33" s="60">
        <v>0.99947699999999995</v>
      </c>
      <c r="E33" s="66">
        <v>-1.7635000000000001E-2</v>
      </c>
      <c r="F33" s="67">
        <v>1.0008220000000001</v>
      </c>
      <c r="G33" s="59">
        <v>1.3416212565948979E-2</v>
      </c>
      <c r="H33" s="60">
        <v>1.0031452009411057</v>
      </c>
      <c r="I33" s="66">
        <v>6.5348867712731826E-3</v>
      </c>
      <c r="J33" s="67">
        <v>1.002472446265027</v>
      </c>
      <c r="K33" s="59">
        <v>9.8171296500737665E-3</v>
      </c>
      <c r="L33" s="60">
        <v>1.0000558190421376</v>
      </c>
      <c r="M33" s="66">
        <v>1.1314073681357974E-2</v>
      </c>
      <c r="N33" s="67">
        <v>0.99961683005587476</v>
      </c>
      <c r="O33" s="59">
        <v>1.1297508488027998E-2</v>
      </c>
      <c r="P33" s="60">
        <v>1.0002190403173365</v>
      </c>
      <c r="Q33" s="66">
        <v>4.2033173802895792E-3</v>
      </c>
      <c r="R33" s="67">
        <v>1.0018040032285482</v>
      </c>
      <c r="S33" s="59">
        <v>-1.2931348498193114E-2</v>
      </c>
      <c r="T33" s="60">
        <v>1.0033278158779539</v>
      </c>
      <c r="U33" s="66"/>
      <c r="V33" s="67"/>
      <c r="W33" s="59"/>
      <c r="X33" s="60"/>
      <c r="Y33" s="66"/>
      <c r="Z33" s="67"/>
    </row>
    <row r="34" spans="2:26" x14ac:dyDescent="0.25">
      <c r="B34" s="4" t="s">
        <v>22</v>
      </c>
      <c r="C34" s="54">
        <v>5.9900000000000003E-4</v>
      </c>
      <c r="D34" s="55">
        <v>5.2300000000000003E-4</v>
      </c>
      <c r="E34" s="61">
        <v>-5.0800000000000003E-3</v>
      </c>
      <c r="F34" s="62">
        <v>-8.2200000000000003E-4</v>
      </c>
      <c r="G34" s="54">
        <v>1.2264897935733842E-3</v>
      </c>
      <c r="H34" s="55">
        <v>-3.145200941105803E-3</v>
      </c>
      <c r="I34" s="61">
        <v>-6.553867712731829E-4</v>
      </c>
      <c r="J34" s="62">
        <v>-2.4724462650269441E-3</v>
      </c>
      <c r="K34" s="54">
        <v>-1.7316296500737665E-3</v>
      </c>
      <c r="L34" s="55">
        <v>-5.58190421376665E-5</v>
      </c>
      <c r="M34" s="61">
        <v>3.8292631864202662E-4</v>
      </c>
      <c r="N34" s="62">
        <v>3.8316994412526602E-4</v>
      </c>
      <c r="O34" s="54">
        <v>1.2528464609154349E-4</v>
      </c>
      <c r="P34" s="55">
        <v>-2.1904031733645029E-4</v>
      </c>
      <c r="Q34" s="61">
        <v>-2.2598408172043345E-3</v>
      </c>
      <c r="R34" s="62">
        <v>-1.80400322854825E-3</v>
      </c>
      <c r="S34" s="54">
        <v>-2.3919274093996273E-4</v>
      </c>
      <c r="T34" s="55">
        <v>-3.3278158779539574E-3</v>
      </c>
      <c r="U34" s="61"/>
      <c r="V34" s="62"/>
      <c r="W34" s="54"/>
      <c r="X34" s="55"/>
      <c r="Y34" s="61"/>
      <c r="Z34" s="62"/>
    </row>
    <row r="35" spans="2:26" x14ac:dyDescent="0.25">
      <c r="B35" s="10" t="s">
        <v>18</v>
      </c>
      <c r="C35" s="56">
        <v>1.9699999999999999E-2</v>
      </c>
      <c r="D35" s="57">
        <v>1</v>
      </c>
      <c r="E35" s="63">
        <v>-2.2714999999999999E-2</v>
      </c>
      <c r="F35" s="64">
        <v>1</v>
      </c>
      <c r="G35" s="56">
        <v>1.4642702359522364E-2</v>
      </c>
      <c r="H35" s="57">
        <v>0.99999999999999989</v>
      </c>
      <c r="I35" s="63">
        <v>5.8795000000000002E-3</v>
      </c>
      <c r="J35" s="64">
        <v>1</v>
      </c>
      <c r="K35" s="56">
        <v>8.0855000000000007E-3</v>
      </c>
      <c r="L35" s="57">
        <v>0.99999999999999989</v>
      </c>
      <c r="M35" s="63">
        <v>1.1697000000000001E-2</v>
      </c>
      <c r="N35" s="64">
        <v>1</v>
      </c>
      <c r="O35" s="56">
        <v>1.1422793134119535E-2</v>
      </c>
      <c r="P35" s="57">
        <v>0.99999999999999989</v>
      </c>
      <c r="Q35" s="63">
        <v>1.9434765630852446E-3</v>
      </c>
      <c r="R35" s="64">
        <v>1.0000000000000002</v>
      </c>
      <c r="S35" s="56">
        <v>-1.3170541239133082E-2</v>
      </c>
      <c r="T35" s="57">
        <v>1</v>
      </c>
      <c r="U35" s="63"/>
      <c r="V35" s="64"/>
      <c r="W35" s="56"/>
      <c r="X35" s="57"/>
      <c r="Y35" s="63"/>
      <c r="Z35" s="64"/>
    </row>
    <row r="36" spans="2:26" x14ac:dyDescent="0.25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 x14ac:dyDescent="0.2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 x14ac:dyDescent="0.25">
      <c r="B38" s="3" t="s">
        <v>1</v>
      </c>
      <c r="C38" s="54">
        <v>4.5830100559931223E-4</v>
      </c>
      <c r="D38" s="55">
        <v>4.3010097415432755E-2</v>
      </c>
      <c r="E38" s="61">
        <v>9.8933583019956105E-4</v>
      </c>
      <c r="F38" s="62">
        <v>4.1594822540892605E-2</v>
      </c>
      <c r="G38" s="54">
        <v>2.0498076707914834E-3</v>
      </c>
      <c r="H38" s="55">
        <v>4.0635845611871009E-2</v>
      </c>
      <c r="I38" s="61"/>
      <c r="J38" s="62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 x14ac:dyDescent="0.25">
      <c r="B39" s="74" t="s">
        <v>989</v>
      </c>
      <c r="C39" s="54">
        <v>3.0267636023905586E-4</v>
      </c>
      <c r="D39" s="55">
        <v>0.34167477640810318</v>
      </c>
      <c r="E39" s="61">
        <v>3.4911180634817317E-3</v>
      </c>
      <c r="F39" s="62">
        <v>0.34276141370810481</v>
      </c>
      <c r="G39" s="54">
        <v>-1.5478674674873575E-3</v>
      </c>
      <c r="H39" s="55">
        <v>0.34482923839002982</v>
      </c>
      <c r="I39" s="61"/>
      <c r="J39" s="62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 x14ac:dyDescent="0.25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>
        <v>0</v>
      </c>
      <c r="H40" s="55">
        <v>0</v>
      </c>
      <c r="I40" s="61"/>
      <c r="J40" s="62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 x14ac:dyDescent="0.25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>
        <v>0</v>
      </c>
      <c r="H41" s="55">
        <v>0</v>
      </c>
      <c r="I41" s="61"/>
      <c r="J41" s="62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 x14ac:dyDescent="0.25">
      <c r="B42" s="4" t="s">
        <v>4</v>
      </c>
      <c r="C42" s="54">
        <v>0</v>
      </c>
      <c r="D42" s="55">
        <v>0</v>
      </c>
      <c r="E42" s="61">
        <v>0</v>
      </c>
      <c r="F42" s="62">
        <v>0</v>
      </c>
      <c r="G42" s="54">
        <v>0</v>
      </c>
      <c r="H42" s="55">
        <v>0</v>
      </c>
      <c r="I42" s="61"/>
      <c r="J42" s="62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 x14ac:dyDescent="0.25">
      <c r="B43" s="4" t="s">
        <v>5</v>
      </c>
      <c r="C43" s="54">
        <v>0</v>
      </c>
      <c r="D43" s="55">
        <v>0</v>
      </c>
      <c r="E43" s="61">
        <v>0</v>
      </c>
      <c r="F43" s="62">
        <v>0</v>
      </c>
      <c r="G43" s="54">
        <v>0</v>
      </c>
      <c r="H43" s="55">
        <v>0</v>
      </c>
      <c r="I43" s="61"/>
      <c r="J43" s="62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 x14ac:dyDescent="0.25">
      <c r="B44" s="4" t="s">
        <v>6</v>
      </c>
      <c r="C44" s="54">
        <v>0</v>
      </c>
      <c r="D44" s="55">
        <v>0</v>
      </c>
      <c r="E44" s="61">
        <v>0</v>
      </c>
      <c r="F44" s="62">
        <v>0</v>
      </c>
      <c r="G44" s="54">
        <v>0</v>
      </c>
      <c r="H44" s="55">
        <v>0</v>
      </c>
      <c r="I44" s="61"/>
      <c r="J44" s="62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 x14ac:dyDescent="0.25">
      <c r="B45" s="14" t="s">
        <v>62</v>
      </c>
      <c r="C45" s="54">
        <v>1.3536177547293329E-2</v>
      </c>
      <c r="D45" s="55">
        <v>0.6172987266470169</v>
      </c>
      <c r="E45" s="61">
        <v>3.801969269730248E-2</v>
      </c>
      <c r="F45" s="62">
        <v>0.61686622301183158</v>
      </c>
      <c r="G45" s="54">
        <v>4.4316301064836174E-2</v>
      </c>
      <c r="H45" s="55">
        <v>0.6159678104640971</v>
      </c>
      <c r="I45" s="61"/>
      <c r="J45" s="62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 x14ac:dyDescent="0.25">
      <c r="B46" s="4" t="s">
        <v>7</v>
      </c>
      <c r="C46" s="54">
        <v>0</v>
      </c>
      <c r="D46" s="55">
        <v>0</v>
      </c>
      <c r="E46" s="61">
        <v>0</v>
      </c>
      <c r="F46" s="62">
        <v>0</v>
      </c>
      <c r="G46" s="54">
        <v>0</v>
      </c>
      <c r="H46" s="55">
        <v>0</v>
      </c>
      <c r="I46" s="61"/>
      <c r="J46" s="62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 x14ac:dyDescent="0.25">
      <c r="B47" s="4" t="s">
        <v>8</v>
      </c>
      <c r="C47" s="54">
        <v>0</v>
      </c>
      <c r="D47" s="55">
        <v>0</v>
      </c>
      <c r="E47" s="61">
        <v>0</v>
      </c>
      <c r="F47" s="62">
        <v>0</v>
      </c>
      <c r="G47" s="54">
        <v>0</v>
      </c>
      <c r="H47" s="55">
        <v>0</v>
      </c>
      <c r="I47" s="61"/>
      <c r="J47" s="62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 x14ac:dyDescent="0.25">
      <c r="B48" s="4" t="s">
        <v>9</v>
      </c>
      <c r="C48" s="54">
        <v>0</v>
      </c>
      <c r="D48" s="55">
        <v>0</v>
      </c>
      <c r="E48" s="61">
        <v>0</v>
      </c>
      <c r="F48" s="62">
        <v>0</v>
      </c>
      <c r="G48" s="54">
        <v>0</v>
      </c>
      <c r="H48" s="55">
        <v>0</v>
      </c>
      <c r="I48" s="61"/>
      <c r="J48" s="62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 x14ac:dyDescent="0.25">
      <c r="B49" s="4" t="s">
        <v>10</v>
      </c>
      <c r="C49" s="54">
        <v>-3.167638198210013E-3</v>
      </c>
      <c r="D49" s="55">
        <v>-1.9836004705529016E-3</v>
      </c>
      <c r="E49" s="61">
        <v>-5.2092275932957765E-3</v>
      </c>
      <c r="F49" s="62">
        <v>-1.2224592608290296E-3</v>
      </c>
      <c r="G49" s="54">
        <v>-7.4841761573224679E-3</v>
      </c>
      <c r="H49" s="55">
        <v>-1.4328944659979758E-3</v>
      </c>
      <c r="I49" s="61"/>
      <c r="J49" s="62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 x14ac:dyDescent="0.25">
      <c r="B50" s="4" t="s">
        <v>11</v>
      </c>
      <c r="C50" s="54">
        <v>0</v>
      </c>
      <c r="D50" s="55">
        <v>0</v>
      </c>
      <c r="E50" s="61">
        <v>0</v>
      </c>
      <c r="F50" s="62">
        <v>0</v>
      </c>
      <c r="G50" s="54">
        <v>0</v>
      </c>
      <c r="H50" s="55">
        <v>0</v>
      </c>
      <c r="I50" s="61"/>
      <c r="J50" s="62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 x14ac:dyDescent="0.25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>
        <v>0</v>
      </c>
      <c r="H51" s="55">
        <v>0</v>
      </c>
      <c r="I51" s="61"/>
      <c r="J51" s="62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 x14ac:dyDescent="0.25">
      <c r="B52" s="4" t="s">
        <v>13</v>
      </c>
      <c r="C52" s="54">
        <v>0</v>
      </c>
      <c r="D52" s="55">
        <v>0</v>
      </c>
      <c r="E52" s="61">
        <v>0</v>
      </c>
      <c r="F52" s="62">
        <v>0</v>
      </c>
      <c r="G52" s="54">
        <v>0</v>
      </c>
      <c r="H52" s="55">
        <v>0</v>
      </c>
      <c r="I52" s="61"/>
      <c r="J52" s="62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 x14ac:dyDescent="0.25">
      <c r="B53" s="4" t="s">
        <v>14</v>
      </c>
      <c r="C53" s="54">
        <v>0</v>
      </c>
      <c r="D53" s="55">
        <v>0</v>
      </c>
      <c r="E53" s="61">
        <v>0</v>
      </c>
      <c r="F53" s="62">
        <v>0</v>
      </c>
      <c r="G53" s="54">
        <v>0</v>
      </c>
      <c r="H53" s="55">
        <v>0</v>
      </c>
      <c r="I53" s="61"/>
      <c r="J53" s="62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 x14ac:dyDescent="0.25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>
        <v>0</v>
      </c>
      <c r="H54" s="55">
        <v>0</v>
      </c>
      <c r="I54" s="61"/>
      <c r="J54" s="62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 x14ac:dyDescent="0.25">
      <c r="B55" s="4" t="s">
        <v>16</v>
      </c>
      <c r="C55" s="54">
        <v>0</v>
      </c>
      <c r="D55" s="55">
        <v>0</v>
      </c>
      <c r="E55" s="61">
        <v>0</v>
      </c>
      <c r="F55" s="62">
        <v>0</v>
      </c>
      <c r="G55" s="54">
        <v>0</v>
      </c>
      <c r="H55" s="55">
        <v>0</v>
      </c>
      <c r="I55" s="61"/>
      <c r="J55" s="62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 x14ac:dyDescent="0.25">
      <c r="B56" s="4" t="s">
        <v>17</v>
      </c>
      <c r="C56" s="54">
        <v>0</v>
      </c>
      <c r="D56" s="55">
        <v>0</v>
      </c>
      <c r="E56" s="61">
        <v>0</v>
      </c>
      <c r="F56" s="62">
        <v>0</v>
      </c>
      <c r="G56" s="54">
        <v>0</v>
      </c>
      <c r="H56" s="55">
        <v>0</v>
      </c>
      <c r="I56" s="61"/>
      <c r="J56" s="62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 x14ac:dyDescent="0.25">
      <c r="B57" s="5" t="s">
        <v>25</v>
      </c>
      <c r="C57" s="56">
        <v>1.1129516714921683E-2</v>
      </c>
      <c r="D57" s="57">
        <v>1</v>
      </c>
      <c r="E57" s="63">
        <v>3.7290918997687994E-2</v>
      </c>
      <c r="F57" s="64">
        <v>1</v>
      </c>
      <c r="G57" s="56">
        <v>3.7334065110817827E-2</v>
      </c>
      <c r="H57" s="57">
        <v>1</v>
      </c>
      <c r="I57" s="63"/>
      <c r="J57" s="64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 x14ac:dyDescent="0.25">
      <c r="B58" s="9" t="s">
        <v>24</v>
      </c>
      <c r="C58" s="58">
        <v>9.3859399999999997</v>
      </c>
      <c r="D58" s="87"/>
      <c r="E58" s="65">
        <v>33.610480000000003</v>
      </c>
      <c r="F58" s="87"/>
      <c r="G58" s="58">
        <v>33.750480000000003</v>
      </c>
      <c r="H58" s="87"/>
      <c r="I58" s="65"/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 x14ac:dyDescent="0.25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 x14ac:dyDescent="0.25">
      <c r="B60" s="3" t="s">
        <v>19</v>
      </c>
      <c r="C60" s="59">
        <v>-6.1639258298342896E-3</v>
      </c>
      <c r="D60" s="60">
        <v>0.80552051551122394</v>
      </c>
      <c r="E60" s="66">
        <v>7.0208693012734262E-3</v>
      </c>
      <c r="F60" s="67">
        <v>0.80765177468879723</v>
      </c>
      <c r="G60" s="59">
        <v>5.3978073072958729E-3</v>
      </c>
      <c r="H60" s="60">
        <v>0.80824415887493395</v>
      </c>
      <c r="I60" s="66"/>
      <c r="J60" s="67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 x14ac:dyDescent="0.25">
      <c r="B61" s="4" t="s">
        <v>20</v>
      </c>
      <c r="C61" s="54">
        <v>1.7293442544755972E-2</v>
      </c>
      <c r="D61" s="55">
        <v>0.194479484488776</v>
      </c>
      <c r="E61" s="61">
        <v>3.0270049696414565E-2</v>
      </c>
      <c r="F61" s="62">
        <v>0.19234822531120263</v>
      </c>
      <c r="G61" s="54">
        <v>3.1936257803521953E-2</v>
      </c>
      <c r="H61" s="55">
        <v>0.19175584112506588</v>
      </c>
      <c r="I61" s="61"/>
      <c r="J61" s="62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 x14ac:dyDescent="0.25">
      <c r="B62" s="5" t="s">
        <v>25</v>
      </c>
      <c r="C62" s="56">
        <v>1.1129516714921683E-2</v>
      </c>
      <c r="D62" s="57">
        <v>1</v>
      </c>
      <c r="E62" s="63">
        <v>3.7290918997687994E-2</v>
      </c>
      <c r="F62" s="64">
        <v>0.99999999999999989</v>
      </c>
      <c r="G62" s="56">
        <v>3.7334065110817827E-2</v>
      </c>
      <c r="H62" s="57">
        <v>0.99999999999999978</v>
      </c>
      <c r="I62" s="63"/>
      <c r="J62" s="64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 x14ac:dyDescent="0.25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 x14ac:dyDescent="0.25">
      <c r="B64" s="3" t="s">
        <v>21</v>
      </c>
      <c r="C64" s="59">
        <v>1.4344061554220175E-2</v>
      </c>
      <c r="D64" s="60">
        <v>1.0019836004705529</v>
      </c>
      <c r="E64" s="66">
        <v>4.2504928899876289E-2</v>
      </c>
      <c r="F64" s="67">
        <v>1.0012224592608292</v>
      </c>
      <c r="G64" s="59">
        <v>4.4865315216230106E-2</v>
      </c>
      <c r="H64" s="60">
        <v>1.001432894465998</v>
      </c>
      <c r="I64" s="66"/>
      <c r="J64" s="67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 x14ac:dyDescent="0.25">
      <c r="B65" s="4" t="s">
        <v>22</v>
      </c>
      <c r="C65" s="54">
        <v>-3.214544839298492E-3</v>
      </c>
      <c r="D65" s="55">
        <v>-1.9836004705529016E-3</v>
      </c>
      <c r="E65" s="61">
        <v>-5.2140099021882949E-3</v>
      </c>
      <c r="F65" s="62">
        <v>-1.2224592608290296E-3</v>
      </c>
      <c r="G65" s="54">
        <v>-7.5312501054122785E-3</v>
      </c>
      <c r="H65" s="55">
        <v>-1.4328944659979758E-3</v>
      </c>
      <c r="I65" s="61"/>
      <c r="J65" s="62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 x14ac:dyDescent="0.25">
      <c r="B66" s="10" t="s">
        <v>25</v>
      </c>
      <c r="C66" s="56">
        <v>1.1129516714921683E-2</v>
      </c>
      <c r="D66" s="57">
        <v>1</v>
      </c>
      <c r="E66" s="63">
        <v>3.7290918997687994E-2</v>
      </c>
      <c r="F66" s="64">
        <v>1.0000000000000002</v>
      </c>
      <c r="G66" s="56">
        <v>3.7334065110817827E-2</v>
      </c>
      <c r="H66" s="57">
        <v>1</v>
      </c>
      <c r="I66" s="63"/>
      <c r="J66" s="64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 x14ac:dyDescent="0.2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 x14ac:dyDescent="0.2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 x14ac:dyDescent="0.2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23</v>
      </c>
      <c r="W3" s="28">
        <f>VLOOKUP(הנחיות!B22,U5:V9,2,0)</f>
        <v>3</v>
      </c>
    </row>
    <row r="4" spans="1:27" ht="25.5" x14ac:dyDescent="0.2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2023</v>
      </c>
      <c r="Y4" t="s">
        <v>976</v>
      </c>
    </row>
    <row r="5" spans="1:27" ht="25.5" x14ac:dyDescent="0.2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31.12.23</v>
      </c>
      <c r="V9">
        <v>4</v>
      </c>
    </row>
    <row r="10" spans="1:27" ht="25.5" x14ac:dyDescent="0.2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 x14ac:dyDescent="0.2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 x14ac:dyDescent="0.2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 x14ac:dyDescent="0.2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 x14ac:dyDescent="0.2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 x14ac:dyDescent="0.2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 x14ac:dyDescent="0.2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 x14ac:dyDescent="0.2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 x14ac:dyDescent="0.2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 x14ac:dyDescent="0.2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 x14ac:dyDescent="0.2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 x14ac:dyDescent="0.2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 x14ac:dyDescent="0.2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 x14ac:dyDescent="0.2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 x14ac:dyDescent="0.2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 x14ac:dyDescent="0.2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 x14ac:dyDescent="0.2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 x14ac:dyDescent="0.2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 x14ac:dyDescent="0.2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 x14ac:dyDescent="0.2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 x14ac:dyDescent="0.2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 x14ac:dyDescent="0.2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 x14ac:dyDescent="0.2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 x14ac:dyDescent="0.2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 x14ac:dyDescent="0.2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 x14ac:dyDescent="0.2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 x14ac:dyDescent="0.2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 x14ac:dyDescent="0.2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 x14ac:dyDescent="0.2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 x14ac:dyDescent="0.2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 x14ac:dyDescent="0.2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 x14ac:dyDescent="0.2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 x14ac:dyDescent="0.2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 x14ac:dyDescent="0.2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 x14ac:dyDescent="0.2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 x14ac:dyDescent="0.2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 x14ac:dyDescent="0.2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 x14ac:dyDescent="0.2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 x14ac:dyDescent="0.2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 x14ac:dyDescent="0.2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 x14ac:dyDescent="0.2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 x14ac:dyDescent="0.2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 x14ac:dyDescent="0.2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 x14ac:dyDescent="0.2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 x14ac:dyDescent="0.2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 x14ac:dyDescent="0.2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 x14ac:dyDescent="0.2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 x14ac:dyDescent="0.2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 x14ac:dyDescent="0.2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 x14ac:dyDescent="0.2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 x14ac:dyDescent="0.2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 x14ac:dyDescent="0.2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 x14ac:dyDescent="0.2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 x14ac:dyDescent="0.2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 x14ac:dyDescent="0.2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 x14ac:dyDescent="0.2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 x14ac:dyDescent="0.2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 x14ac:dyDescent="0.2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 x14ac:dyDescent="0.2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 x14ac:dyDescent="0.2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 x14ac:dyDescent="0.2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 x14ac:dyDescent="0.2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 x14ac:dyDescent="0.2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 x14ac:dyDescent="0.2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 x14ac:dyDescent="0.2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 x14ac:dyDescent="0.2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 x14ac:dyDescent="0.2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 x14ac:dyDescent="0.2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 x14ac:dyDescent="0.2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 x14ac:dyDescent="0.2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 x14ac:dyDescent="0.2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 x14ac:dyDescent="0.2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 x14ac:dyDescent="0.2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 x14ac:dyDescent="0.2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 x14ac:dyDescent="0.2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 x14ac:dyDescent="0.2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 x14ac:dyDescent="0.2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 x14ac:dyDescent="0.2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 x14ac:dyDescent="0.2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 x14ac:dyDescent="0.2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 x14ac:dyDescent="0.2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 x14ac:dyDescent="0.2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 x14ac:dyDescent="0.2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 x14ac:dyDescent="0.2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 x14ac:dyDescent="0.2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 x14ac:dyDescent="0.2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 x14ac:dyDescent="0.2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 x14ac:dyDescent="0.2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 x14ac:dyDescent="0.2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 x14ac:dyDescent="0.2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 x14ac:dyDescent="0.2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 x14ac:dyDescent="0.2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 x14ac:dyDescent="0.2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 x14ac:dyDescent="0.2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 x14ac:dyDescent="0.2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 x14ac:dyDescent="0.2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 x14ac:dyDescent="0.2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 x14ac:dyDescent="0.2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 x14ac:dyDescent="0.2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 x14ac:dyDescent="0.2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 x14ac:dyDescent="0.2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 x14ac:dyDescent="0.2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 x14ac:dyDescent="0.2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 x14ac:dyDescent="0.2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 x14ac:dyDescent="0.2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 x14ac:dyDescent="0.2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 x14ac:dyDescent="0.2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 x14ac:dyDescent="0.2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 x14ac:dyDescent="0.2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 x14ac:dyDescent="0.2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 x14ac:dyDescent="0.2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 x14ac:dyDescent="0.2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 x14ac:dyDescent="0.2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 x14ac:dyDescent="0.2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 x14ac:dyDescent="0.2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 x14ac:dyDescent="0.2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 x14ac:dyDescent="0.2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 x14ac:dyDescent="0.2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 x14ac:dyDescent="0.2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 x14ac:dyDescent="0.2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 x14ac:dyDescent="0.2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 x14ac:dyDescent="0.2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 x14ac:dyDescent="0.2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 x14ac:dyDescent="0.2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 x14ac:dyDescent="0.2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 x14ac:dyDescent="0.2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 x14ac:dyDescent="0.2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 x14ac:dyDescent="0.2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 x14ac:dyDescent="0.2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 x14ac:dyDescent="0.2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 x14ac:dyDescent="0.2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 x14ac:dyDescent="0.2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 x14ac:dyDescent="0.2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 x14ac:dyDescent="0.2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 x14ac:dyDescent="0.2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 x14ac:dyDescent="0.2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 x14ac:dyDescent="0.2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 x14ac:dyDescent="0.2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 x14ac:dyDescent="0.2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 x14ac:dyDescent="0.2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 x14ac:dyDescent="0.2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 x14ac:dyDescent="0.2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 x14ac:dyDescent="0.2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 x14ac:dyDescent="0.2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 x14ac:dyDescent="0.2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 x14ac:dyDescent="0.2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 x14ac:dyDescent="0.2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 x14ac:dyDescent="0.2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 x14ac:dyDescent="0.2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 x14ac:dyDescent="0.2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 x14ac:dyDescent="0.2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 x14ac:dyDescent="0.2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 x14ac:dyDescent="0.2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 x14ac:dyDescent="0.2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 x14ac:dyDescent="0.2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 x14ac:dyDescent="0.2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 x14ac:dyDescent="0.2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 x14ac:dyDescent="0.2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 x14ac:dyDescent="0.2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 x14ac:dyDescent="0.2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 x14ac:dyDescent="0.2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 x14ac:dyDescent="0.2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 x14ac:dyDescent="0.2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 x14ac:dyDescent="0.2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 x14ac:dyDescent="0.2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 x14ac:dyDescent="0.2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 x14ac:dyDescent="0.2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 x14ac:dyDescent="0.2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 x14ac:dyDescent="0.2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 x14ac:dyDescent="0.2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 x14ac:dyDescent="0.2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 x14ac:dyDescent="0.2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 x14ac:dyDescent="0.2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 x14ac:dyDescent="0.2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 x14ac:dyDescent="0.2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 x14ac:dyDescent="0.2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 x14ac:dyDescent="0.2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 x14ac:dyDescent="0.2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 x14ac:dyDescent="0.2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 x14ac:dyDescent="0.2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 x14ac:dyDescent="0.2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 x14ac:dyDescent="0.2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 x14ac:dyDescent="0.2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 x14ac:dyDescent="0.2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 x14ac:dyDescent="0.2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 x14ac:dyDescent="0.2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 x14ac:dyDescent="0.2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 x14ac:dyDescent="0.2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 x14ac:dyDescent="0.2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 x14ac:dyDescent="0.2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 x14ac:dyDescent="0.2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 x14ac:dyDescent="0.2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 x14ac:dyDescent="0.2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 x14ac:dyDescent="0.2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 x14ac:dyDescent="0.2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 x14ac:dyDescent="0.2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 x14ac:dyDescent="0.2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 x14ac:dyDescent="0.2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 x14ac:dyDescent="0.2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 x14ac:dyDescent="0.2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 x14ac:dyDescent="0.2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 x14ac:dyDescent="0.2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 x14ac:dyDescent="0.2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 x14ac:dyDescent="0.2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 x14ac:dyDescent="0.2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 x14ac:dyDescent="0.2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 x14ac:dyDescent="0.2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 x14ac:dyDescent="0.2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 x14ac:dyDescent="0.2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 x14ac:dyDescent="0.2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 x14ac:dyDescent="0.2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 x14ac:dyDescent="0.2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 x14ac:dyDescent="0.2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 x14ac:dyDescent="0.2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 x14ac:dyDescent="0.2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 x14ac:dyDescent="0.2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 x14ac:dyDescent="0.2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 x14ac:dyDescent="0.2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 x14ac:dyDescent="0.2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 x14ac:dyDescent="0.2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 x14ac:dyDescent="0.2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 x14ac:dyDescent="0.2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 x14ac:dyDescent="0.2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 x14ac:dyDescent="0.2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 x14ac:dyDescent="0.2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 x14ac:dyDescent="0.2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 x14ac:dyDescent="0.2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 x14ac:dyDescent="0.2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 x14ac:dyDescent="0.2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 x14ac:dyDescent="0.2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 x14ac:dyDescent="0.2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 x14ac:dyDescent="0.2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 x14ac:dyDescent="0.2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 x14ac:dyDescent="0.2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 x14ac:dyDescent="0.2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 x14ac:dyDescent="0.2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 x14ac:dyDescent="0.2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 x14ac:dyDescent="0.2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 x14ac:dyDescent="0.2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 x14ac:dyDescent="0.2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 x14ac:dyDescent="0.2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 x14ac:dyDescent="0.2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 x14ac:dyDescent="0.2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 x14ac:dyDescent="0.2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 x14ac:dyDescent="0.2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 x14ac:dyDescent="0.2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 x14ac:dyDescent="0.2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 x14ac:dyDescent="0.2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 x14ac:dyDescent="0.2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 x14ac:dyDescent="0.2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 x14ac:dyDescent="0.2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 x14ac:dyDescent="0.2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 x14ac:dyDescent="0.2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 x14ac:dyDescent="0.2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 x14ac:dyDescent="0.2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 x14ac:dyDescent="0.2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 x14ac:dyDescent="0.2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 x14ac:dyDescent="0.2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 x14ac:dyDescent="0.2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 x14ac:dyDescent="0.2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 x14ac:dyDescent="0.2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 x14ac:dyDescent="0.2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 x14ac:dyDescent="0.2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 x14ac:dyDescent="0.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 x14ac:dyDescent="0.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 x14ac:dyDescent="0.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 x14ac:dyDescent="0.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 x14ac:dyDescent="0.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 x14ac:dyDescent="0.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 x14ac:dyDescent="0.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 x14ac:dyDescent="0.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 x14ac:dyDescent="0.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 x14ac:dyDescent="0.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 x14ac:dyDescent="0.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 x14ac:dyDescent="0.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 x14ac:dyDescent="0.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 x14ac:dyDescent="0.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 x14ac:dyDescent="0.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 x14ac:dyDescent="0.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 x14ac:dyDescent="0.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 x14ac:dyDescent="0.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 x14ac:dyDescent="0.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 x14ac:dyDescent="0.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 x14ac:dyDescent="0.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 x14ac:dyDescent="0.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 x14ac:dyDescent="0.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 x14ac:dyDescent="0.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 x14ac:dyDescent="0.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 x14ac:dyDescent="0.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 x14ac:dyDescent="0.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 x14ac:dyDescent="0.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 x14ac:dyDescent="0.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 x14ac:dyDescent="0.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 x14ac:dyDescent="0.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 x14ac:dyDescent="0.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 x14ac:dyDescent="0.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 x14ac:dyDescent="0.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 x14ac:dyDescent="0.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 x14ac:dyDescent="0.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 x14ac:dyDescent="0.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 x14ac:dyDescent="0.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 x14ac:dyDescent="0.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 x14ac:dyDescent="0.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 x14ac:dyDescent="0.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 x14ac:dyDescent="0.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 x14ac:dyDescent="0.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 x14ac:dyDescent="0.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 x14ac:dyDescent="0.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 x14ac:dyDescent="0.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 x14ac:dyDescent="0.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 x14ac:dyDescent="0.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 x14ac:dyDescent="0.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 x14ac:dyDescent="0.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 x14ac:dyDescent="0.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 x14ac:dyDescent="0.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 x14ac:dyDescent="0.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 x14ac:dyDescent="0.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 x14ac:dyDescent="0.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 x14ac:dyDescent="0.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 x14ac:dyDescent="0.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 x14ac:dyDescent="0.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 x14ac:dyDescent="0.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 x14ac:dyDescent="0.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 x14ac:dyDescent="0.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 x14ac:dyDescent="0.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 x14ac:dyDescent="0.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 x14ac:dyDescent="0.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 x14ac:dyDescent="0.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 x14ac:dyDescent="0.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 x14ac:dyDescent="0.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 x14ac:dyDescent="0.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 x14ac:dyDescent="0.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 x14ac:dyDescent="0.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 x14ac:dyDescent="0.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 x14ac:dyDescent="0.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 x14ac:dyDescent="0.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 x14ac:dyDescent="0.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 x14ac:dyDescent="0.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 x14ac:dyDescent="0.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 x14ac:dyDescent="0.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 x14ac:dyDescent="0.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 x14ac:dyDescent="0.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 x14ac:dyDescent="0.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 x14ac:dyDescent="0.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 x14ac:dyDescent="0.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 x14ac:dyDescent="0.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 x14ac:dyDescent="0.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 x14ac:dyDescent="0.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 x14ac:dyDescent="0.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 x14ac:dyDescent="0.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 x14ac:dyDescent="0.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 x14ac:dyDescent="0.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 x14ac:dyDescent="0.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 x14ac:dyDescent="0.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 x14ac:dyDescent="0.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 x14ac:dyDescent="0.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 x14ac:dyDescent="0.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 x14ac:dyDescent="0.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 x14ac:dyDescent="0.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 x14ac:dyDescent="0.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 x14ac:dyDescent="0.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 x14ac:dyDescent="0.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 x14ac:dyDescent="0.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 x14ac:dyDescent="0.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 x14ac:dyDescent="0.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 x14ac:dyDescent="0.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 x14ac:dyDescent="0.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 x14ac:dyDescent="0.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 x14ac:dyDescent="0.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 x14ac:dyDescent="0.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 x14ac:dyDescent="0.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 x14ac:dyDescent="0.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 x14ac:dyDescent="0.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 x14ac:dyDescent="0.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 x14ac:dyDescent="0.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 x14ac:dyDescent="0.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 x14ac:dyDescent="0.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 x14ac:dyDescent="0.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 x14ac:dyDescent="0.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 x14ac:dyDescent="0.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 x14ac:dyDescent="0.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 x14ac:dyDescent="0.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 x14ac:dyDescent="0.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 x14ac:dyDescent="0.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 x14ac:dyDescent="0.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 x14ac:dyDescent="0.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 x14ac:dyDescent="0.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 x14ac:dyDescent="0.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 x14ac:dyDescent="0.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 x14ac:dyDescent="0.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 x14ac:dyDescent="0.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 x14ac:dyDescent="0.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 x14ac:dyDescent="0.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 x14ac:dyDescent="0.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 x14ac:dyDescent="0.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 x14ac:dyDescent="0.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 x14ac:dyDescent="0.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 x14ac:dyDescent="0.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 x14ac:dyDescent="0.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 x14ac:dyDescent="0.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 x14ac:dyDescent="0.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 x14ac:dyDescent="0.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 x14ac:dyDescent="0.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 x14ac:dyDescent="0.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 x14ac:dyDescent="0.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 x14ac:dyDescent="0.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 x14ac:dyDescent="0.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 x14ac:dyDescent="0.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 x14ac:dyDescent="0.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 x14ac:dyDescent="0.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 x14ac:dyDescent="0.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 x14ac:dyDescent="0.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 x14ac:dyDescent="0.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 x14ac:dyDescent="0.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 x14ac:dyDescent="0.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 x14ac:dyDescent="0.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 x14ac:dyDescent="0.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 x14ac:dyDescent="0.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 x14ac:dyDescent="0.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 x14ac:dyDescent="0.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 x14ac:dyDescent="0.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 x14ac:dyDescent="0.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 x14ac:dyDescent="0.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 x14ac:dyDescent="0.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 x14ac:dyDescent="0.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 x14ac:dyDescent="0.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 x14ac:dyDescent="0.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 x14ac:dyDescent="0.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 x14ac:dyDescent="0.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 x14ac:dyDescent="0.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 x14ac:dyDescent="0.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 x14ac:dyDescent="0.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 x14ac:dyDescent="0.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 x14ac:dyDescent="0.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 x14ac:dyDescent="0.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 x14ac:dyDescent="0.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 x14ac:dyDescent="0.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 x14ac:dyDescent="0.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 x14ac:dyDescent="0.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 x14ac:dyDescent="0.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 x14ac:dyDescent="0.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 x14ac:dyDescent="0.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 x14ac:dyDescent="0.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 x14ac:dyDescent="0.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 x14ac:dyDescent="0.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 x14ac:dyDescent="0.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 x14ac:dyDescent="0.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 x14ac:dyDescent="0.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 x14ac:dyDescent="0.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 x14ac:dyDescent="0.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 x14ac:dyDescent="0.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 x14ac:dyDescent="0.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 x14ac:dyDescent="0.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 x14ac:dyDescent="0.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 x14ac:dyDescent="0.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 x14ac:dyDescent="0.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 x14ac:dyDescent="0.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 x14ac:dyDescent="0.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 x14ac:dyDescent="0.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 x14ac:dyDescent="0.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 x14ac:dyDescent="0.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 x14ac:dyDescent="0.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 x14ac:dyDescent="0.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 x14ac:dyDescent="0.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 x14ac:dyDescent="0.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 x14ac:dyDescent="0.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 x14ac:dyDescent="0.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 x14ac:dyDescent="0.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 x14ac:dyDescent="0.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 x14ac:dyDescent="0.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 x14ac:dyDescent="0.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 x14ac:dyDescent="0.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 x14ac:dyDescent="0.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 x14ac:dyDescent="0.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 x14ac:dyDescent="0.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 x14ac:dyDescent="0.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 x14ac:dyDescent="0.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 x14ac:dyDescent="0.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 x14ac:dyDescent="0.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 x14ac:dyDescent="0.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 x14ac:dyDescent="0.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 x14ac:dyDescent="0.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 x14ac:dyDescent="0.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 x14ac:dyDescent="0.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 x14ac:dyDescent="0.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 x14ac:dyDescent="0.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 x14ac:dyDescent="0.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 x14ac:dyDescent="0.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 x14ac:dyDescent="0.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 x14ac:dyDescent="0.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 x14ac:dyDescent="0.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 x14ac:dyDescent="0.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 x14ac:dyDescent="0.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 x14ac:dyDescent="0.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 x14ac:dyDescent="0.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 x14ac:dyDescent="0.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 x14ac:dyDescent="0.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 x14ac:dyDescent="0.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 x14ac:dyDescent="0.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 x14ac:dyDescent="0.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 x14ac:dyDescent="0.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 x14ac:dyDescent="0.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 x14ac:dyDescent="0.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 x14ac:dyDescent="0.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 x14ac:dyDescent="0.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 x14ac:dyDescent="0.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 x14ac:dyDescent="0.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 x14ac:dyDescent="0.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 x14ac:dyDescent="0.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 x14ac:dyDescent="0.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 x14ac:dyDescent="0.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 x14ac:dyDescent="0.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 x14ac:dyDescent="0.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 x14ac:dyDescent="0.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 x14ac:dyDescent="0.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 x14ac:dyDescent="0.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 x14ac:dyDescent="0.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 x14ac:dyDescent="0.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 x14ac:dyDescent="0.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 x14ac:dyDescent="0.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 x14ac:dyDescent="0.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 x14ac:dyDescent="0.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 x14ac:dyDescent="0.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 x14ac:dyDescent="0.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 x14ac:dyDescent="0.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 x14ac:dyDescent="0.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 x14ac:dyDescent="0.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 x14ac:dyDescent="0.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 x14ac:dyDescent="0.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 x14ac:dyDescent="0.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 x14ac:dyDescent="0.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 x14ac:dyDescent="0.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 x14ac:dyDescent="0.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 x14ac:dyDescent="0.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 x14ac:dyDescent="0.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 x14ac:dyDescent="0.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 x14ac:dyDescent="0.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 x14ac:dyDescent="0.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 x14ac:dyDescent="0.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 x14ac:dyDescent="0.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 x14ac:dyDescent="0.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 x14ac:dyDescent="0.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 x14ac:dyDescent="0.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 x14ac:dyDescent="0.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 x14ac:dyDescent="0.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 x14ac:dyDescent="0.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 x14ac:dyDescent="0.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 x14ac:dyDescent="0.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 x14ac:dyDescent="0.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 x14ac:dyDescent="0.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 x14ac:dyDescent="0.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 x14ac:dyDescent="0.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 x14ac:dyDescent="0.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 x14ac:dyDescent="0.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 x14ac:dyDescent="0.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 x14ac:dyDescent="0.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 x14ac:dyDescent="0.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 x14ac:dyDescent="0.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 x14ac:dyDescent="0.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 x14ac:dyDescent="0.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 x14ac:dyDescent="0.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 x14ac:dyDescent="0.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 x14ac:dyDescent="0.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 x14ac:dyDescent="0.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 x14ac:dyDescent="0.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 x14ac:dyDescent="0.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 x14ac:dyDescent="0.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 x14ac:dyDescent="0.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 x14ac:dyDescent="0.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 x14ac:dyDescent="0.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 x14ac:dyDescent="0.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 x14ac:dyDescent="0.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 x14ac:dyDescent="0.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 x14ac:dyDescent="0.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 x14ac:dyDescent="0.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 x14ac:dyDescent="0.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 x14ac:dyDescent="0.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 x14ac:dyDescent="0.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 x14ac:dyDescent="0.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 x14ac:dyDescent="0.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 x14ac:dyDescent="0.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 x14ac:dyDescent="0.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 x14ac:dyDescent="0.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 x14ac:dyDescent="0.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 x14ac:dyDescent="0.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 x14ac:dyDescent="0.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 x14ac:dyDescent="0.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 x14ac:dyDescent="0.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 x14ac:dyDescent="0.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 x14ac:dyDescent="0.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 x14ac:dyDescent="0.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 x14ac:dyDescent="0.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 x14ac:dyDescent="0.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 x14ac:dyDescent="0.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 x14ac:dyDescent="0.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 x14ac:dyDescent="0.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 x14ac:dyDescent="0.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 x14ac:dyDescent="0.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 x14ac:dyDescent="0.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 x14ac:dyDescent="0.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 x14ac:dyDescent="0.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 x14ac:dyDescent="0.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 x14ac:dyDescent="0.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 x14ac:dyDescent="0.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 x14ac:dyDescent="0.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 x14ac:dyDescent="0.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 x14ac:dyDescent="0.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 x14ac:dyDescent="0.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 x14ac:dyDescent="0.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 x14ac:dyDescent="0.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 x14ac:dyDescent="0.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 x14ac:dyDescent="0.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 x14ac:dyDescent="0.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 x14ac:dyDescent="0.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 x14ac:dyDescent="0.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 x14ac:dyDescent="0.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 x14ac:dyDescent="0.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 x14ac:dyDescent="0.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 x14ac:dyDescent="0.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 x14ac:dyDescent="0.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 x14ac:dyDescent="0.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 x14ac:dyDescent="0.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 x14ac:dyDescent="0.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 x14ac:dyDescent="0.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 x14ac:dyDescent="0.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 x14ac:dyDescent="0.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 x14ac:dyDescent="0.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 x14ac:dyDescent="0.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 x14ac:dyDescent="0.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 x14ac:dyDescent="0.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 x14ac:dyDescent="0.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 x14ac:dyDescent="0.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 x14ac:dyDescent="0.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 x14ac:dyDescent="0.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 x14ac:dyDescent="0.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 x14ac:dyDescent="0.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 x14ac:dyDescent="0.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 x14ac:dyDescent="0.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 x14ac:dyDescent="0.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 x14ac:dyDescent="0.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 x14ac:dyDescent="0.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 x14ac:dyDescent="0.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 x14ac:dyDescent="0.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 x14ac:dyDescent="0.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 x14ac:dyDescent="0.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 x14ac:dyDescent="0.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 x14ac:dyDescent="0.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 x14ac:dyDescent="0.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 x14ac:dyDescent="0.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 x14ac:dyDescent="0.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 x14ac:dyDescent="0.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 x14ac:dyDescent="0.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 x14ac:dyDescent="0.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 x14ac:dyDescent="0.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 x14ac:dyDescent="0.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 x14ac:dyDescent="0.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 x14ac:dyDescent="0.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 x14ac:dyDescent="0.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 x14ac:dyDescent="0.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 x14ac:dyDescent="0.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 x14ac:dyDescent="0.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 x14ac:dyDescent="0.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 x14ac:dyDescent="0.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 x14ac:dyDescent="0.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 x14ac:dyDescent="0.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 x14ac:dyDescent="0.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אולה קלוקוב</cp:lastModifiedBy>
  <cp:lastPrinted>2021-05-27T06:23:48Z</cp:lastPrinted>
  <dcterms:created xsi:type="dcterms:W3CDTF">2016-08-07T08:05:35Z</dcterms:created>
  <dcterms:modified xsi:type="dcterms:W3CDTF">2023-11-01T12:00:21Z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